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072E4889-DE14-42E3-9FBC-8D15EEBC811C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12" i="1"/>
  <c r="E26" i="1" l="1"/>
  <c r="E27" i="1" l="1"/>
  <c r="E28" i="1" s="1"/>
  <c r="E29" i="1"/>
  <c r="E30" i="1" l="1"/>
  <c r="E31" i="1" s="1"/>
</calcChain>
</file>

<file path=xl/sharedStrings.xml><?xml version="1.0" encoding="utf-8"?>
<sst xmlns="http://schemas.openxmlformats.org/spreadsheetml/2006/main" count="43" uniqueCount="35">
  <si>
    <t>Zbirni program vzdrževalnih del na gozdnih cestah za leto 2021</t>
  </si>
  <si>
    <t>investitor:</t>
  </si>
  <si>
    <r>
      <t xml:space="preserve">Občina </t>
    </r>
    <r>
      <rPr>
        <b/>
        <sz val="11"/>
        <color theme="1"/>
        <rFont val="Calibri"/>
        <family val="2"/>
        <scheme val="minor"/>
      </rPr>
      <t>Črnomelj</t>
    </r>
  </si>
  <si>
    <t>Krajevna enota:</t>
  </si>
  <si>
    <t>Vse</t>
  </si>
  <si>
    <t>opis dela</t>
  </si>
  <si>
    <t>enota</t>
  </si>
  <si>
    <t>količina</t>
  </si>
  <si>
    <t>cena brez ddv v €/enoto</t>
  </si>
  <si>
    <t>znesek v €</t>
  </si>
  <si>
    <t>kol. * cena</t>
  </si>
  <si>
    <t>Odvodnjavanje - čiščenje obstoječih odvodnih naprav - cevni prepusti</t>
  </si>
  <si>
    <t>m</t>
  </si>
  <si>
    <t>Prometna signalizacija in oprema - drogovi - dobava materiala / izvedba - dobava in postavitev droga z obbetoniranjem</t>
  </si>
  <si>
    <t>kos</t>
  </si>
  <si>
    <t>Prometna signalizacija in oprema - signalizacija (znaki, table…) - dobava materiala / izvedba - dobava in namestitev signalizacije</t>
  </si>
  <si>
    <t>Vzdrževanje in obnova vozišč - dobava in razgrinjanje materiala z dozirno verigo - obrabna plast - obrabna plast I</t>
  </si>
  <si>
    <t>m3</t>
  </si>
  <si>
    <t>Vzdrževanje in obnova vozišč - dobava in razgrinjanje materiala z dozirno verigo - obrabna plast - obrabna plast II</t>
  </si>
  <si>
    <t>Vzdrževanje in obnova vozišč - dobava in razgrinjanje materiala z dozirno verigo - obrabna plast - obrabna plast III</t>
  </si>
  <si>
    <t>Vzdrževanje in obnova vozišč - komprimiranje vozišč</t>
  </si>
  <si>
    <t>km</t>
  </si>
  <si>
    <t>Vzdrževanje in obnova vozišč - strojno vzdrževanje cestišča z grederjem - brez koritnice</t>
  </si>
  <si>
    <t>Vzdrževanje in obnova vozišč - strojno vzdrževanje cestišča z grederjem - s koritnico - dvostransko</t>
  </si>
  <si>
    <t>Vzdrževanje in obnova vozišč - strojno vzdrževanje cestišča z grederjem - s koritnico - enostransko</t>
  </si>
  <si>
    <t>Vzdrževanje svetlega profila - čiščenje svetlega profila - dvostransko</t>
  </si>
  <si>
    <t>Datum izpisa: 12. 4. 2021</t>
  </si>
  <si>
    <t>Vzdrževanje in obnova vozišč - strojno vzdrževanje cestišča z rovokopačem - s koritnico - dvostransko</t>
  </si>
  <si>
    <t>Odvodnjavanje - ostalo (izkop vzdolžnega jarka za odvodnjavanje vode 40 x 40 cm)</t>
  </si>
  <si>
    <t>skupaj za eno leto (2021) z DDV</t>
  </si>
  <si>
    <t>skupaj brez DDV za eno leto (2021)</t>
  </si>
  <si>
    <t>DDV 9,5% za eno leto (2021)</t>
  </si>
  <si>
    <t>skupaj brez DDV za dve leti (2021 in 2022)</t>
  </si>
  <si>
    <t>DDV 9,5% za dve leti (2021 in 2022)</t>
  </si>
  <si>
    <t>skupaj za dve leti (2021 in 2022)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</si>
</sst>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/>
    <xf numFmtId="0" fontId="5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2" fontId="5" fillId="2" borderId="3" xfId="0" applyNumberFormat="1" applyFont="1" applyFill="1" applyBorder="1"/>
    <xf numFmtId="43" fontId="5" fillId="2" borderId="4" xfId="1" applyFont="1" applyFill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" fontId="5" fillId="3" borderId="3" xfId="0" applyNumberFormat="1" applyFont="1" applyFill="1" applyBorder="1"/>
    <xf numFmtId="0" fontId="5" fillId="3" borderId="4" xfId="0" applyFont="1" applyFill="1" applyBorder="1" applyAlignment="1">
      <alignment vertical="center" wrapText="1"/>
    </xf>
    <xf numFmtId="43" fontId="5" fillId="3" borderId="4" xfId="1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2" fontId="5" fillId="4" borderId="3" xfId="0" applyNumberFormat="1" applyFont="1" applyFill="1" applyBorder="1"/>
    <xf numFmtId="0" fontId="5" fillId="4" borderId="4" xfId="0" applyFont="1" applyFill="1" applyBorder="1" applyAlignment="1">
      <alignment vertical="center" wrapText="1"/>
    </xf>
    <xf numFmtId="43" fontId="5" fillId="4" borderId="4" xfId="1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1025" name="AutoShape 1" descr="https://zgs.gisportal.si/web/FileProxy.ashx?Path=/Themes/images/ZGS_LOGO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1295399</xdr:colOff>
      <xdr:row>3</xdr:row>
      <xdr:rowOff>85725</xdr:rowOff>
    </xdr:to>
    <xdr:pic>
      <xdr:nvPicPr>
        <xdr:cNvPr id="3" name="Slika 2" descr="OE NOVO MESTO 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468" b="22951"/>
        <a:stretch/>
      </xdr:blipFill>
      <xdr:spPr bwMode="auto">
        <a:xfrm>
          <a:off x="0" y="0"/>
          <a:ext cx="129539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3"/>
  <sheetViews>
    <sheetView tabSelected="1" topLeftCell="A7" workbookViewId="0">
      <selection activeCell="J26" sqref="J26"/>
    </sheetView>
  </sheetViews>
  <sheetFormatPr defaultRowHeight="15.75" customHeight="1" x14ac:dyDescent="0.25"/>
  <cols>
    <col min="1" max="1" width="103.5703125" customWidth="1"/>
    <col min="2" max="2" width="6.140625" bestFit="1" customWidth="1"/>
    <col min="3" max="3" width="8.140625" bestFit="1" customWidth="1"/>
    <col min="4" max="4" width="13.42578125" customWidth="1"/>
    <col min="5" max="5" width="10.28515625" bestFit="1" customWidth="1"/>
  </cols>
  <sheetData>
    <row r="4" spans="1:5" ht="15.75" customHeight="1" x14ac:dyDescent="0.25">
      <c r="A4" s="1"/>
    </row>
    <row r="5" spans="1:5" ht="15.75" customHeight="1" x14ac:dyDescent="0.25">
      <c r="A5" s="4" t="s">
        <v>0</v>
      </c>
    </row>
    <row r="7" spans="1:5" ht="15.75" customHeight="1" x14ac:dyDescent="0.25">
      <c r="A7" s="2" t="s">
        <v>1</v>
      </c>
      <c r="B7" s="25" t="s">
        <v>2</v>
      </c>
      <c r="C7" s="26"/>
      <c r="D7" s="26"/>
      <c r="E7" s="27"/>
    </row>
    <row r="8" spans="1:5" ht="15.75" customHeight="1" x14ac:dyDescent="0.25">
      <c r="A8" s="2" t="s">
        <v>3</v>
      </c>
      <c r="B8" s="25" t="s">
        <v>4</v>
      </c>
      <c r="C8" s="26"/>
      <c r="D8" s="26"/>
      <c r="E8" s="27"/>
    </row>
    <row r="10" spans="1:5" ht="15.75" customHeight="1" x14ac:dyDescent="0.25">
      <c r="A10" s="28" t="s">
        <v>5</v>
      </c>
      <c r="B10" s="28" t="s">
        <v>6</v>
      </c>
      <c r="C10" s="28" t="s">
        <v>7</v>
      </c>
      <c r="D10" s="28" t="s">
        <v>8</v>
      </c>
      <c r="E10" s="3" t="s">
        <v>9</v>
      </c>
    </row>
    <row r="11" spans="1:5" ht="15.75" customHeight="1" x14ac:dyDescent="0.25">
      <c r="A11" s="29"/>
      <c r="B11" s="29"/>
      <c r="C11" s="29"/>
      <c r="D11" s="29"/>
      <c r="E11" s="3" t="s">
        <v>10</v>
      </c>
    </row>
    <row r="12" spans="1:5" ht="15.75" customHeight="1" x14ac:dyDescent="0.25">
      <c r="A12" s="5" t="s">
        <v>28</v>
      </c>
      <c r="B12" s="2"/>
      <c r="C12" s="6">
        <v>700</v>
      </c>
      <c r="D12" s="24"/>
      <c r="E12" s="13">
        <f>C12*D12</f>
        <v>0</v>
      </c>
    </row>
    <row r="13" spans="1:5" ht="15.75" customHeight="1" x14ac:dyDescent="0.25">
      <c r="A13" s="5" t="s">
        <v>11</v>
      </c>
      <c r="B13" s="2" t="s">
        <v>12</v>
      </c>
      <c r="C13" s="6">
        <v>40</v>
      </c>
      <c r="D13" s="24"/>
      <c r="E13" s="13">
        <f t="shared" ref="E13:E24" si="0">C13*D13</f>
        <v>0</v>
      </c>
    </row>
    <row r="14" spans="1:5" ht="15.75" customHeight="1" x14ac:dyDescent="0.25">
      <c r="A14" s="5" t="s">
        <v>13</v>
      </c>
      <c r="B14" s="2" t="s">
        <v>14</v>
      </c>
      <c r="C14" s="6">
        <v>1</v>
      </c>
      <c r="D14" s="24"/>
      <c r="E14" s="13">
        <f t="shared" si="0"/>
        <v>0</v>
      </c>
    </row>
    <row r="15" spans="1:5" ht="15.75" customHeight="1" x14ac:dyDescent="0.25">
      <c r="A15" s="5" t="s">
        <v>15</v>
      </c>
      <c r="B15" s="2" t="s">
        <v>14</v>
      </c>
      <c r="C15" s="6">
        <v>1</v>
      </c>
      <c r="D15" s="24"/>
      <c r="E15" s="13">
        <f t="shared" si="0"/>
        <v>0</v>
      </c>
    </row>
    <row r="16" spans="1:5" ht="15.75" customHeight="1" x14ac:dyDescent="0.25">
      <c r="A16" s="5" t="s">
        <v>16</v>
      </c>
      <c r="B16" s="2" t="s">
        <v>17</v>
      </c>
      <c r="C16" s="7">
        <v>4942</v>
      </c>
      <c r="D16" s="24"/>
      <c r="E16" s="13">
        <f t="shared" si="0"/>
        <v>0</v>
      </c>
    </row>
    <row r="17" spans="1:5" ht="15.75" customHeight="1" x14ac:dyDescent="0.25">
      <c r="A17" s="5" t="s">
        <v>18</v>
      </c>
      <c r="B17" s="2" t="s">
        <v>17</v>
      </c>
      <c r="C17" s="6">
        <v>280</v>
      </c>
      <c r="D17" s="24"/>
      <c r="E17" s="13">
        <f t="shared" si="0"/>
        <v>0</v>
      </c>
    </row>
    <row r="18" spans="1:5" ht="15.75" customHeight="1" x14ac:dyDescent="0.25">
      <c r="A18" s="5" t="s">
        <v>19</v>
      </c>
      <c r="B18" s="2" t="s">
        <v>17</v>
      </c>
      <c r="C18" s="6">
        <v>10</v>
      </c>
      <c r="D18" s="24"/>
      <c r="E18" s="13">
        <f t="shared" si="0"/>
        <v>0</v>
      </c>
    </row>
    <row r="19" spans="1:5" ht="15.75" customHeight="1" x14ac:dyDescent="0.25">
      <c r="A19" s="5" t="s">
        <v>20</v>
      </c>
      <c r="B19" s="2" t="s">
        <v>21</v>
      </c>
      <c r="C19" s="6">
        <v>1.5</v>
      </c>
      <c r="D19" s="24"/>
      <c r="E19" s="13">
        <f t="shared" si="0"/>
        <v>0</v>
      </c>
    </row>
    <row r="20" spans="1:5" ht="15.75" customHeight="1" x14ac:dyDescent="0.25">
      <c r="A20" s="5" t="s">
        <v>27</v>
      </c>
      <c r="B20" s="2" t="s">
        <v>21</v>
      </c>
      <c r="C20" s="6">
        <v>0.1</v>
      </c>
      <c r="D20" s="24"/>
      <c r="E20" s="13">
        <f t="shared" si="0"/>
        <v>0</v>
      </c>
    </row>
    <row r="21" spans="1:5" ht="15.75" customHeight="1" x14ac:dyDescent="0.25">
      <c r="A21" s="5" t="s">
        <v>22</v>
      </c>
      <c r="B21" s="2" t="s">
        <v>21</v>
      </c>
      <c r="C21" s="6">
        <v>21.01</v>
      </c>
      <c r="D21" s="24"/>
      <c r="E21" s="13">
        <f t="shared" si="0"/>
        <v>0</v>
      </c>
    </row>
    <row r="22" spans="1:5" ht="15.75" customHeight="1" x14ac:dyDescent="0.25">
      <c r="A22" s="5" t="s">
        <v>23</v>
      </c>
      <c r="B22" s="2" t="s">
        <v>21</v>
      </c>
      <c r="C22" s="7">
        <v>46.92</v>
      </c>
      <c r="D22" s="24"/>
      <c r="E22" s="13">
        <f t="shared" si="0"/>
        <v>0</v>
      </c>
    </row>
    <row r="23" spans="1:5" ht="15.75" customHeight="1" x14ac:dyDescent="0.25">
      <c r="A23" s="5" t="s">
        <v>24</v>
      </c>
      <c r="B23" s="2" t="s">
        <v>21</v>
      </c>
      <c r="C23" s="6">
        <v>23.6</v>
      </c>
      <c r="D23" s="24"/>
      <c r="E23" s="13">
        <f t="shared" si="0"/>
        <v>0</v>
      </c>
    </row>
    <row r="24" spans="1:5" ht="15.75" customHeight="1" x14ac:dyDescent="0.25">
      <c r="A24" s="5" t="s">
        <v>25</v>
      </c>
      <c r="B24" s="2" t="s">
        <v>21</v>
      </c>
      <c r="C24" s="7">
        <v>3.09</v>
      </c>
      <c r="D24" s="24"/>
      <c r="E24" s="13">
        <f t="shared" si="0"/>
        <v>0</v>
      </c>
    </row>
    <row r="26" spans="1:5" ht="15.75" customHeight="1" x14ac:dyDescent="0.25">
      <c r="A26" s="9" t="s">
        <v>30</v>
      </c>
      <c r="B26" s="10"/>
      <c r="C26" s="11"/>
      <c r="D26" s="8"/>
      <c r="E26" s="12">
        <f>SUM(E12:E24)</f>
        <v>0</v>
      </c>
    </row>
    <row r="27" spans="1:5" ht="15.75" customHeight="1" x14ac:dyDescent="0.25">
      <c r="A27" s="14" t="s">
        <v>31</v>
      </c>
      <c r="B27" s="15"/>
      <c r="C27" s="16"/>
      <c r="D27" s="17"/>
      <c r="E27" s="18">
        <f>E26*0.095</f>
        <v>0</v>
      </c>
    </row>
    <row r="28" spans="1:5" ht="15.75" customHeight="1" x14ac:dyDescent="0.25">
      <c r="A28" s="9" t="s">
        <v>29</v>
      </c>
      <c r="B28" s="10"/>
      <c r="C28" s="11"/>
      <c r="D28" s="8"/>
      <c r="E28" s="12">
        <f>E26+E27</f>
        <v>0</v>
      </c>
    </row>
    <row r="29" spans="1:5" ht="15.75" customHeight="1" x14ac:dyDescent="0.25">
      <c r="A29" s="19" t="s">
        <v>32</v>
      </c>
      <c r="B29" s="20"/>
      <c r="C29" s="21"/>
      <c r="D29" s="22"/>
      <c r="E29" s="23">
        <f>E26*2</f>
        <v>0</v>
      </c>
    </row>
    <row r="30" spans="1:5" ht="15.75" customHeight="1" x14ac:dyDescent="0.25">
      <c r="A30" s="14" t="s">
        <v>33</v>
      </c>
      <c r="B30" s="15"/>
      <c r="C30" s="16"/>
      <c r="D30" s="17"/>
      <c r="E30" s="18">
        <f>E29*0.095</f>
        <v>0</v>
      </c>
    </row>
    <row r="31" spans="1:5" ht="15.75" customHeight="1" x14ac:dyDescent="0.25">
      <c r="A31" s="19" t="s">
        <v>34</v>
      </c>
      <c r="B31" s="20"/>
      <c r="C31" s="21"/>
      <c r="D31" s="22"/>
      <c r="E31" s="23">
        <f>E29+E30</f>
        <v>0</v>
      </c>
    </row>
    <row r="33" spans="1:1" ht="15.75" customHeight="1" x14ac:dyDescent="0.25">
      <c r="A33" t="s">
        <v>26</v>
      </c>
    </row>
  </sheetData>
  <sheetProtection algorithmName="SHA-512" hashValue="PN4HQP+sQJYJOtF60bsOAJxQ+o0ZRXdAHfZur9XNT9+dtvyVke9mZ2/Zwi7+sxH+HjSwrm9bR0l+K2P/YmGGwg==" saltValue="QglBtOwQB8eiC/xHYVhglA==" spinCount="100000" sheet="1" objects="1" scenarios="1"/>
  <mergeCells count="6">
    <mergeCell ref="B7:E7"/>
    <mergeCell ref="B8:E8"/>
    <mergeCell ref="A10:A11"/>
    <mergeCell ref="B10:B11"/>
    <mergeCell ref="C10:C11"/>
    <mergeCell ref="D10:D1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2021-04-14T14:21:50Z</dcterms:modified>
</cp:coreProperties>
</file>