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U:\A.A. OBCINA\INVESTICIJE\OŠ DRAGATUŠ - 2. faza\postopek - izbira izvajalca - konkurenčni postopek s pogajanji\Dokumentacija za razpis\"/>
    </mc:Choice>
  </mc:AlternateContent>
  <xr:revisionPtr revIDLastSave="0" documentId="13_ncr:1_{54B124F7-3EDF-417E-B772-6622B33DBAF0}" xr6:coauthVersionLast="46" xr6:coauthVersionMax="46" xr10:uidLastSave="{00000000-0000-0000-0000-000000000000}"/>
  <bookViews>
    <workbookView xWindow="-120" yWindow="-120" windowWidth="29040" windowHeight="17640" tabRatio="866" firstSheet="17" activeTab="22" xr2:uid="{0FEB5003-0D59-49F4-99B4-0847F868D42E}"/>
  </bookViews>
  <sheets>
    <sheet name="NASLOV" sheetId="27" r:id="rId1"/>
    <sheet name="REKAPITULACIJA" sheetId="87" r:id="rId2"/>
    <sheet name="UVODNE STRANI" sheetId="132" r:id="rId3"/>
    <sheet name="PREDDELA" sheetId="86" r:id="rId4"/>
    <sheet name="RUŠITVENA DELA" sheetId="85" r:id="rId5"/>
    <sheet name="ZEMELJSKA DELA" sheetId="90" r:id="rId6"/>
    <sheet name="BETONSKA DELA" sheetId="91" r:id="rId7"/>
    <sheet name="ZIDARSKA DELA" sheetId="92" r:id="rId8"/>
    <sheet name="TESARSKA DELA-OPAŽI IN ODRI" sheetId="93" r:id="rId9"/>
    <sheet name="KANALIZACIJA" sheetId="94" r:id="rId10"/>
    <sheet name="KROVSKO KLEPARSKA DELA" sheetId="95" r:id="rId11"/>
    <sheet name="KLJUČAVNIČARSKA DELA" sheetId="105" r:id="rId12"/>
    <sheet name="OKNA" sheetId="97" r:id="rId13"/>
    <sheet name="ŽALUZIJE" sheetId="180" r:id="rId14"/>
    <sheet name="VRATA" sheetId="168" r:id="rId15"/>
    <sheet name="KERAMIČARSKA DELA" sheetId="99" r:id="rId16"/>
    <sheet name="TLAKARSKA DELA" sheetId="100" r:id="rId17"/>
    <sheet name="MONTAŽNA DELA" sheetId="101" r:id="rId18"/>
    <sheet name="SLIKOPLESKARSKA DELA" sheetId="102" r:id="rId19"/>
    <sheet name="FASADA" sheetId="134" r:id="rId20"/>
    <sheet name="RAZNA DELA" sheetId="107" r:id="rId21"/>
    <sheet name="ZUNANJA UREDITEV" sheetId="129" r:id="rId22"/>
    <sheet name="OPREMA VRTCA" sheetId="181" r:id="rId23"/>
    <sheet name="OPREMA ŠOLE" sheetId="182" r:id="rId24"/>
    <sheet name="OPREMA KNJIŽNICE" sheetId="183" r:id="rId25"/>
    <sheet name="OPREMA UPRAVE" sheetId="184" r:id="rId26"/>
    <sheet name="RAČUNALNIŠKA OPREMA" sheetId="197" r:id="rId27"/>
    <sheet name="ELEKTRO INSTALACIJE" sheetId="198" r:id="rId28"/>
    <sheet name="SN" sheetId="199" r:id="rId29"/>
    <sheet name="SI_Navodila" sheetId="200" r:id="rId30"/>
    <sheet name="SI_Rekapitulacija" sheetId="201" r:id="rId31"/>
    <sheet name="SI_A. Demontaže in prestavitve" sheetId="202" r:id="rId32"/>
    <sheet name="SI_B. Plin" sheetId="210" r:id="rId33"/>
    <sheet name="SI_C. Ogrevanje in hlajenje" sheetId="208" r:id="rId34"/>
    <sheet name="SI_D. Vodovod in kanalizacija" sheetId="209" r:id="rId35"/>
    <sheet name="SI_E. Prezračevanje" sheetId="211" r:id="rId36"/>
    <sheet name="SI_F. Splošno" sheetId="207" r:id="rId37"/>
  </sheets>
  <externalReferences>
    <externalReference r:id="rId38"/>
  </externalReferences>
  <definedNames>
    <definedName name="_xlnm._FilterDatabase" localSheetId="24" hidden="1">'OPREMA KNJIŽNICE'!$H$1:$H$125</definedName>
    <definedName name="_Hlk6051033" localSheetId="24">'OPREMA KNJIŽNICE'!#REF!</definedName>
    <definedName name="Excel_BuiltIn_Print_Titles_4">'[1]NEPREDVIDENA GR.DELA'!#REF!</definedName>
    <definedName name="gdfdf">'[1]NEPREDVIDENA GR.DELA'!#REF!</definedName>
    <definedName name="gg">'[1]NEPREDVIDENA GR.DELA'!#REF!</definedName>
    <definedName name="_xlnm.Print_Area" localSheetId="6">'BETONSKA DELA'!$A$1:$F$127</definedName>
    <definedName name="_xlnm.Print_Area" localSheetId="27">'ELEKTRO INSTALACIJE'!$A$1:$F$406</definedName>
    <definedName name="_xlnm.Print_Area" localSheetId="19">FASADA!$A$1:$F$81</definedName>
    <definedName name="_xlnm.Print_Area" localSheetId="9">KANALIZACIJA!$A$1:$F$133</definedName>
    <definedName name="_xlnm.Print_Area" localSheetId="0">NASLOV!$A$1:$F$49</definedName>
    <definedName name="_xlnm.Print_Area" localSheetId="12">OKNA!$A$1:$F$168</definedName>
    <definedName name="_xlnm.Print_Area" localSheetId="3">PREDDELA!$A$1:$F$76</definedName>
    <definedName name="_xlnm.Print_Area" localSheetId="1">REKAPITULACIJA!$A$1:$D$50</definedName>
    <definedName name="_xlnm.Print_Area" localSheetId="4">'RUŠITVENA DELA'!$A$1:$F$131</definedName>
    <definedName name="_xlnm.Print_Area" localSheetId="31">'SI_A. Demontaže in prestavitve'!$A$1:$F$38</definedName>
    <definedName name="_xlnm.Print_Area" localSheetId="36">'SI_F. Splošno'!$A$1:$F$42</definedName>
    <definedName name="_xlnm.Print_Area" localSheetId="29">SI_Navodila!$A$1:$F$22</definedName>
    <definedName name="_xlnm.Print_Area" localSheetId="30">SI_Rekapitulacija!$A$1:$F$33</definedName>
    <definedName name="_xlnm.Print_Area" localSheetId="28">SN!$A$1:$F$129</definedName>
    <definedName name="_xlnm.Print_Area" localSheetId="14">VRATA!$A$1:$F$129</definedName>
    <definedName name="_xlnm.Print_Area" localSheetId="5">'ZEMELJSKA DELA'!$A$1:$F$43</definedName>
    <definedName name="_xlnm.Print_Area" localSheetId="7">'ZIDARSKA DELA'!$A$1:$F$144</definedName>
    <definedName name="_xlnm.Print_Area" localSheetId="21">'ZUNANJA UREDITEV'!$A$1:$F$116</definedName>
    <definedName name="_xlnm.Print_Area" localSheetId="13">ŽALUZIJE!$A$1:$F$80</definedName>
    <definedName name="_xlnm.Print_Titles" localSheetId="6">'BETONSKA DELA'!$6:$7</definedName>
    <definedName name="_xlnm.Print_Titles" localSheetId="27">'ELEKTRO INSTALACIJE'!$1:$2</definedName>
    <definedName name="_xlnm.Print_Titles" localSheetId="19">FASADA!$6:$7</definedName>
    <definedName name="_xlnm.Print_Titles" localSheetId="9">KANALIZACIJA!$6:$7</definedName>
    <definedName name="_xlnm.Print_Titles" localSheetId="15">'KERAMIČARSKA DELA'!$6:$7</definedName>
    <definedName name="_xlnm.Print_Titles" localSheetId="11">'KLJUČAVNIČARSKA DELA'!$6:$7</definedName>
    <definedName name="_xlnm.Print_Titles" localSheetId="10">'KROVSKO KLEPARSKA DELA'!$6:$7</definedName>
    <definedName name="_xlnm.Print_Titles" localSheetId="17">'MONTAŽNA DELA'!$6:$7</definedName>
    <definedName name="_xlnm.Print_Titles" localSheetId="12">OKNA!$13:$14</definedName>
    <definedName name="_xlnm.Print_Titles" localSheetId="24">'OPREMA KNJIŽNICE'!$6:$6</definedName>
    <definedName name="_xlnm.Print_Titles" localSheetId="23">'OPREMA ŠOLE'!$6:$6</definedName>
    <definedName name="_xlnm.Print_Titles" localSheetId="25">'OPREMA UPRAVE'!$6:$6</definedName>
    <definedName name="_xlnm.Print_Titles" localSheetId="22">'OPREMA VRTCA'!$5:$6</definedName>
    <definedName name="_xlnm.Print_Titles" localSheetId="3">PREDDELA!$6:$7</definedName>
    <definedName name="_xlnm.Print_Titles" localSheetId="26">'RAČUNALNIŠKA OPREMA'!$4:$4</definedName>
    <definedName name="_xlnm.Print_Titles" localSheetId="20">'RAZNA DELA'!$6:$7</definedName>
    <definedName name="_xlnm.Print_Titles" localSheetId="4">'RUŠITVENA DELA'!$6:$6</definedName>
    <definedName name="_xlnm.Print_Titles" localSheetId="31">'SI_A. Demontaže in prestavitve'!$1:$2</definedName>
    <definedName name="_xlnm.Print_Titles" localSheetId="36">'SI_F. Splošno'!$1:$2</definedName>
    <definedName name="_xlnm.Print_Titles" localSheetId="18">'SLIKOPLESKARSKA DELA'!$6:$7</definedName>
    <definedName name="_xlnm.Print_Titles" localSheetId="28">SN!$1:$2</definedName>
    <definedName name="_xlnm.Print_Titles" localSheetId="8">'TESARSKA DELA-OPAŽI IN ODRI'!$8:$9</definedName>
    <definedName name="_xlnm.Print_Titles" localSheetId="16">'TLAKARSKA DELA'!$6:$7</definedName>
    <definedName name="_xlnm.Print_Titles" localSheetId="5">'ZEMELJSKA DELA'!$6:$7</definedName>
    <definedName name="_xlnm.Print_Titles" localSheetId="7">'ZIDARSKA DELA'!$6:$7</definedName>
    <definedName name="_xlnm.Print_Titles" localSheetId="21">'ZUNANJA UREDITEV'!$4:$5</definedName>
    <definedName name="_xlnm.Print_Titles" localSheetId="13">ŽALUZIJE!$14:$15</definedName>
  </definedNames>
  <calcPr calcId="191029"/>
  <fileRecoveryPr autoRecover="0"/>
</workbook>
</file>

<file path=xl/calcChain.xml><?xml version="1.0" encoding="utf-8"?>
<calcChain xmlns="http://schemas.openxmlformats.org/spreadsheetml/2006/main">
  <c r="F16" i="202" l="1"/>
  <c r="F123" i="199"/>
  <c r="F31" i="199"/>
  <c r="F29" i="199"/>
  <c r="F27" i="199"/>
  <c r="F102" i="184"/>
  <c r="F124" i="183"/>
  <c r="F81" i="182"/>
  <c r="F67" i="182"/>
  <c r="F105" i="181"/>
  <c r="F54" i="210"/>
  <c r="F110" i="199"/>
  <c r="F122" i="101" l="1"/>
  <c r="F117" i="101"/>
  <c r="F18" i="202" l="1"/>
  <c r="F179" i="198"/>
  <c r="E18" i="201" l="1"/>
  <c r="F532" i="211"/>
  <c r="F531" i="211"/>
  <c r="F530" i="211"/>
  <c r="F529" i="211"/>
  <c r="F528" i="211"/>
  <c r="F527" i="211"/>
  <c r="F526" i="211"/>
  <c r="F525" i="211"/>
  <c r="F524" i="211"/>
  <c r="F523" i="211"/>
  <c r="F522" i="211"/>
  <c r="F521" i="211"/>
  <c r="F519" i="211"/>
  <c r="F517" i="211"/>
  <c r="F515" i="211"/>
  <c r="F513" i="211"/>
  <c r="F511" i="211"/>
  <c r="F509" i="211"/>
  <c r="F507" i="211"/>
  <c r="F505" i="211"/>
  <c r="F504" i="211"/>
  <c r="F499" i="211"/>
  <c r="F497" i="211"/>
  <c r="F496" i="211"/>
  <c r="F495" i="211"/>
  <c r="F494" i="211"/>
  <c r="F491" i="211"/>
  <c r="F490" i="211"/>
  <c r="F489" i="211"/>
  <c r="F486" i="211"/>
  <c r="F484" i="211"/>
  <c r="F483" i="211"/>
  <c r="F482" i="211"/>
  <c r="F479" i="211"/>
  <c r="F478" i="211"/>
  <c r="F473" i="211"/>
  <c r="F469" i="211"/>
  <c r="F465" i="211"/>
  <c r="F462" i="211"/>
  <c r="F459" i="211"/>
  <c r="F449" i="211"/>
  <c r="F444" i="211"/>
  <c r="F441" i="211"/>
  <c r="F436" i="211"/>
  <c r="F431" i="211"/>
  <c r="F426" i="211"/>
  <c r="F425" i="211"/>
  <c r="F424" i="211"/>
  <c r="F423" i="211"/>
  <c r="F422" i="211"/>
  <c r="F421" i="211"/>
  <c r="F420" i="211"/>
  <c r="F415" i="211"/>
  <c r="F410" i="211"/>
  <c r="F404" i="211"/>
  <c r="F403" i="211"/>
  <c r="F402" i="211"/>
  <c r="F395" i="211"/>
  <c r="F534" i="211" s="1"/>
  <c r="F56" i="210"/>
  <c r="F55" i="210"/>
  <c r="F53" i="210"/>
  <c r="F52" i="210"/>
  <c r="F51" i="210"/>
  <c r="F50" i="210"/>
  <c r="F49" i="210"/>
  <c r="F48" i="210"/>
  <c r="F47" i="210"/>
  <c r="F46" i="210"/>
  <c r="F44" i="210"/>
  <c r="F43" i="210"/>
  <c r="F42" i="210"/>
  <c r="F40" i="210"/>
  <c r="F38" i="210"/>
  <c r="F35" i="210"/>
  <c r="F32" i="210"/>
  <c r="F29" i="210"/>
  <c r="F26" i="210"/>
  <c r="F25" i="210"/>
  <c r="F24" i="210"/>
  <c r="F23" i="210"/>
  <c r="F22" i="210"/>
  <c r="F21" i="210"/>
  <c r="F18" i="210"/>
  <c r="F17" i="210"/>
  <c r="F16" i="210"/>
  <c r="F15" i="210"/>
  <c r="F14" i="210"/>
  <c r="F13" i="210"/>
  <c r="F12" i="210"/>
  <c r="F11" i="210"/>
  <c r="F132" i="209"/>
  <c r="F130" i="209"/>
  <c r="F127" i="209"/>
  <c r="F125" i="209"/>
  <c r="F123" i="209"/>
  <c r="F120" i="209"/>
  <c r="F118" i="209"/>
  <c r="F116" i="209"/>
  <c r="F114" i="209"/>
  <c r="D112" i="209"/>
  <c r="F112" i="209" s="1"/>
  <c r="F110" i="209"/>
  <c r="D110" i="209"/>
  <c r="D108" i="209"/>
  <c r="F108" i="209" s="1"/>
  <c r="F106" i="209"/>
  <c r="F104" i="209"/>
  <c r="F102" i="209"/>
  <c r="F100" i="209"/>
  <c r="F98" i="209"/>
  <c r="F96" i="209"/>
  <c r="F94" i="209"/>
  <c r="F92" i="209"/>
  <c r="F90" i="209"/>
  <c r="F88" i="209"/>
  <c r="F86" i="209"/>
  <c r="F85" i="209"/>
  <c r="F82" i="209"/>
  <c r="F81" i="209"/>
  <c r="F78" i="209"/>
  <c r="F77" i="209"/>
  <c r="F76" i="209"/>
  <c r="F73" i="209"/>
  <c r="F70" i="209"/>
  <c r="F69" i="209"/>
  <c r="F68" i="209"/>
  <c r="F67" i="209"/>
  <c r="F64" i="209"/>
  <c r="F62" i="209"/>
  <c r="F61" i="209"/>
  <c r="F60" i="209"/>
  <c r="F57" i="209"/>
  <c r="F52" i="209"/>
  <c r="F51" i="209"/>
  <c r="F50" i="209"/>
  <c r="F49" i="209"/>
  <c r="F48" i="209"/>
  <c r="F47" i="209"/>
  <c r="F46" i="209"/>
  <c r="F45" i="209"/>
  <c r="F44" i="209"/>
  <c r="F43" i="209"/>
  <c r="F42" i="209"/>
  <c r="F41" i="209"/>
  <c r="F40" i="209"/>
  <c r="F39" i="209"/>
  <c r="F38" i="209"/>
  <c r="F37" i="209"/>
  <c r="F36" i="209"/>
  <c r="F35" i="209"/>
  <c r="F34" i="209"/>
  <c r="F33" i="209"/>
  <c r="F32" i="209"/>
  <c r="F31" i="209"/>
  <c r="F30" i="209"/>
  <c r="F29" i="209"/>
  <c r="F28" i="209"/>
  <c r="F26" i="209"/>
  <c r="F25" i="209"/>
  <c r="F23" i="209"/>
  <c r="F22" i="209"/>
  <c r="F21" i="209"/>
  <c r="F18" i="209"/>
  <c r="F17" i="209"/>
  <c r="F16" i="209"/>
  <c r="F15" i="209"/>
  <c r="F14" i="209"/>
  <c r="F13" i="209"/>
  <c r="F134" i="209" s="1"/>
  <c r="E17" i="201" s="1"/>
  <c r="F12" i="209"/>
  <c r="F184" i="208"/>
  <c r="F181" i="208"/>
  <c r="F179" i="208"/>
  <c r="F177" i="208"/>
  <c r="F175" i="208"/>
  <c r="F173" i="208"/>
  <c r="F171" i="208"/>
  <c r="F169" i="208"/>
  <c r="F164" i="208"/>
  <c r="F160" i="208"/>
  <c r="F159" i="208"/>
  <c r="F158" i="208"/>
  <c r="F157" i="208"/>
  <c r="F155" i="208"/>
  <c r="F149" i="208"/>
  <c r="F144" i="208"/>
  <c r="F139" i="208"/>
  <c r="F138" i="208"/>
  <c r="F137" i="208"/>
  <c r="F136" i="208"/>
  <c r="F135" i="208"/>
  <c r="F132" i="208"/>
  <c r="F131" i="208"/>
  <c r="F130" i="208"/>
  <c r="F129" i="208"/>
  <c r="F128" i="208"/>
  <c r="F125" i="208"/>
  <c r="F121" i="208"/>
  <c r="F119" i="208"/>
  <c r="F116" i="208"/>
  <c r="F113" i="208"/>
  <c r="F112" i="208"/>
  <c r="F111" i="208"/>
  <c r="F110" i="208"/>
  <c r="F109" i="208"/>
  <c r="F108" i="208"/>
  <c r="F107" i="208"/>
  <c r="F106" i="208"/>
  <c r="F105" i="208"/>
  <c r="F103" i="208"/>
  <c r="F102" i="208"/>
  <c r="F101" i="208"/>
  <c r="F100" i="208"/>
  <c r="F99" i="208"/>
  <c r="F97" i="208"/>
  <c r="F96" i="208"/>
  <c r="F95" i="208"/>
  <c r="F94" i="208"/>
  <c r="F93" i="208"/>
  <c r="F92" i="208"/>
  <c r="F84" i="208"/>
  <c r="F83" i="208"/>
  <c r="F82" i="208"/>
  <c r="F81" i="208"/>
  <c r="F78" i="208"/>
  <c r="F77" i="208"/>
  <c r="F76" i="208"/>
  <c r="F75" i="208"/>
  <c r="F72" i="208"/>
  <c r="F71" i="208"/>
  <c r="F70" i="208"/>
  <c r="F69" i="208"/>
  <c r="F68" i="208"/>
  <c r="F67" i="208"/>
  <c r="F66" i="208"/>
  <c r="F65" i="208"/>
  <c r="F64" i="208"/>
  <c r="F63" i="208"/>
  <c r="F62" i="208"/>
  <c r="F59" i="208"/>
  <c r="F58" i="208"/>
  <c r="F57" i="208"/>
  <c r="F56" i="208"/>
  <c r="F55" i="208"/>
  <c r="F54" i="208"/>
  <c r="F53" i="208"/>
  <c r="F52" i="208"/>
  <c r="F51" i="208"/>
  <c r="F48" i="208"/>
  <c r="F47" i="208"/>
  <c r="F46" i="208"/>
  <c r="F45" i="208"/>
  <c r="F44" i="208"/>
  <c r="F43" i="208"/>
  <c r="F42" i="208"/>
  <c r="F41" i="208"/>
  <c r="F40" i="208"/>
  <c r="F39" i="208"/>
  <c r="F38" i="208"/>
  <c r="F37" i="208"/>
  <c r="F36" i="208"/>
  <c r="F35" i="208"/>
  <c r="F34" i="208"/>
  <c r="F33" i="208"/>
  <c r="F32" i="208"/>
  <c r="F31" i="208"/>
  <c r="F28" i="208"/>
  <c r="F26" i="208"/>
  <c r="F23" i="208"/>
  <c r="F21" i="208"/>
  <c r="F19" i="208"/>
  <c r="F17" i="208"/>
  <c r="F15" i="208"/>
  <c r="F13" i="208"/>
  <c r="F186" i="208" s="1"/>
  <c r="E16" i="201" s="1"/>
  <c r="F58" i="210" l="1"/>
  <c r="E15" i="201" s="1"/>
  <c r="F40" i="207"/>
  <c r="F38" i="207"/>
  <c r="F36" i="207"/>
  <c r="F34" i="207"/>
  <c r="F32" i="207"/>
  <c r="F29" i="207"/>
  <c r="F27" i="207"/>
  <c r="F25" i="207"/>
  <c r="F22" i="207"/>
  <c r="F20" i="207"/>
  <c r="F18" i="207"/>
  <c r="F16" i="207"/>
  <c r="F14" i="207"/>
  <c r="F12" i="207"/>
  <c r="F10" i="207"/>
  <c r="F42" i="207" s="1"/>
  <c r="E19" i="201" s="1"/>
  <c r="F35" i="202"/>
  <c r="F33" i="202"/>
  <c r="F32" i="202"/>
  <c r="F27" i="202"/>
  <c r="F25" i="202"/>
  <c r="F24" i="202"/>
  <c r="F23" i="202"/>
  <c r="F22" i="202"/>
  <c r="F14" i="202"/>
  <c r="F12" i="202"/>
  <c r="F103" i="199"/>
  <c r="F101" i="199"/>
  <c r="F99" i="199"/>
  <c r="F105" i="199" s="1"/>
  <c r="F122" i="199" s="1"/>
  <c r="A98" i="199"/>
  <c r="F89" i="199"/>
  <c r="F87" i="199"/>
  <c r="F85" i="199"/>
  <c r="F91" i="199" s="1"/>
  <c r="F121" i="199" s="1"/>
  <c r="F83" i="199"/>
  <c r="F80" i="199"/>
  <c r="A79" i="199"/>
  <c r="F62" i="199"/>
  <c r="F58" i="199"/>
  <c r="F56" i="199"/>
  <c r="F54" i="199"/>
  <c r="F47" i="199"/>
  <c r="F45" i="199"/>
  <c r="F43" i="199"/>
  <c r="F41" i="199"/>
  <c r="F39" i="199"/>
  <c r="F37" i="199"/>
  <c r="F35" i="199"/>
  <c r="F33" i="199"/>
  <c r="F25" i="199"/>
  <c r="F23" i="199"/>
  <c r="F21" i="199"/>
  <c r="F19" i="199"/>
  <c r="F17" i="199"/>
  <c r="A17" i="199"/>
  <c r="F367" i="198"/>
  <c r="F365" i="198"/>
  <c r="F363" i="198"/>
  <c r="F361" i="198"/>
  <c r="F359" i="198"/>
  <c r="F357" i="198"/>
  <c r="F355" i="198"/>
  <c r="F353" i="198"/>
  <c r="F351" i="198"/>
  <c r="F349" i="198"/>
  <c r="F347" i="198"/>
  <c r="F345" i="198"/>
  <c r="F343" i="198"/>
  <c r="F341" i="198"/>
  <c r="F339" i="198"/>
  <c r="F337" i="198"/>
  <c r="A337" i="198"/>
  <c r="F329" i="198"/>
  <c r="F327" i="198"/>
  <c r="F325" i="198"/>
  <c r="F323" i="198"/>
  <c r="F321" i="198"/>
  <c r="F320" i="198"/>
  <c r="F319" i="198"/>
  <c r="F316" i="198"/>
  <c r="F315" i="198"/>
  <c r="F312" i="198"/>
  <c r="F311" i="198"/>
  <c r="F306" i="198"/>
  <c r="F304" i="198"/>
  <c r="F301" i="198"/>
  <c r="F299" i="198"/>
  <c r="F295" i="198"/>
  <c r="F294" i="198"/>
  <c r="F291" i="198"/>
  <c r="F289" i="198"/>
  <c r="F287" i="198"/>
  <c r="F280" i="198"/>
  <c r="F278" i="198"/>
  <c r="F276" i="198"/>
  <c r="F273" i="198"/>
  <c r="F271" i="198"/>
  <c r="F269" i="198"/>
  <c r="F267" i="198"/>
  <c r="F265" i="198"/>
  <c r="F263" i="198"/>
  <c r="F261" i="198"/>
  <c r="F259" i="198"/>
  <c r="F255" i="198"/>
  <c r="F252" i="198"/>
  <c r="F247" i="198"/>
  <c r="F246" i="198"/>
  <c r="F245" i="198"/>
  <c r="F244" i="198"/>
  <c r="F243" i="198"/>
  <c r="F242" i="198"/>
  <c r="F241" i="198"/>
  <c r="F240" i="198"/>
  <c r="F237" i="198"/>
  <c r="F236" i="198"/>
  <c r="F235" i="198"/>
  <c r="F234" i="198"/>
  <c r="F233" i="198"/>
  <c r="F230" i="198"/>
  <c r="F229" i="198"/>
  <c r="F225" i="198"/>
  <c r="F223" i="198"/>
  <c r="F222" i="198"/>
  <c r="F221" i="198"/>
  <c r="F218" i="198"/>
  <c r="F217" i="198"/>
  <c r="F216" i="198"/>
  <c r="F215" i="198"/>
  <c r="F212" i="198"/>
  <c r="F211" i="198"/>
  <c r="F210" i="198"/>
  <c r="F209" i="198"/>
  <c r="F208" i="198"/>
  <c r="F207" i="198"/>
  <c r="F206" i="198"/>
  <c r="F205" i="198"/>
  <c r="F204" i="198"/>
  <c r="A204" i="198"/>
  <c r="A214" i="198" s="1"/>
  <c r="F194" i="198"/>
  <c r="F192" i="198"/>
  <c r="F190" i="198"/>
  <c r="F188" i="198"/>
  <c r="F186" i="198"/>
  <c r="F184" i="198"/>
  <c r="F183" i="198"/>
  <c r="F182" i="198"/>
  <c r="F181" i="198"/>
  <c r="F180" i="198"/>
  <c r="F176" i="198"/>
  <c r="F174" i="198"/>
  <c r="F172" i="198"/>
  <c r="F170" i="198"/>
  <c r="F168" i="198"/>
  <c r="F166" i="198"/>
  <c r="F165" i="198"/>
  <c r="F164" i="198"/>
  <c r="F161" i="198"/>
  <c r="F158" i="198"/>
  <c r="F157" i="198"/>
  <c r="F156" i="198"/>
  <c r="F155" i="198"/>
  <c r="F154" i="198"/>
  <c r="F151" i="198"/>
  <c r="F150" i="198"/>
  <c r="F149" i="198"/>
  <c r="F148" i="198"/>
  <c r="F147" i="198"/>
  <c r="F146" i="198"/>
  <c r="F141" i="198"/>
  <c r="F139" i="198"/>
  <c r="F137" i="198"/>
  <c r="F135" i="198"/>
  <c r="F133" i="198"/>
  <c r="F131" i="198"/>
  <c r="F129" i="198"/>
  <c r="F127" i="198"/>
  <c r="F125" i="198"/>
  <c r="F123" i="198"/>
  <c r="F121" i="198"/>
  <c r="F119" i="198"/>
  <c r="F115" i="198"/>
  <c r="F113" i="198"/>
  <c r="F112" i="198"/>
  <c r="F111" i="198"/>
  <c r="F110" i="198"/>
  <c r="F109" i="198"/>
  <c r="F108" i="198"/>
  <c r="F107" i="198"/>
  <c r="F106" i="198"/>
  <c r="F105" i="198"/>
  <c r="F104" i="198"/>
  <c r="F100" i="198"/>
  <c r="F99" i="198"/>
  <c r="F96" i="198"/>
  <c r="F93" i="198"/>
  <c r="F92" i="198"/>
  <c r="F91" i="198"/>
  <c r="F90" i="198"/>
  <c r="F89" i="198"/>
  <c r="F88" i="198"/>
  <c r="F85" i="198"/>
  <c r="F84" i="198"/>
  <c r="F83" i="198"/>
  <c r="F82" i="198"/>
  <c r="F81" i="198"/>
  <c r="F80" i="198"/>
  <c r="F79" i="198"/>
  <c r="F76" i="198"/>
  <c r="F75" i="198"/>
  <c r="F74" i="198"/>
  <c r="F73" i="198"/>
  <c r="F72" i="198"/>
  <c r="F71" i="198"/>
  <c r="F70" i="198"/>
  <c r="F69" i="198"/>
  <c r="F68" i="198"/>
  <c r="F65" i="198"/>
  <c r="F64" i="198"/>
  <c r="F63" i="198"/>
  <c r="F62" i="198"/>
  <c r="F61" i="198"/>
  <c r="F60" i="198"/>
  <c r="F59" i="198"/>
  <c r="F58" i="198"/>
  <c r="F57" i="198"/>
  <c r="F56" i="198"/>
  <c r="F53" i="198"/>
  <c r="F52" i="198"/>
  <c r="F51" i="198"/>
  <c r="F50" i="198"/>
  <c r="F49" i="198"/>
  <c r="F48" i="198"/>
  <c r="F47" i="198"/>
  <c r="F43" i="198"/>
  <c r="F42" i="198"/>
  <c r="F41" i="198"/>
  <c r="F40" i="198"/>
  <c r="F39" i="198"/>
  <c r="F38" i="198"/>
  <c r="F37" i="198"/>
  <c r="F36" i="198"/>
  <c r="F35" i="198"/>
  <c r="F34" i="198"/>
  <c r="F33" i="198"/>
  <c r="F32" i="198"/>
  <c r="F31" i="198"/>
  <c r="F30" i="198"/>
  <c r="F29" i="198"/>
  <c r="F26" i="198"/>
  <c r="F25" i="198"/>
  <c r="F24" i="198"/>
  <c r="F23" i="198"/>
  <c r="F22" i="198"/>
  <c r="F21" i="198"/>
  <c r="F20" i="198"/>
  <c r="F19" i="198"/>
  <c r="F18" i="198"/>
  <c r="F17" i="198"/>
  <c r="A16" i="198"/>
  <c r="A28" i="198" s="1"/>
  <c r="F47" i="197"/>
  <c r="F23" i="197"/>
  <c r="F18" i="197"/>
  <c r="F16" i="197"/>
  <c r="F11" i="197"/>
  <c r="F9" i="197"/>
  <c r="F49" i="197" l="1"/>
  <c r="D34" i="87" s="1"/>
  <c r="F331" i="198"/>
  <c r="F391" i="198" s="1"/>
  <c r="F369" i="198"/>
  <c r="F392" i="198" s="1"/>
  <c r="F196" i="198"/>
  <c r="F390" i="198" s="1"/>
  <c r="F37" i="202"/>
  <c r="A339" i="198"/>
  <c r="A341" i="198" s="1"/>
  <c r="A46" i="198"/>
  <c r="A19" i="199"/>
  <c r="A21" i="199" s="1"/>
  <c r="A220" i="198"/>
  <c r="F60" i="199"/>
  <c r="F65" i="199" s="1"/>
  <c r="F120" i="199" s="1"/>
  <c r="A101" i="199"/>
  <c r="A103" i="199" s="1"/>
  <c r="A82" i="199"/>
  <c r="A85" i="199" s="1"/>
  <c r="F124" i="199" l="1"/>
  <c r="D41" i="87" s="1"/>
  <c r="F43" i="27" s="1"/>
  <c r="F394" i="198"/>
  <c r="D39" i="87" s="1"/>
  <c r="E14" i="201"/>
  <c r="A23" i="199"/>
  <c r="A225" i="198"/>
  <c r="A87" i="199"/>
  <c r="A55" i="198"/>
  <c r="A343" i="198"/>
  <c r="A345" i="198" s="1"/>
  <c r="E25" i="201" l="1"/>
  <c r="D43" i="87" s="1"/>
  <c r="A67" i="198"/>
  <c r="A27" i="199"/>
  <c r="A347" i="198"/>
  <c r="A227" i="198"/>
  <c r="A232" i="198" s="1"/>
  <c r="A239" i="198" l="1"/>
  <c r="A29" i="199"/>
  <c r="A349" i="198"/>
  <c r="A351" i="198" s="1"/>
  <c r="A252" i="198"/>
  <c r="A254" i="198" s="1"/>
  <c r="A78" i="198"/>
  <c r="A31" i="199" l="1"/>
  <c r="A87" i="198"/>
  <c r="A259" i="198"/>
  <c r="A353" i="198"/>
  <c r="A96" i="198"/>
  <c r="A98" i="198" s="1"/>
  <c r="A33" i="199" l="1"/>
  <c r="A35" i="199" s="1"/>
  <c r="A37" i="199" s="1"/>
  <c r="A39" i="199" s="1"/>
  <c r="A41" i="199" s="1"/>
  <c r="A54" i="199" s="1"/>
  <c r="A56" i="199" s="1"/>
  <c r="A58" i="199" s="1"/>
  <c r="A60" i="199" s="1"/>
  <c r="A62" i="199" s="1"/>
  <c r="A261" i="198"/>
  <c r="A102" i="198"/>
  <c r="A355" i="198"/>
  <c r="A357" i="198" l="1"/>
  <c r="A359" i="198" s="1"/>
  <c r="A361" i="198" s="1"/>
  <c r="A363" i="198" s="1"/>
  <c r="A365" i="198" s="1"/>
  <c r="A367" i="198" s="1"/>
  <c r="A115" i="198"/>
  <c r="A263" i="198"/>
  <c r="A265" i="198" l="1"/>
  <c r="A267" i="198" s="1"/>
  <c r="A269" i="198" s="1"/>
  <c r="A271" i="198" s="1"/>
  <c r="A273" i="198" s="1"/>
  <c r="A275" i="198" s="1"/>
  <c r="A278" i="198" s="1"/>
  <c r="A280" i="198" s="1"/>
  <c r="A287" i="198" s="1"/>
  <c r="A289" i="198" s="1"/>
  <c r="A291" i="198" s="1"/>
  <c r="A293" i="198" s="1"/>
  <c r="A299" i="198" s="1"/>
  <c r="A301" i="198" s="1"/>
  <c r="A303" i="198" s="1"/>
  <c r="A306" i="198" s="1"/>
  <c r="A310" i="198" s="1"/>
  <c r="A314" i="198" s="1"/>
  <c r="A318" i="198" s="1"/>
  <c r="A323" i="198" s="1"/>
  <c r="A325" i="198" s="1"/>
  <c r="A327" i="198" s="1"/>
  <c r="A329" i="198" s="1"/>
  <c r="A117" i="198"/>
  <c r="A144" i="198" s="1"/>
  <c r="A153" i="198" s="1"/>
  <c r="A160" i="198" s="1"/>
  <c r="A163" i="198" s="1"/>
  <c r="A168" i="198" s="1"/>
  <c r="A170" i="198" s="1"/>
  <c r="A172" i="198" s="1"/>
  <c r="A174" i="198" s="1"/>
  <c r="A176" i="198" s="1"/>
  <c r="A178" i="198" s="1"/>
  <c r="A186" i="198" s="1"/>
  <c r="A188" i="198" s="1"/>
  <c r="A190" i="198" s="1"/>
  <c r="A192" i="198" s="1"/>
  <c r="A194" i="198" s="1"/>
  <c r="F38" i="180" l="1"/>
  <c r="F20" i="180"/>
  <c r="F78" i="101"/>
  <c r="F53" i="92" l="1"/>
  <c r="F42" i="92"/>
  <c r="F39" i="92"/>
  <c r="F23" i="129" l="1"/>
  <c r="F22" i="129"/>
  <c r="F15" i="129"/>
  <c r="F9" i="129"/>
  <c r="F82" i="129"/>
  <c r="F80" i="129"/>
  <c r="F72" i="94"/>
  <c r="F74" i="92" l="1"/>
  <c r="F85" i="92"/>
  <c r="F84" i="92"/>
  <c r="F57" i="92"/>
  <c r="F117" i="92" l="1"/>
  <c r="F136" i="92"/>
  <c r="F133" i="92"/>
  <c r="F70" i="97"/>
  <c r="F42" i="95" l="1"/>
  <c r="F61" i="95"/>
  <c r="F59" i="95"/>
  <c r="F58" i="95"/>
  <c r="F57" i="95"/>
  <c r="F54" i="95"/>
  <c r="F52" i="95"/>
  <c r="F50" i="95"/>
  <c r="F48" i="95"/>
  <c r="F46" i="95"/>
  <c r="F44" i="95"/>
  <c r="F41" i="95"/>
  <c r="F39" i="95"/>
  <c r="F36" i="95"/>
  <c r="F32" i="95"/>
  <c r="F30" i="95"/>
  <c r="F28" i="95"/>
  <c r="F26" i="95"/>
  <c r="F47" i="92"/>
  <c r="F21" i="95"/>
  <c r="F24" i="95"/>
  <c r="F22" i="95" l="1"/>
  <c r="F20" i="95"/>
  <c r="F13" i="86"/>
  <c r="F12" i="86"/>
  <c r="F67" i="86"/>
  <c r="F66" i="86"/>
  <c r="F65" i="86"/>
  <c r="F15" i="90" l="1"/>
  <c r="F14" i="90"/>
  <c r="F11" i="90"/>
  <c r="F10" i="90"/>
  <c r="F123" i="94" l="1"/>
  <c r="F25" i="94" l="1"/>
  <c r="F19" i="94"/>
  <c r="F68" i="94"/>
  <c r="F114" i="94"/>
  <c r="F113" i="94"/>
  <c r="F112" i="94"/>
  <c r="F110" i="94"/>
  <c r="F105" i="94"/>
  <c r="F104" i="94"/>
  <c r="F103" i="94"/>
  <c r="F80" i="94"/>
  <c r="F111" i="94"/>
  <c r="F97" i="94"/>
  <c r="F96" i="94"/>
  <c r="F95" i="94"/>
  <c r="F92" i="94"/>
  <c r="F90" i="94"/>
  <c r="F84" i="94"/>
  <c r="F83" i="94"/>
  <c r="F77" i="94" l="1"/>
  <c r="F78" i="94"/>
  <c r="F66" i="94"/>
  <c r="F54" i="94"/>
  <c r="F53" i="94"/>
  <c r="F48" i="94" l="1"/>
  <c r="F43" i="94"/>
  <c r="F33" i="94"/>
  <c r="F57" i="102" l="1"/>
  <c r="F107" i="101"/>
  <c r="F110" i="101"/>
  <c r="F109" i="101"/>
  <c r="F124" i="101"/>
  <c r="F126" i="101"/>
  <c r="F31" i="101" l="1"/>
  <c r="F46" i="100"/>
  <c r="F50" i="100"/>
  <c r="F45" i="100"/>
  <c r="F49" i="100"/>
  <c r="F92" i="92" l="1"/>
  <c r="F28" i="102"/>
  <c r="F23" i="102"/>
  <c r="F13" i="102"/>
  <c r="F18" i="102"/>
  <c r="F27" i="101" l="1"/>
  <c r="F58" i="91" l="1"/>
  <c r="F40" i="93"/>
  <c r="F66" i="134" l="1"/>
  <c r="F77" i="134"/>
  <c r="F52" i="134"/>
  <c r="F61" i="134"/>
  <c r="F43" i="134"/>
  <c r="F28" i="134"/>
  <c r="F23" i="134" l="1"/>
  <c r="F67" i="91" l="1"/>
  <c r="F68" i="91"/>
  <c r="F39" i="93"/>
  <c r="F34" i="93"/>
  <c r="F75" i="91"/>
  <c r="F84" i="93"/>
  <c r="F63" i="93"/>
  <c r="F27" i="93"/>
  <c r="F20" i="91"/>
  <c r="F48" i="91"/>
  <c r="F19" i="91" l="1"/>
  <c r="F47" i="91"/>
  <c r="F26" i="93"/>
  <c r="F82" i="93"/>
  <c r="F85" i="93"/>
  <c r="F62" i="93"/>
  <c r="F61" i="93"/>
  <c r="F21" i="92" l="1"/>
  <c r="F50" i="92" l="1"/>
  <c r="F51" i="91" l="1"/>
  <c r="F105" i="91"/>
  <c r="F104" i="91"/>
  <c r="F69" i="91"/>
  <c r="F66" i="91"/>
  <c r="F17" i="91" l="1"/>
  <c r="F16" i="91"/>
  <c r="F111" i="92"/>
  <c r="F110" i="92"/>
  <c r="F25" i="105" l="1"/>
  <c r="F48" i="102" l="1"/>
  <c r="F46" i="102"/>
  <c r="F162" i="97" l="1"/>
  <c r="F38" i="168" l="1"/>
  <c r="F35" i="168"/>
  <c r="F65" i="107" l="1"/>
  <c r="F62" i="107"/>
  <c r="F61" i="107"/>
  <c r="F60" i="107"/>
  <c r="F38" i="107"/>
  <c r="F39" i="107"/>
  <c r="F40" i="107"/>
  <c r="F46" i="107"/>
  <c r="F44" i="184"/>
  <c r="D33" i="87" s="1"/>
  <c r="F46" i="184"/>
  <c r="F48" i="184"/>
  <c r="F50" i="184"/>
  <c r="F55" i="184"/>
  <c r="F57" i="184"/>
  <c r="F59" i="184"/>
  <c r="F61" i="184"/>
  <c r="F63" i="184"/>
  <c r="F67" i="184"/>
  <c r="F69" i="184"/>
  <c r="F71" i="184"/>
  <c r="F76" i="184"/>
  <c r="F78" i="184"/>
  <c r="F82" i="184"/>
  <c r="F83" i="184"/>
  <c r="F84" i="184"/>
  <c r="F85" i="184"/>
  <c r="F86" i="184"/>
  <c r="F87" i="184"/>
  <c r="F88" i="184"/>
  <c r="F89" i="184"/>
  <c r="F90" i="184"/>
  <c r="F93" i="184"/>
  <c r="F95" i="184"/>
  <c r="F97" i="184"/>
  <c r="F99" i="184"/>
  <c r="F40" i="184"/>
  <c r="F38" i="184"/>
  <c r="F36" i="184"/>
  <c r="F34" i="184"/>
  <c r="F32" i="184"/>
  <c r="F28" i="184"/>
  <c r="F26" i="184"/>
  <c r="F24" i="184"/>
  <c r="F22" i="184"/>
  <c r="F20" i="184"/>
  <c r="F18" i="184"/>
  <c r="F16" i="184"/>
  <c r="F14" i="184"/>
  <c r="F12" i="184"/>
  <c r="F10" i="184"/>
  <c r="F58" i="183"/>
  <c r="D32" i="87" s="1"/>
  <c r="F60" i="183"/>
  <c r="F62" i="183"/>
  <c r="F64" i="183"/>
  <c r="F66" i="183"/>
  <c r="F68" i="183"/>
  <c r="F70" i="183"/>
  <c r="F72" i="183"/>
  <c r="F74" i="183"/>
  <c r="F76" i="183"/>
  <c r="F78" i="183"/>
  <c r="F80" i="183"/>
  <c r="F82" i="183"/>
  <c r="F84" i="183"/>
  <c r="F86" i="183"/>
  <c r="F90" i="183"/>
  <c r="F92" i="183"/>
  <c r="F97" i="183"/>
  <c r="F99" i="183"/>
  <c r="F104" i="183"/>
  <c r="F108" i="183"/>
  <c r="F110" i="183"/>
  <c r="F111" i="183"/>
  <c r="F112" i="183"/>
  <c r="F115" i="183"/>
  <c r="F117" i="183"/>
  <c r="F119" i="183"/>
  <c r="F121" i="183"/>
  <c r="F53" i="183"/>
  <c r="F51" i="183"/>
  <c r="F49" i="183"/>
  <c r="F47" i="183"/>
  <c r="F45" i="183"/>
  <c r="F43" i="183"/>
  <c r="F41" i="183"/>
  <c r="F39" i="183"/>
  <c r="F35" i="183"/>
  <c r="F31" i="183"/>
  <c r="F27" i="183"/>
  <c r="F25" i="183"/>
  <c r="F23" i="183"/>
  <c r="F21" i="183"/>
  <c r="F19" i="183"/>
  <c r="F17" i="183"/>
  <c r="F14" i="183"/>
  <c r="F12" i="183"/>
  <c r="F10" i="183"/>
  <c r="F39" i="182"/>
  <c r="F41" i="182"/>
  <c r="F46" i="182"/>
  <c r="F49" i="182"/>
  <c r="F53" i="182"/>
  <c r="F54" i="182"/>
  <c r="F55" i="182"/>
  <c r="F56" i="182"/>
  <c r="F57" i="182"/>
  <c r="F58" i="182"/>
  <c r="F59" i="182"/>
  <c r="D31" i="87" s="1"/>
  <c r="F60" i="182"/>
  <c r="F61" i="182"/>
  <c r="F62" i="182"/>
  <c r="F63" i="182"/>
  <c r="F64" i="182"/>
  <c r="F65" i="182"/>
  <c r="F66" i="182"/>
  <c r="F68" i="182"/>
  <c r="F72" i="182"/>
  <c r="F74" i="182"/>
  <c r="F76" i="182"/>
  <c r="F78" i="182"/>
  <c r="F36" i="182"/>
  <c r="F34" i="182"/>
  <c r="F30" i="182"/>
  <c r="F28" i="182"/>
  <c r="F24" i="182"/>
  <c r="F22" i="182"/>
  <c r="F20" i="182"/>
  <c r="F18" i="182"/>
  <c r="F16" i="182"/>
  <c r="F14" i="182"/>
  <c r="F12" i="182"/>
  <c r="F10" i="182"/>
  <c r="F39" i="181"/>
  <c r="D30" i="87" s="1"/>
  <c r="F41" i="181"/>
  <c r="F46" i="181"/>
  <c r="F48" i="181"/>
  <c r="F50" i="181"/>
  <c r="F52" i="181"/>
  <c r="F57" i="181"/>
  <c r="F59" i="181"/>
  <c r="F61" i="181"/>
  <c r="F66" i="181"/>
  <c r="F68" i="181"/>
  <c r="F70" i="181"/>
  <c r="F72" i="181"/>
  <c r="F74" i="181"/>
  <c r="F76" i="181"/>
  <c r="F78" i="181"/>
  <c r="F80" i="181"/>
  <c r="F82" i="181"/>
  <c r="F84" i="181"/>
  <c r="F86" i="181"/>
  <c r="F88" i="181"/>
  <c r="F90" i="181"/>
  <c r="F92" i="181"/>
  <c r="F96" i="181"/>
  <c r="F98" i="181"/>
  <c r="F100" i="181"/>
  <c r="F102" i="181"/>
  <c r="F37" i="181"/>
  <c r="F35" i="181"/>
  <c r="F33" i="181"/>
  <c r="F29" i="181"/>
  <c r="F26" i="181"/>
  <c r="F24" i="181"/>
  <c r="F22" i="181"/>
  <c r="F20" i="181"/>
  <c r="F18" i="181"/>
  <c r="F16" i="181"/>
  <c r="F14" i="181"/>
  <c r="F12" i="181"/>
  <c r="F10" i="181"/>
  <c r="F52" i="129"/>
  <c r="F34" i="129"/>
  <c r="F33" i="129"/>
  <c r="F32" i="129"/>
  <c r="F75" i="134"/>
  <c r="F24" i="99"/>
  <c r="F23" i="99"/>
  <c r="F22" i="99"/>
  <c r="F12" i="99"/>
  <c r="F11" i="99"/>
  <c r="F10" i="99"/>
  <c r="F17" i="99"/>
  <c r="F16" i="99"/>
  <c r="F15" i="99"/>
  <c r="F32" i="180"/>
  <c r="F83" i="97"/>
  <c r="F17" i="95"/>
  <c r="F16" i="95"/>
  <c r="F67" i="95"/>
  <c r="F27" i="92"/>
  <c r="F16" i="92"/>
  <c r="F15" i="91"/>
  <c r="F28" i="90"/>
  <c r="F36" i="90"/>
  <c r="F32" i="90"/>
  <c r="F12" i="107"/>
  <c r="F16" i="107"/>
  <c r="F24" i="107"/>
  <c r="F29" i="107"/>
  <c r="F32" i="107"/>
  <c r="F35" i="107"/>
  <c r="F41" i="107"/>
  <c r="F42" i="107"/>
  <c r="F43" i="107"/>
  <c r="F44" i="107"/>
  <c r="F45" i="107"/>
  <c r="F47" i="107"/>
  <c r="F50" i="107"/>
  <c r="F53" i="107"/>
  <c r="F56" i="107"/>
  <c r="F57" i="107"/>
  <c r="F58" i="107"/>
  <c r="F59" i="107"/>
  <c r="F63" i="107"/>
  <c r="F68" i="107"/>
  <c r="F71" i="107"/>
  <c r="F11" i="129"/>
  <c r="F13" i="129"/>
  <c r="F17" i="129"/>
  <c r="F25" i="129"/>
  <c r="F27" i="129"/>
  <c r="F29" i="129"/>
  <c r="F37" i="129"/>
  <c r="F38" i="129"/>
  <c r="F41" i="129"/>
  <c r="F43" i="129"/>
  <c r="F45" i="129"/>
  <c r="F46" i="129"/>
  <c r="F47" i="129"/>
  <c r="F48" i="129"/>
  <c r="F49" i="129"/>
  <c r="F50" i="129"/>
  <c r="F57" i="129"/>
  <c r="F60" i="129"/>
  <c r="F63" i="129"/>
  <c r="F67" i="129"/>
  <c r="F68" i="129"/>
  <c r="F69" i="129"/>
  <c r="F70" i="129"/>
  <c r="F72" i="129"/>
  <c r="F74" i="129"/>
  <c r="F77" i="129"/>
  <c r="F78" i="129"/>
  <c r="F85" i="129"/>
  <c r="F88" i="129"/>
  <c r="F90" i="129"/>
  <c r="F92" i="129"/>
  <c r="F96" i="129"/>
  <c r="F97" i="129"/>
  <c r="F98" i="129"/>
  <c r="F99" i="129"/>
  <c r="F100" i="129"/>
  <c r="F101" i="129"/>
  <c r="F102" i="129"/>
  <c r="F107" i="129"/>
  <c r="F110" i="129"/>
  <c r="F112" i="129"/>
  <c r="F114" i="129"/>
  <c r="F125" i="91"/>
  <c r="F124" i="91"/>
  <c r="F123" i="91"/>
  <c r="F122" i="91"/>
  <c r="F118" i="91"/>
  <c r="F114" i="91"/>
  <c r="F113" i="91"/>
  <c r="F112" i="91"/>
  <c r="F111" i="91"/>
  <c r="F117" i="91"/>
  <c r="F121" i="91"/>
  <c r="F110" i="91"/>
  <c r="F35" i="102"/>
  <c r="F40" i="102"/>
  <c r="F44" i="102"/>
  <c r="F50" i="102"/>
  <c r="F52" i="102"/>
  <c r="F61" i="102"/>
  <c r="F63" i="102"/>
  <c r="F13" i="105"/>
  <c r="F14" i="105"/>
  <c r="F17" i="105"/>
  <c r="F18" i="105"/>
  <c r="F20" i="105"/>
  <c r="F23" i="105"/>
  <c r="F29" i="105"/>
  <c r="F31" i="105"/>
  <c r="F33" i="105"/>
  <c r="F64" i="97"/>
  <c r="F51" i="97"/>
  <c r="F57" i="97"/>
  <c r="F77" i="97"/>
  <c r="F33" i="97"/>
  <c r="F39" i="97"/>
  <c r="F45" i="97"/>
  <c r="F89" i="97"/>
  <c r="F95" i="97"/>
  <c r="F101" i="97"/>
  <c r="F107" i="97"/>
  <c r="F114" i="97"/>
  <c r="F120" i="97"/>
  <c r="F127" i="97"/>
  <c r="F133" i="97"/>
  <c r="F141" i="97"/>
  <c r="F149" i="97"/>
  <c r="F153" i="97"/>
  <c r="F157" i="97"/>
  <c r="F25" i="168"/>
  <c r="F30" i="168"/>
  <c r="F43" i="168"/>
  <c r="F49" i="168"/>
  <c r="F58" i="168"/>
  <c r="F62" i="168"/>
  <c r="F67" i="168"/>
  <c r="F72" i="168"/>
  <c r="F78" i="168"/>
  <c r="F84" i="168"/>
  <c r="F89" i="168"/>
  <c r="F94" i="168"/>
  <c r="F98" i="168"/>
  <c r="F107" i="168"/>
  <c r="F112" i="168"/>
  <c r="F117" i="168"/>
  <c r="F123" i="168"/>
  <c r="F17" i="180"/>
  <c r="F23" i="180"/>
  <c r="F26" i="180"/>
  <c r="F29" i="180"/>
  <c r="F35" i="180"/>
  <c r="F41" i="180"/>
  <c r="F44" i="180"/>
  <c r="F47" i="180"/>
  <c r="F50" i="180"/>
  <c r="F53" i="180"/>
  <c r="F56" i="180"/>
  <c r="F59" i="180"/>
  <c r="F62" i="180"/>
  <c r="F65" i="180"/>
  <c r="F71" i="180"/>
  <c r="F19" i="99"/>
  <c r="F12" i="101"/>
  <c r="F17" i="101"/>
  <c r="F22" i="101"/>
  <c r="F39" i="101"/>
  <c r="F45" i="101"/>
  <c r="F51" i="101"/>
  <c r="F58" i="101"/>
  <c r="F63" i="101"/>
  <c r="F69" i="101"/>
  <c r="F73" i="101"/>
  <c r="F95" i="101"/>
  <c r="F96" i="101"/>
  <c r="F97" i="101"/>
  <c r="F100" i="101"/>
  <c r="F101" i="101"/>
  <c r="F102" i="101"/>
  <c r="F103" i="101"/>
  <c r="F108" i="101"/>
  <c r="F113" i="101"/>
  <c r="F18" i="91"/>
  <c r="F23" i="91"/>
  <c r="F24" i="91"/>
  <c r="F33" i="91"/>
  <c r="F36" i="91"/>
  <c r="F39" i="91"/>
  <c r="F43" i="91"/>
  <c r="F44" i="91"/>
  <c r="F45" i="91"/>
  <c r="F46" i="91"/>
  <c r="F54" i="91"/>
  <c r="F55" i="91"/>
  <c r="F56" i="91"/>
  <c r="F57" i="91"/>
  <c r="F73" i="91"/>
  <c r="F74" i="91"/>
  <c r="F79" i="91"/>
  <c r="F80" i="91"/>
  <c r="F82" i="91"/>
  <c r="F88" i="91"/>
  <c r="F95" i="91"/>
  <c r="F33" i="85"/>
  <c r="F58" i="85"/>
  <c r="F59" i="85"/>
  <c r="F60" i="85"/>
  <c r="F19" i="85"/>
  <c r="F21" i="85"/>
  <c r="F23" i="85"/>
  <c r="F25" i="85"/>
  <c r="F27" i="85"/>
  <c r="F29" i="85"/>
  <c r="F31" i="85"/>
  <c r="F35" i="85"/>
  <c r="F37" i="85"/>
  <c r="F39" i="85"/>
  <c r="F41" i="85"/>
  <c r="F43" i="85"/>
  <c r="F45" i="85"/>
  <c r="F48" i="85"/>
  <c r="F49" i="85"/>
  <c r="F50" i="85"/>
  <c r="F57" i="85"/>
  <c r="F63" i="85"/>
  <c r="F64" i="85"/>
  <c r="F65" i="85"/>
  <c r="F66" i="85"/>
  <c r="F69" i="85"/>
  <c r="F70" i="85"/>
  <c r="F73" i="85"/>
  <c r="F76" i="85"/>
  <c r="F77" i="85"/>
  <c r="F80" i="85"/>
  <c r="F84" i="85"/>
  <c r="F90" i="85"/>
  <c r="F91" i="85"/>
  <c r="F93" i="85"/>
  <c r="F95" i="85"/>
  <c r="F99" i="85"/>
  <c r="F101" i="85"/>
  <c r="F103" i="85"/>
  <c r="F105" i="85"/>
  <c r="F107" i="85"/>
  <c r="F109" i="85"/>
  <c r="F114" i="85"/>
  <c r="F115" i="85"/>
  <c r="F119" i="85"/>
  <c r="F121" i="85"/>
  <c r="F125" i="85"/>
  <c r="F127" i="85"/>
  <c r="F129" i="85"/>
  <c r="F21" i="90"/>
  <c r="F33" i="90"/>
  <c r="F17" i="90"/>
  <c r="F19" i="90"/>
  <c r="F24" i="90"/>
  <c r="F25" i="90"/>
  <c r="F29" i="90"/>
  <c r="F37" i="90"/>
  <c r="F40" i="90"/>
  <c r="F41" i="90"/>
  <c r="F78" i="92"/>
  <c r="F17" i="92"/>
  <c r="F18" i="92"/>
  <c r="F22" i="92"/>
  <c r="F28" i="92"/>
  <c r="F29" i="92"/>
  <c r="F30" i="92"/>
  <c r="F60" i="92"/>
  <c r="F63" i="92"/>
  <c r="F64" i="92"/>
  <c r="F67" i="92"/>
  <c r="F72" i="92"/>
  <c r="F73" i="92"/>
  <c r="F75" i="92"/>
  <c r="F79" i="92"/>
  <c r="F80" i="92"/>
  <c r="F81" i="92"/>
  <c r="F86" i="92"/>
  <c r="F89" i="92"/>
  <c r="F90" i="92"/>
  <c r="F91" i="92"/>
  <c r="F94" i="92"/>
  <c r="F99" i="92"/>
  <c r="F100" i="92"/>
  <c r="F101" i="92"/>
  <c r="F102" i="92"/>
  <c r="F103" i="92"/>
  <c r="F104" i="92"/>
  <c r="F107" i="92"/>
  <c r="F108" i="92"/>
  <c r="F109" i="92"/>
  <c r="F112" i="92"/>
  <c r="F115" i="92"/>
  <c r="F116" i="92"/>
  <c r="F122" i="92"/>
  <c r="F123" i="92"/>
  <c r="F124" i="92"/>
  <c r="F126" i="92"/>
  <c r="F128" i="92"/>
  <c r="F130" i="92"/>
  <c r="F132" i="92"/>
  <c r="F135" i="92"/>
  <c r="F138" i="92"/>
  <c r="F140" i="92"/>
  <c r="F142" i="92"/>
  <c r="F15" i="93"/>
  <c r="F18" i="93"/>
  <c r="F19" i="93"/>
  <c r="F22" i="93"/>
  <c r="F23" i="93"/>
  <c r="F24" i="93"/>
  <c r="F25" i="93"/>
  <c r="F32" i="93"/>
  <c r="F33" i="93"/>
  <c r="F37" i="93"/>
  <c r="F38" i="93"/>
  <c r="F42" i="93"/>
  <c r="F43" i="93"/>
  <c r="F44" i="93"/>
  <c r="F45" i="93"/>
  <c r="F48" i="93"/>
  <c r="F51" i="93"/>
  <c r="F52" i="93"/>
  <c r="F53" i="93"/>
  <c r="F54" i="93"/>
  <c r="F56" i="93"/>
  <c r="F58" i="93"/>
  <c r="F66" i="93"/>
  <c r="F67" i="93"/>
  <c r="F68" i="93"/>
  <c r="F69" i="93"/>
  <c r="F71" i="93"/>
  <c r="F76" i="93"/>
  <c r="F77" i="93"/>
  <c r="F81" i="93"/>
  <c r="F83" i="93"/>
  <c r="F86" i="93"/>
  <c r="F87" i="93"/>
  <c r="F90" i="93"/>
  <c r="F91" i="93"/>
  <c r="F92" i="93"/>
  <c r="F93" i="93"/>
  <c r="F95" i="93"/>
  <c r="F99" i="93"/>
  <c r="F16" i="94"/>
  <c r="F18" i="94"/>
  <c r="F22" i="94"/>
  <c r="F24" i="94"/>
  <c r="F28" i="94"/>
  <c r="F39" i="94"/>
  <c r="F40" i="94"/>
  <c r="F41" i="94"/>
  <c r="F42" i="94"/>
  <c r="F44" i="94"/>
  <c r="F45" i="94"/>
  <c r="F49" i="94"/>
  <c r="F50" i="94"/>
  <c r="F51" i="94"/>
  <c r="F52" i="94"/>
  <c r="F60" i="94"/>
  <c r="F13" i="94"/>
  <c r="F17" i="94"/>
  <c r="F23" i="94"/>
  <c r="F29" i="94"/>
  <c r="F56" i="94"/>
  <c r="F57" i="94"/>
  <c r="F61" i="94"/>
  <c r="F62" i="94"/>
  <c r="F65" i="94"/>
  <c r="F67" i="94"/>
  <c r="F73" i="94"/>
  <c r="F74" i="94"/>
  <c r="F75" i="94"/>
  <c r="F86" i="94"/>
  <c r="F89" i="94"/>
  <c r="F91" i="94"/>
  <c r="F100" i="94"/>
  <c r="F101" i="94"/>
  <c r="F102" i="94"/>
  <c r="F107" i="94"/>
  <c r="F116" i="94"/>
  <c r="F121" i="94"/>
  <c r="F122" i="94"/>
  <c r="F125" i="94"/>
  <c r="F129" i="94"/>
  <c r="F131" i="94"/>
  <c r="F20" i="100"/>
  <c r="F21" i="100"/>
  <c r="F23" i="100"/>
  <c r="F29" i="100"/>
  <c r="F31" i="100"/>
  <c r="F39" i="100"/>
  <c r="F57" i="100"/>
  <c r="F64" i="95"/>
  <c r="F69" i="95"/>
  <c r="F71" i="95"/>
  <c r="F75" i="95"/>
  <c r="F55" i="86"/>
  <c r="F57" i="86"/>
  <c r="F59" i="86"/>
  <c r="F72" i="86"/>
  <c r="F73" i="86"/>
  <c r="F44" i="27"/>
  <c r="F42" i="27"/>
  <c r="F71" i="86"/>
  <c r="F27" i="86"/>
  <c r="F21" i="86"/>
  <c r="F51" i="86"/>
  <c r="F48" i="86"/>
  <c r="F45" i="86"/>
  <c r="F33" i="86"/>
  <c r="F30" i="86"/>
  <c r="F35" i="134"/>
  <c r="F23" i="86"/>
  <c r="F39" i="86"/>
  <c r="F37" i="86"/>
  <c r="F35" i="86"/>
  <c r="F15" i="86"/>
  <c r="F17" i="86"/>
  <c r="F19" i="86"/>
  <c r="F43" i="90" l="1"/>
  <c r="D8" i="87" s="1"/>
  <c r="F80" i="180"/>
  <c r="D19" i="87" s="1"/>
  <c r="F129" i="168"/>
  <c r="D20" i="87" s="1"/>
  <c r="D35" i="87"/>
  <c r="F40" i="27" s="1"/>
  <c r="F62" i="100"/>
  <c r="D22" i="87" s="1"/>
  <c r="F75" i="86"/>
  <c r="D6" i="87" s="1"/>
  <c r="F131" i="85"/>
  <c r="D7" i="87" s="1"/>
  <c r="F73" i="107"/>
  <c r="D26" i="87" s="1"/>
  <c r="F116" i="129"/>
  <c r="D37" i="87" s="1"/>
  <c r="F41" i="27" s="1"/>
  <c r="F35" i="105"/>
  <c r="D17" i="87" s="1"/>
  <c r="F168" i="97"/>
  <c r="D18" i="87" s="1"/>
  <c r="F77" i="95"/>
  <c r="D16" i="87" s="1"/>
  <c r="F133" i="94"/>
  <c r="D12" i="87" s="1"/>
  <c r="F65" i="102"/>
  <c r="D24" i="87" s="1"/>
  <c r="F128" i="101"/>
  <c r="F81" i="134"/>
  <c r="D25" i="87" s="1"/>
  <c r="F127" i="91"/>
  <c r="D9" i="87" s="1"/>
  <c r="F26" i="99"/>
  <c r="D21" i="87" s="1"/>
  <c r="D23" i="87" l="1"/>
  <c r="D27" i="87" s="1"/>
  <c r="F144" i="92"/>
  <c r="D10" i="87" s="1"/>
  <c r="F39" i="27" l="1"/>
  <c r="F103" i="93"/>
  <c r="D11" i="87" s="1"/>
  <c r="D13" i="87" s="1"/>
  <c r="F38" i="27" l="1"/>
  <c r="D45" i="87"/>
  <c r="D47" i="87" l="1"/>
  <c r="D50" i="87" s="1"/>
  <c r="F45" i="27"/>
  <c r="F46" i="27" l="1"/>
  <c r="F47" i="27" s="1"/>
  <c r="F48" i="27" s="1"/>
  <c r="F49" i="27" s="1"/>
</calcChain>
</file>

<file path=xl/sharedStrings.xml><?xml version="1.0" encoding="utf-8"?>
<sst xmlns="http://schemas.openxmlformats.org/spreadsheetml/2006/main" count="7832" uniqueCount="4591">
  <si>
    <t>3.</t>
  </si>
  <si>
    <t>4.</t>
  </si>
  <si>
    <t>5.</t>
  </si>
  <si>
    <t>6.</t>
  </si>
  <si>
    <t>kos</t>
  </si>
  <si>
    <t>Št.P.</t>
  </si>
  <si>
    <t>KRATEK OPIS DELA</t>
  </si>
  <si>
    <t>1.</t>
  </si>
  <si>
    <t>PODATKI O PONUDNIKU</t>
  </si>
  <si>
    <t>naslov:</t>
  </si>
  <si>
    <t>naziv:</t>
  </si>
  <si>
    <t>kraj:</t>
  </si>
  <si>
    <t>ID za DDV:</t>
  </si>
  <si>
    <t>ZUNANJA UREDITEV:</t>
  </si>
  <si>
    <t>D.</t>
  </si>
  <si>
    <t>E.</t>
  </si>
  <si>
    <t>kpl</t>
  </si>
  <si>
    <t>26.</t>
  </si>
  <si>
    <t>A.</t>
  </si>
  <si>
    <t>B.</t>
  </si>
  <si>
    <t>2.</t>
  </si>
  <si>
    <t>KOL</t>
  </si>
  <si>
    <t>GRADBENA DELA:</t>
  </si>
  <si>
    <t>II.</t>
  </si>
  <si>
    <t>III.</t>
  </si>
  <si>
    <t>IV.</t>
  </si>
  <si>
    <t>ZEMELJSKA DELA:</t>
  </si>
  <si>
    <t>V.</t>
  </si>
  <si>
    <t>VI.</t>
  </si>
  <si>
    <t>ZIDARSKA DELA:</t>
  </si>
  <si>
    <t>VII.</t>
  </si>
  <si>
    <t>VIII.</t>
  </si>
  <si>
    <t>IX.</t>
  </si>
  <si>
    <t>FASADERSKA DELA:</t>
  </si>
  <si>
    <t>X.</t>
  </si>
  <si>
    <t>XI.</t>
  </si>
  <si>
    <t>XII.</t>
  </si>
  <si>
    <t>XIV.</t>
  </si>
  <si>
    <t>KERAMIČARSKA DELA:</t>
  </si>
  <si>
    <t>XV.</t>
  </si>
  <si>
    <t>TLAKARSKA DELA:</t>
  </si>
  <si>
    <t>XVI.</t>
  </si>
  <si>
    <t>XVII.</t>
  </si>
  <si>
    <t>SLIKOPLESKARSKA DELA:</t>
  </si>
  <si>
    <t>XVIII.</t>
  </si>
  <si>
    <t>XIX.</t>
  </si>
  <si>
    <t>RAZNA OBRTNIŠKA DELA:</t>
  </si>
  <si>
    <t>SKUPAJ OBRTNIŠKA DELA:</t>
  </si>
  <si>
    <t>SKUPAJ PREDDELA:</t>
  </si>
  <si>
    <t>PREDDELA:</t>
  </si>
  <si>
    <t>I.</t>
  </si>
  <si>
    <t>•</t>
  </si>
  <si>
    <t>kg</t>
  </si>
  <si>
    <t>SKUPAJ ZEMELJSKA DELA:</t>
  </si>
  <si>
    <t>Kot široki izkop se smatra izkop širine preko 2 m1, kot površinski široki izkop, ki ne presega povprečne globine 20 cm.</t>
  </si>
  <si>
    <t>Tabela zemljišč :</t>
  </si>
  <si>
    <t>Vgrajeni materiali za ta dela morajo po kvaliteti ustrezati določilom veljavnih tehničnih predpisov in standardov.</t>
  </si>
  <si>
    <t>Vgrajevanje betona</t>
  </si>
  <si>
    <t>Splošni pogoji:</t>
  </si>
  <si>
    <t>Pred pričetkom betonskih del mora biti opaž in armatura popolnoma pripravljena;</t>
  </si>
  <si>
    <t>Kvaliteta betona mora ustrezati zahtevam splošnih določil za betonska dela in opis del;</t>
  </si>
  <si>
    <t>Kot vidne konstrukcije se smatrajo vse tiste konstrukcije iz betona, ki ostanejo po izdelavi neometane.</t>
  </si>
  <si>
    <t>Opis dela :</t>
  </si>
  <si>
    <t>Obračun :</t>
  </si>
  <si>
    <t>Betonsko železo :</t>
  </si>
  <si>
    <t>Splošni pogoji :</t>
  </si>
  <si>
    <t>SKUPAJ BETONSKA, AB IN ŽELEZOKRIVSKA DELA:</t>
  </si>
  <si>
    <t>ur</t>
  </si>
  <si>
    <t>SKUPAJ ZIDARSKA DELA:</t>
  </si>
  <si>
    <t>Vgrajeni materiali za ta dela morajo po kvaliteti ustrezati določilom veljavnih tehničnih predpisov in slstandardov.</t>
  </si>
  <si>
    <t>Kvaliteta malt za zidarska dela mora ustrezati določilom veljavnih tehničnih predpisov in standardov.</t>
  </si>
  <si>
    <t>Za višino prostorov nad 4 m se postavitev, premeščanje in odstranitev premičnih odrov obračunajo posebej.</t>
  </si>
  <si>
    <t>Naprava in odstranitev nepremičnih odrov, stopnišč, transportnih in lovilnih odrov se obračunajo posebej.</t>
  </si>
  <si>
    <t>Zidarska dela obrtnikom in instaliranjem ter vzidave se upoštevajo pri standardih za obrtniška in instalaterska dela.</t>
  </si>
  <si>
    <t>Zidanje z opeko :</t>
  </si>
  <si>
    <t>Kvaliteta opeke in malte mora ustrezati zahtevam splošnih določil in opisu standardov za zidarska del.</t>
  </si>
  <si>
    <t>Zidanje z opeko se obračunava po dejansko izvršenih količinah, po opisu in enoti mere v posameznem standardu.</t>
  </si>
  <si>
    <t>Odprtine za okna in vrata se odbijajo po zidarskih merah iz načrta.</t>
  </si>
  <si>
    <t>Ometi</t>
  </si>
  <si>
    <t>Vse omete površine morajo biti popolnoma ravne, z enekomerno površinsko obdelavo.</t>
  </si>
  <si>
    <t xml:space="preserve">Kvaliteta malte mora ustrezati določilom standardov. </t>
  </si>
  <si>
    <t>Opis dela:</t>
  </si>
  <si>
    <t>Obračun pri širini špalete do 20 cm :</t>
  </si>
  <si>
    <t>Izolacije :</t>
  </si>
  <si>
    <t>Razna zidarska dela :</t>
  </si>
  <si>
    <t>Splošna določila za fasaderska dela :</t>
  </si>
  <si>
    <t xml:space="preserve">Fasaderska dela se morajo izvajati po določenih veljsvnih normativov v skladu  z obveznimi standardi. </t>
  </si>
  <si>
    <t>Omet fasade :</t>
  </si>
  <si>
    <t>SKUPAJ TESARSKA DELA: OPAŽI IN ODRI</t>
  </si>
  <si>
    <t>3. Pri izvajanju krovsko kleparskih del je strikno upoštevati navodila proizvajalca strešnih elementov, njegove detajle in obrobe ter zaključke, ki so potrebni za garancijo in predpisano kvaliteto, katero pogojujejo izvajalčevi parametri in sledeči standardi: DIN 52611 in DIN 4108 (toplotna prevodnost), DIN 4102-2 in EN 13501 (razred ognjeodpornosti), DIN 4102 (gorljivost in DIN 52210 (zvočna izolativnost). Izolacija mora ustrezati sledečim standardom: SIST EN 12667 (toplotna prevodnost), SIST EN 13501 (odziv na ogenj), SIST EN 1609 in 12087 (vodovpojnost), SIT EN 12086 (difuzijska upornost vodni pari) in DIN 4102/T17 (tališče).</t>
  </si>
  <si>
    <t>SKUPAJ KLJUČAVNIČARSKA DELA:</t>
  </si>
  <si>
    <t>2. Polaganje keramike ob vodovodnih  in elektro priključkih izvesti , tako da so stiki pokriti s rozetami .</t>
  </si>
  <si>
    <t>SKUPAJ KERAMIČARSKA DELA:</t>
  </si>
  <si>
    <t>SKUPAJ TLAKARSKA DELA:</t>
  </si>
  <si>
    <t>SKUPAJ SLIKOPLESKARSKA DELA:</t>
  </si>
  <si>
    <t>SKUPAJ RAZNA OBRTNIŠKA DELA:</t>
  </si>
  <si>
    <t>Splošna določila za kanalizacijo:</t>
  </si>
  <si>
    <t>Kanalizacija se mora izvajati po splošnih določilih začasnih tehničnih predpisov v skladu z obveznimi standardi. Materiali in izdelki za ta dela morajo ustrezati določilom obveznih standardov.</t>
  </si>
  <si>
    <t>OPOMBA : vsa potrebna zemeljska dela se izvedejo in obračunajo po standardih za zemeljska dela !</t>
  </si>
  <si>
    <t xml:space="preserve">Pokrivanje s pločevino :
Splošni pogoji :
- nosilna konstrukcija mora biti popolnoma izdelana in gladka,
- standardi razlikujejo štiri vrste pločevine in dve vrsti podloge:
- lesno podlogo
- betonsko ali podobno podlogo, kot je opeka, kamen itd.
</t>
  </si>
  <si>
    <t>Opis kooperantske /obrtniške/ usluge :
- snemanje potrebnih izmer na objektu
- pregled izvršenih podlog in fino čiščenje pred pričetkom dela
- dobava in postavitev enega sloja strešne lepenke na vse podloge iz opeke, malte in betona
- dobava osnovnega, pomožnega in pritrdilnega materiala in elementov
- delo v delavnici in na montaži z dajatvami
- prevoz izdelkov na objekt, z nakladanjem, ekspeditom, razkladanje, skladiščenjem in notranjim
prenosom do mesta vgraditve
Opis zidarske pomoči :
- vzidava podlog za pritrditev pločevine
Obračun :
- pokrivanje s pločevino se obračunava po m2 pokrite površine, merjene v nagibu
- odprtine do 0,50 m2 se ne odbijajo</t>
  </si>
  <si>
    <t>Splošna določila za kleparska dela:</t>
  </si>
  <si>
    <t>Splošna določila za mizarska dela:</t>
  </si>
  <si>
    <t>Mizarska dela morajo biti izvršena po določilih veljavnih normativov in v soglasju z obveznimi standardi.</t>
  </si>
  <si>
    <t>Materiali  za ta dela in vgradnjo okovcja morajo po kvaliteti ustrezati določilom veljavnih standardov.</t>
  </si>
  <si>
    <t>Standardi za mizarska dela  vsebujejo :</t>
  </si>
  <si>
    <t>Opis storitve kooperanta /obrtnika/ :</t>
  </si>
  <si>
    <t>Storitev  kooperanta obsega, če ni s pogodbo določeno drgače določeno:</t>
  </si>
  <si>
    <t>Opis zidarske/težaške/ pomoči :</t>
  </si>
  <si>
    <t>Obračun mizarskih del :</t>
  </si>
  <si>
    <t>Splošna določila za keramičarska dela:</t>
  </si>
  <si>
    <t>Potrebni materiali za ta dela morajo po kvaliteti prav tako ustrezati določilom veljavnih standardov.</t>
  </si>
  <si>
    <t>Standarizirani opisi del za keramičarska dela vsebujejo :</t>
  </si>
  <si>
    <t xml:space="preserve">                          - izvršitev kooperantske /obrtniške/ storitve</t>
  </si>
  <si>
    <t xml:space="preserve">                          - zidarsko /težaško/ pomoč kooperantu</t>
  </si>
  <si>
    <t xml:space="preserve">                          - ostale manipulativne stroške</t>
  </si>
  <si>
    <t>Opis zidarske /težaške/ pomoči :</t>
  </si>
  <si>
    <t>Materiali in izdelki za ta dela morajo ustrezati določilom obveznih standardov.</t>
  </si>
  <si>
    <t>Standardni opisi za tlakarska dela vsebujejo :</t>
  </si>
  <si>
    <t>Opis storitev kooperanta /obrtnika/ :</t>
  </si>
  <si>
    <t>Storitve kooperanta obsegajo, če ni z medsebojno pogodbo drugače določeno:</t>
  </si>
  <si>
    <t>Opis zidarske /težaške/ pomoči:</t>
  </si>
  <si>
    <t>Naprava vseh podlog potrebnih za nemoteno delo polagalca. Podloge morajo ustrezati ustreznim veljavnim</t>
  </si>
  <si>
    <t>normativom in določilom JUS standardom določenih za posamezne vrste podov.</t>
  </si>
  <si>
    <t>Postavitev oz. vzidava podmetkov za pritrditev stenske obloge.</t>
  </si>
  <si>
    <t>Obračun del :</t>
  </si>
  <si>
    <t>Splošna določila za slikopleskarska dela:</t>
  </si>
  <si>
    <t xml:space="preserve">Slikopleskarska dela morajo biti izvršena po določilih veljavnih normativov in v soglasju z obveznimi standardi za ta </t>
  </si>
  <si>
    <t>dela. Potrebni materiali za ta dela morajo po kvaliteti ustrezati določilom standardov.</t>
  </si>
  <si>
    <t>Slikopleskarska dela obsegajo :</t>
  </si>
  <si>
    <t>Standardi za slikopleskarska dela vsebujejo:</t>
  </si>
  <si>
    <t>Opis storitve kooperanta /obrtnika/:</t>
  </si>
  <si>
    <t xml:space="preserve">Storitev kooperanta obsega, če ni s pogodbo drugače določeno: </t>
  </si>
  <si>
    <t>Zidarska /težaška/ pomoč obrtnikom /kooperantom/:</t>
  </si>
  <si>
    <t>Dobljeno osnovno kvadraturo pomnožimo s sledečimi koeficienti :</t>
  </si>
  <si>
    <t xml:space="preserve">               - enojna okna     1,45</t>
  </si>
  <si>
    <t xml:space="preserve">               - vezana okna     2,40</t>
  </si>
  <si>
    <t xml:space="preserve">               - dvojna okna      2,90</t>
  </si>
  <si>
    <t xml:space="preserve">               - za površine stekla do 3,00 m2     0,45</t>
  </si>
  <si>
    <t xml:space="preserve">               - za površine stekla do 5,00 m2     0,30</t>
  </si>
  <si>
    <t xml:space="preserve">               - za površine stekla nad 5,00 m2   0,25</t>
  </si>
  <si>
    <t>Ključavničarska dela morajo biti izvršena po določilih veljavnih normativov in v soglasju z obveznimi standardi.</t>
  </si>
  <si>
    <t>Material za ta dela in vgradnjo okovcja morajo po kvaliteti ustrezati določilom veljavnih standardov.</t>
  </si>
  <si>
    <t>Storitve kooperanta obsegajo, če ni z medsebojno pogodbo drugače določeno :</t>
  </si>
  <si>
    <t>Opis zidarske /težaške/ pomoći :</t>
  </si>
  <si>
    <t>Splošna določila za ključavničarska dela:</t>
  </si>
  <si>
    <t>7.</t>
  </si>
  <si>
    <t>8.</t>
  </si>
  <si>
    <t>9.</t>
  </si>
  <si>
    <t>10.</t>
  </si>
  <si>
    <t>11.</t>
  </si>
  <si>
    <t>12.</t>
  </si>
  <si>
    <t>13.</t>
  </si>
  <si>
    <t>14.</t>
  </si>
  <si>
    <t>15.</t>
  </si>
  <si>
    <t>16.</t>
  </si>
  <si>
    <t>17.</t>
  </si>
  <si>
    <t>18.</t>
  </si>
  <si>
    <t>19.</t>
  </si>
  <si>
    <t>20.</t>
  </si>
  <si>
    <t>21.</t>
  </si>
  <si>
    <t>22.</t>
  </si>
  <si>
    <t>23.</t>
  </si>
  <si>
    <t>24.</t>
  </si>
  <si>
    <t>25.</t>
  </si>
  <si>
    <t>TESARSKA DELA - ODRI IN OPAŽI:</t>
  </si>
  <si>
    <t>12.1.</t>
  </si>
  <si>
    <t>13.1.</t>
  </si>
  <si>
    <t>28.</t>
  </si>
  <si>
    <t>29.</t>
  </si>
  <si>
    <t>30.</t>
  </si>
  <si>
    <t>31.</t>
  </si>
  <si>
    <t>Splošna določila za tesarska dela :</t>
  </si>
  <si>
    <t>Naprava in odstranitev morebitnih nepremičnih odrov, potrebnih za napravo tesarskih del na višini, se obračunavata posebej.</t>
  </si>
  <si>
    <t>Opaži :</t>
  </si>
  <si>
    <t xml:space="preserve">Opaži morajo biti izvršeni točno po merah iz načrtov z vsemi potrebnimi podporami, z vodoravno in diagonalno povezani tako, da so stabilni in da vzdržijo obtežbe z betonom. Notranje površine morajo biti čiste in ravne. Pri objektih z več nadstropji mora biti razpored gornjih podpor tak, da se obtežba prenaša neposredno na spodnje podpore. </t>
  </si>
  <si>
    <t>Opaži morajo biti izdelani tako, da se razopažanje opravi lahko brez pretresov in poškodovanja konstrukcije in opažev samih.</t>
  </si>
  <si>
    <t>Opaž temeljev, zidov, stebrov, nosilcev, preklad plošč in obokov ter vencev nad 80 cm širine se obračunava po m2 notranje površine, t.j. razvite vidne površine izdelanih konstrukcij. Opaž vezi se obračunava v m1 horizontalne projekcije vezi, merjena vsaka vidna stran posebej.</t>
  </si>
  <si>
    <t>Opaž vencev širine do 80 cm se obračunava v m1 horizontalne projekcije merjene po zunanjem robu konstrukcije.</t>
  </si>
  <si>
    <t>Opaž stopniščnih ram, podestov in klančin se obračunava po m2 opažne površine vključno z zrcalno in čelno ploskvijo.</t>
  </si>
  <si>
    <t>Odri :</t>
  </si>
  <si>
    <t>Fasadni odri se obračunavajo po m2 vertikalne projekcije merjeno po zunanjem robu nosilnih stebrov (zidov) in 1,00 m1 nad najvišjim podom,</t>
  </si>
  <si>
    <t>Lesene konstrukcije :</t>
  </si>
  <si>
    <t>Vse lesene konstrukcije morajo biti izvršene strokovno pravilno, po obstoječih tehničnih predpisih in izdelani po tehnični dokumentaciji. Za izbiro standarda je merodajna dejanska količina lesa na m2 konstrukcije po projektu. Upošteva se najbližji gornji standardni popis in temu primerno deloči potrebo drugega materiala in časa.</t>
  </si>
  <si>
    <t>Polaganje lesenih stropnikov in opaži lesenih stropnih konstrukcij se obračunavajo v m2 površine stropa, merjeno med nosilnimi zidovi. Leseni podi se obračunavajo v m2 izvršenega poda.</t>
  </si>
  <si>
    <t>Lesene strešne konstrukcije se obračunavajo po m2 horizontalne projekcije strehe. Za 1,00 m1 grebena ali žlote ( brez slemena )merjenega v horizontalni projekciji se doda 0,50 m2 strehe, odprtine za strešna okna , oz. površine do 4 m2 se ne odbijajo.</t>
  </si>
  <si>
    <t>Letvanje strehe in strešni opaži se obračunavajo v m2 poševne projekcije strehe.</t>
  </si>
  <si>
    <t>Ostale lesene konstrukcije se merijo in obračunavajo v posameznem standardu.</t>
  </si>
  <si>
    <t>m3</t>
  </si>
  <si>
    <t>7. Varilne deformacije upošteva izvajalec jeklenih konstrukcij, zvare mora izvajati atestirani varilec. Zvari so C kvalitete po EN 25817, neoznačeni zvari s A= 0,70 x Tmin, pri čemer je Tmin tanjša pločevina v spoju. Antikorozijska zaščita mora biti v celoti zajeta v ceno ključavničarskih del (tudi, če to ni posebej opisano ali povdarjeno v posamezni postavki), nadaljnji zaščitni opleski so predmet slikopleskarskih del. Četrti premaz se upošteva samo, v kolikor se dodatno zahtevajo tovrstni premazi zaradi vpliva agresivne atmosfere! Opomba: 3,00 do 5,00 % kalo za zvare in rezanje je upoštevan v količini posameznih konstrukcij.</t>
  </si>
  <si>
    <t xml:space="preserve">od tega: </t>
  </si>
  <si>
    <t>3. Pred polaganjem izvajalec skupaj z nadzorom pregleda površine za oblaganje in določi lokacije oblaganja sten in tlaka. Površine odprtin do 0,50 m2 , ki se ne oblagajo, ampak se oblaganje vrši ob  odprtinah, se ne odbijajo. Okenske odprtine do 1m2 se ne odbijajo, špalete se ne obračunajo posebej, vratne odprtine se odbijejo nad 1m2.</t>
  </si>
  <si>
    <t>13.2.</t>
  </si>
  <si>
    <t>F.</t>
  </si>
  <si>
    <t>ZAVAROVANJE GRADBIŠČA PROTI OKOLICI</t>
  </si>
  <si>
    <t>Postavitev, prestavitev in odstranitev opozorilnih znakov predvidenih z načrtom ureditve gradbišča (število ponudnik določi z načrtom ureditve gradbišča).</t>
  </si>
  <si>
    <t>Transportne in peš poti na gradbišču (ponudnik mora preučiti možne transportne in peš poti in podati vrednosti in količine izvedbe le teh ter njihovega vzdrževanja).</t>
  </si>
  <si>
    <t>Parkirišča za gradbeno mehanizacijo (ponudnik poda vrednosti in količine izvedbe le teh ter njihovega vzdrževanja).</t>
  </si>
  <si>
    <t xml:space="preserve">Površino, namenjeno deponiranju je potrebno utrditi do ustrezne trdnosti, glede na deponiran material. Zlaganje mora ustrezati lastnostim materialov, preprečeno mora biti nehoteno premikanje. Najvišja dovoljena višina ročno zloženih skladovnic je 2 m z izjemo zlaganja lažjih kosov materiala. </t>
  </si>
  <si>
    <t>UREDITEV ELEKTRIČNIH NAPELJAV ZA POGON NAPRAV IN STROJEV TER RAZSVETLJAVE NA GRADBIŠČU:</t>
  </si>
  <si>
    <t>DOLOČITEV VRSTE IN IZVEDBE GRADBENIH ODROV:</t>
  </si>
  <si>
    <t>Prislonske lestve -  Največja dovoljena višina je 8 m. Izbirati je potrebno jestve takšne dolžine, da segajo 1 m čez oviro. Lesene lestve, ki so daljše od 4 m morajo biti trdno vezane z železnimi zategami. Delo na lestvi v višini nad 3 m zahteva varovanje proti padcu (varnostni pas, lovilna vrv, pritrjena lestev).</t>
  </si>
  <si>
    <t>Dvokrake lestve -  Največja dovoljena višina je 3 m. Lestve morajo biti stabilne, nepoškodovane, zvarnostno vrvico med krakoma in nerazdružljivim spojem med hrakoma.</t>
  </si>
  <si>
    <t>UKREPI VARSTVA PRED POŽAROM:</t>
  </si>
  <si>
    <t>Gasilniki v vseh pomožnih gradbiščnih prostorih - najmanj ABC S6 (določiti število gasilnikov glede na število gradbiščnih objektov razen skladišč nevarnih kemikalij.)</t>
  </si>
  <si>
    <t>Gasilniki v gradbeni mehanizaciji z motorjem na notranje izgorevanje</t>
  </si>
  <si>
    <t>*</t>
  </si>
  <si>
    <t>m1</t>
  </si>
  <si>
    <t>m2</t>
  </si>
  <si>
    <t xml:space="preserve">4. Pred polaganjem obloge izvajalec obvezno z nadzorom in projektantom določi način, smer in vzorec polaganja. Fuge med posameznimi ploščicami se obdelajo: s hitrovezočo cementno fugirno maso proizvedeno po SIST  EN 1388 - minimalno širino fug (pri večjih dim ploščic)  vsaj 6 mm , oziroma:  širina fuge v notranjih prostorih vsaj 1% od daljše dimenzije ploščice, pri zunanjih oblogah pa najmanj 2 % od daljše stranice ploščice. Vse izbrane formate pred polaganjem pisno potrdi odgovorni projektant. 
</t>
  </si>
  <si>
    <t xml:space="preserve">5. Na mestu mokrih prostorov se keramika po izboru proj. arhitekture lepi na tesnilno maso vodne emulzije na osnovi kavčuk/bitumna ali kavčuk butila  (3 x nanos), za podlogo se uporabijo vlagoodporne plošče. Kakovostna stopnja fugiranja v mokrih prostorih je Q2.  </t>
  </si>
  <si>
    <t>TRR:</t>
  </si>
  <si>
    <t xml:space="preserve">1. Varovalni odri, ki služijo varovanju življenja, izvajalcev ter ostalih na gradbišču in niso posebej navedena v tem popisu (glej tesraska dela - opaži in odri) se za čas izvajanja ne obračunavajo  posebej, ampak jih je potrebno upoštevati v cenah za enoto posameznih postavk, v kolikor to ni v popisu posebej opisano in označeno. </t>
  </si>
  <si>
    <t xml:space="preserve">4. Pri delu je obvezno upoštevati navodila za montažo ter detajle vgraditve od proizvajalca kritine in pločevine. </t>
  </si>
  <si>
    <t xml:space="preserve">6. Obložene površine morajo biti vertikalno in horizontalno ravne z ostrimi robovi na stikih sten in na vogalih. Rezanje kritine in pločevine je zajeti v ceno za enoto mere, v kolikor ni v popisu drugače določeno. </t>
  </si>
  <si>
    <t xml:space="preserve">1. V ceno za enoto mere morajo biti vračunani stroški za izdelavo delavniških načrtov ter detajlov za izvedbo posameznih konstrukcijskih elementov in izdelava predizmer na objektu.  </t>
  </si>
  <si>
    <t>9. MATERIAL: JEKLENA KONSTRUKCIJA: Ves vgrajeni material (pločevine, profili, dodajni material, spojna sredstva ...) mora biti opremljen s potrdili o kvaliteti v skladu z zakonom o standardizaciji. Potrdila o kvaliteti morajo biti stopnje najmanj 3.1. v skladu s standardom EN 10204.  V vseh fazah izdelave in montaže nosilne jeklene konstrukcije mora biti zagotovljena sledljivost materiala. Osnovni material (profili, pločevine) elementov jeklenih konstrukcij je predviden v kvaliteti S235JR po SIST EN 10025, vijačni material je predviden v kvaliteti 8.8 in 10.9.</t>
  </si>
  <si>
    <t>Pokrovi odprtin v tleh: vse nastale manjše odprtine v tleh je potrebno zavarovati s pokrovi iz med seboj zbitih plohov zavarovanimi pred horizontalno odstranitvijo (obtežitev, pritrditev…),</t>
  </si>
  <si>
    <t>Zavarovanje odprtin v stenah: vse odprtine v stenah je potrebno zavarovati z varnostno ograjo višine 1 m +/- 5 cm, kolensko prečko na 47 cm in 15 cm polno zaporo na tleh,</t>
  </si>
  <si>
    <t>Lahki premični odri: Izdelani morajo biti v skladu z zahtevami standarda SIST HD 1004. Navodila za montažo in uporabo odrov morajo biti izdelana po zahtevah standarda SIST EN 1298 in morajo biti na razpolago na gradbišču ves čas uporabe odrov. Oder mora biti sestavljen in uporabljen v celoti v skladu z navodili tako, da je onemogočen nezaželen premik, porušitev ali prevrnitev. Uporaba premičnih naslonskih lestev za dostop na oder je prepovedana. Zagotoviti zadostno število ustreznih odrov.</t>
  </si>
  <si>
    <t>●</t>
  </si>
  <si>
    <t>13.3.</t>
  </si>
  <si>
    <t>13.4.</t>
  </si>
  <si>
    <t>13.5.</t>
  </si>
  <si>
    <t xml:space="preserve">Mat.št. </t>
  </si>
  <si>
    <t>Odg. oseba:</t>
  </si>
  <si>
    <t>Kontakt:</t>
  </si>
  <si>
    <t>E.mail:</t>
  </si>
  <si>
    <t>Ponudba</t>
  </si>
  <si>
    <t>→</t>
  </si>
  <si>
    <t>12.1.1.</t>
  </si>
  <si>
    <t>Postavitev, premeščanje, odstranitev in čiščenje vseh odrov, ki sio potrebni za nemoteno in varno izvajanje del.</t>
  </si>
  <si>
    <t>12.1.2.</t>
  </si>
  <si>
    <t>Pri  cenah za enoto mere je upoštevati specifičnost lokacije  (dokaj ozko in odprto nezavarovano zemljišče in neposredno bližino prometne ceste) glede na skladiščenje materiala – delno sprotni dovoz le tega ter varovanje materiala vse do zaključka funkcionalne celote objekta, v kolikor ni s pogodbo o izvajanju del drugače določeno.</t>
  </si>
  <si>
    <t>12.1.3.</t>
  </si>
  <si>
    <t xml:space="preserve">V kolikor v posamezni poziciji / postavki ni navedeno drugače, veljajo kot kriteriji enakovrednosti, kot za primer navedenim izvedbam vse tehnične  specifikacije za posamezne elemente ali pa za sistem, ki je opisan  - naveden v tehničnih podlogah proizvajalca, katerega sistem je naveden kot primer načina izvedbe in doseganja kvalitete. </t>
  </si>
  <si>
    <t>12.1.4.</t>
  </si>
  <si>
    <t xml:space="preserve">Posamezne prekinitve del, ki so potrebna za druga vezana dela, je vkalkulirati v ceno za enoto mere. </t>
  </si>
  <si>
    <t>12.1.5.</t>
  </si>
  <si>
    <t xml:space="preserve">Pred pričetkom del je izvajalec / ponudnik dolžan preveriti vse količine in dejanske mere na objektu.  Z izvajalcem gradbenih,  obrtniških in instalacijskih del  se je pravočasno dogovoriti in uskladiti  vgradnjo raznih podlog, ki služijo za kasnejšo montažo elementov. </t>
  </si>
  <si>
    <t>12.1.6.</t>
  </si>
  <si>
    <t xml:space="preserve">Vsa zarisovanja, čiščenja, zakoličbe, transportni in manipulativni stroški, pomožna spremljevalna in zaključna dela, kot tudi vrtanja in štemanja za kompletno strojno inštalacijo. </t>
  </si>
  <si>
    <t xml:space="preserve">Posamezne postavke so iz popisa izpuščene predvsem zaradi vsebine in zahtevkov razpisnih pogojev investitorja, ki so za ponudnika strogo obvezni. Manjkajoče postavke mora ponudnik upoštevati pri oblikovanju ponujene cene za E.M. ostalih drugih postavk: </t>
  </si>
  <si>
    <t xml:space="preserve">ZAVAROVANJE GRADBIŠČA PROTI OKOLICI:  </t>
  </si>
  <si>
    <t>13.1.1.</t>
  </si>
  <si>
    <t>13.1.2.</t>
  </si>
  <si>
    <t>13.2.1.</t>
  </si>
  <si>
    <t xml:space="preserve">Kontejner za sestanke, gradbiščno pisarno za vodstvo gradbišča in gradbiščno dokumentacijo; samo, če tako želi izvajalec. </t>
  </si>
  <si>
    <t>13.2.2.</t>
  </si>
  <si>
    <t>13.2.3.</t>
  </si>
  <si>
    <t xml:space="preserve">Izdelava vzdrževanje in odstranitev tesarske lope, ki služi tudi potrebam železokrivcev, občasnegta skladišča in shranjevanje orodja  (Ponudnik poleg vrednosti poda velikost in tip tesarske lope - lesena ali tipska) Opomba: postavitev se izvede samo v primeru, če tako predvideva ponudnikova tehnologija. </t>
  </si>
  <si>
    <t>13.2.4.</t>
  </si>
  <si>
    <t>Prenosni nadstrešek za krožno žago iz odrskih cevi s pokrivno cerado (v primeru, da se predvideva uporaba krožne žage na objektu).</t>
  </si>
  <si>
    <t>13.2.5.</t>
  </si>
  <si>
    <t>Postavitev kontejnerjev za gradbene odpadke.</t>
  </si>
  <si>
    <t>13.2.6.</t>
  </si>
  <si>
    <t>13.2.7.</t>
  </si>
  <si>
    <t xml:space="preserve">Dobava in postavitev kemičnih stranišč (1 stranišče na 30 delavcev) </t>
  </si>
  <si>
    <t>13.3.1.</t>
  </si>
  <si>
    <t>13.3.2.</t>
  </si>
  <si>
    <t>13.4.1.</t>
  </si>
  <si>
    <t>13.5.1.</t>
  </si>
  <si>
    <t>Signalna vrvica: Signalna vrvica mora biti nameščena na višini od 1,0 do 1,3 m od tal ter pritrjena na stebričke ali druge podpore tako, da se obremenitev iz enega polja ne more prenašati v drugo polje. Stebrički se pri obtežbi 70 N na višini 1,0 m ne smejo prevrniti ali premakniti po podlagi. UPORABA:  S signalno vrvico morajo biti označeni vsi robovi izkopov. Namesti se pa lahko tudi na oddaljenosti vsaj 2 m od previsnega roba.</t>
  </si>
  <si>
    <t>13.5.2.</t>
  </si>
  <si>
    <t xml:space="preserve">Zaščitna ograja:  Zaščitna ograja mora ustrezati naslednjim karakteristikam: višina zgornje prečke 1 m ± 5 cm, prečka v višini kolena (razdalja med zgornjo in kolensko prečko ne sme presegati 47 cm, na delovnem podu najmanj 15 cm polna zapora (deska ali podobno), ograja mora biti dovolj trdna, da zadrži človeka (najmanj 300 N/m). UPORABA:  Namesti se na robovih plošč posameznih etaž ter na strehah, stopniščih brez stopniščne ograje, podestih, odprtinah v zidovih ter vseh prehodih in poteh, ki so od tal dvignjene 1 m ali več. </t>
  </si>
  <si>
    <t>13.5.3.</t>
  </si>
  <si>
    <t>13.5.4.</t>
  </si>
  <si>
    <t>13.5.5.</t>
  </si>
  <si>
    <t>Izdelava, prestavitve in odstranitev varnostne ograje na robovih gradbene jame, betonskih plošč in stopnišč na ustrezno trdnih stojalih (300 Nm bočnega pritiska), višine 1 m, dodatno prečko na 47 cm in 15 cm zaporo pri tleh; samo v primeru visoke gradnje.</t>
  </si>
  <si>
    <t>13.5.6.</t>
  </si>
  <si>
    <t>Dobava, postavitev in odstranitev sidrišč za privezovanje pri delih na višini, kjer ni moč postaviti varnostne ograje (uvrtana sidrišča, montažna sidrišča, utežna sidrišča).  Sidrišče mora biti izdelano in testirano skladno s standardom SIST EN 795.</t>
  </si>
  <si>
    <t>13.6.</t>
  </si>
  <si>
    <t>13.6.1.</t>
  </si>
  <si>
    <t>13.6.2.</t>
  </si>
  <si>
    <t>Razdelilne gradbiščne elektroomarice: Za odjemna mesta po gradbišču se namestijo razdelilne gradbiščne elektroomarice. Po postavitvi je potrebno opraviti meritve ponikalne upornosti, ki ne sme presegati 100 Ω in ostale potrebne meritve (izenačenje potenciala, izolacijska upornost, delovanje zaščite pred posrednim dotikom, ozemljitvena upornost...)</t>
  </si>
  <si>
    <t>13.6.3.</t>
  </si>
  <si>
    <t xml:space="preserve">Kabli:  Za razvod električne energije od elektroagregata do gradbiščne omarice ter povezavo te z pomožnimi gradbiščni objekti se uporabi kable tipa HO 7 RN-F. Vse električne povezave izvedemo po zraku. </t>
  </si>
  <si>
    <t>13.6.4.</t>
  </si>
  <si>
    <t>Podaljški:  Podaljševalni kabli morajo biti izdelani skladno z zahtevami standarda SIST HD 22.4, v izvedbi vsaj HO 5 RN – F in primerno mehansko zaščiteni ali postavljeni na ustrezni višini v skladu s posebnimi predpisi.</t>
  </si>
  <si>
    <t>13.6.5.</t>
  </si>
  <si>
    <t>Na gradbiščih se lahko uporabljajo samo kabelski koluti (bobni), ki so opremljeni z vtičnicami pokritimi s pokrovčki proti škropljenju vode, termičnim varovalom proti pregretju kabla in težkim gumi kablom tipa HO 7 RN – F. Zagotoviti zadostno število</t>
  </si>
  <si>
    <t>13.7.</t>
  </si>
  <si>
    <t>13.7.1.</t>
  </si>
  <si>
    <t xml:space="preserve">Cevni odri: Izdelani morajo biti v skladu z zahtevami standarda SIST HD 1004. Navodila za montažo in uporabo odrov morajo biti izdelana po zahtevah standarda SIST EN 1298 in morajo biti na razpolago na gradbišču ves čas uporabe odrov. Oder mora biti sestavljen in uporabljen v celoti v skladu z navodili tako, da je onemogočen nezaželen premik, porušitev ali prevrnitev. Uporaba premičnih naslonskih lestev za dostop na oder je prepovedana. </t>
  </si>
  <si>
    <t>13.7.2.</t>
  </si>
  <si>
    <t>13.7.3.</t>
  </si>
  <si>
    <t>Lestve: Na gradbišču se smejo uporabljati atestirane tipske lestve, ki so izdelane po veljavnih predpisih in opremljene z izjavo o skladnosti.</t>
  </si>
  <si>
    <t>13.7.4.</t>
  </si>
  <si>
    <t>13.7.5.</t>
  </si>
  <si>
    <t>13.8.</t>
  </si>
  <si>
    <t>13.8.1.</t>
  </si>
  <si>
    <t>13.8.2.</t>
  </si>
  <si>
    <t>13.9.</t>
  </si>
  <si>
    <t>UREDITEV SKLADIŠČ NEVARNIH SNOVI Če se izvajalec odloči, da bo takšne snovi hranil na delovišču):</t>
  </si>
  <si>
    <t>13.9.1.</t>
  </si>
  <si>
    <t xml:space="preserve">Skladišče tehničnih plinov:  Tehnične pline v jeklenkah se skladišči v nadstreških. Nadstrešek se zapre z žično ograjo (mrežo) od vrha do tal in vrati, ki se jih da zakleniti, južno stran pa s polno steno, ki nudi popolno zaščito pred sončnimi žarki. Urejen mora biti tako, da so polne jeklenke ločene od praznih, mesti za njih pa označeni z napisoma »POLNE«, »PRAZNE«. Na mestu za polne jeklenke mora biti omogočena pritrditev jeklenk, ki jih je potrebno po vsakem premiku pritrditi. </t>
  </si>
  <si>
    <t>13.9.2.</t>
  </si>
  <si>
    <t>Na vidno mesto se namestijo varnostni znaki:  »Eksplozivna snov«,</t>
  </si>
  <si>
    <t>13.9.3.</t>
  </si>
  <si>
    <t xml:space="preserve">Jeklenke se na gradbišču lahko uporabljajo le na vozičkih, ki zagotavljajo pokončni položaj in so zavarovane pred prevrnitvijo. (določiti število vozičkov) </t>
  </si>
  <si>
    <t>13.9.4.</t>
  </si>
  <si>
    <t xml:space="preserve">Skladišče drugih nevarnih snovi: Nevarne snovi (gorivo in mazivo za gradbene stroje, razni premazi, opažno olje...) se bodo hranile v posebnih skladiščih, skladiščnih kontejnerjih ali kovinskih omarah za skladiščenje nevarnih snovi. </t>
  </si>
  <si>
    <t>13.9.5.</t>
  </si>
  <si>
    <t>Za kemikalije v tekočem stanju se pod embalažo namesti lovilne posode ustreznega volumna, (določiti število lovilnih posod)</t>
  </si>
  <si>
    <t>13.9.6.</t>
  </si>
  <si>
    <t>V skladišču mora biti postavljen gasilnik najmanj ABC S 6</t>
  </si>
  <si>
    <t>Opomba: Skladišče mora biti označeno z varnostnim znakom, ki opozarja na nevarnosti skladiščenih nevarnih snovi. Izvedeno mora biti tako, da ga je mogoče zakleniti.</t>
  </si>
  <si>
    <t xml:space="preserve">Sprotno gradbeno čiščenje in ostala čiščenja med posameznimi fazami - velja za objekt, zunanjo ureditev ter celotno gradbeno parcelo z neposredno okolico. </t>
  </si>
  <si>
    <t xml:space="preserve">Izdelava eventualnih  začasnih delnih zapor cest s stroški za postavitev dnevne in nočne signalizacije za celoten rok trajanja posega na gradbeni parceli. </t>
  </si>
  <si>
    <t>Celotna in ustrezna zaščita obstoječega objekta za čas gradnje s primernimi zaščitnimi materiali.</t>
  </si>
  <si>
    <t>Izdelava ekonomsko tehnološkega elaborata pred pričetkom del in potrditev slednjega s strani izbrane nadzorne službe in odgovornega projektanta.</t>
  </si>
  <si>
    <t>RUŠITVENA IN ODSTRANJEVALNA DELA:</t>
  </si>
  <si>
    <t>V./1.</t>
  </si>
  <si>
    <t xml:space="preserve">V času izvajanja izkopa in geomehanskih del mora izvajalec ažurno spremljati dela, ter temu primerno ukrepati v skladu s pravili stroke. Pri posameznih postavkah zemeljskih del iz tega poglavja mora ponudnik v cenah za enoto mere obvezno zajeti, upoštevati in vkalkulirati še: </t>
  </si>
  <si>
    <t>V./2.</t>
  </si>
  <si>
    <t>V./3.</t>
  </si>
  <si>
    <t>V./4.</t>
  </si>
  <si>
    <t>V./5.</t>
  </si>
  <si>
    <t>Pred izvedbo zasipa se je obvezno posvetovati s statikom ali nadzorom zaradi večplastne, mešane sestave zasipa, eventualne souporabe izkopanega materiala in izdelave zasipov ter nasipov iz mletih ruševin!</t>
  </si>
  <si>
    <t>V./6.</t>
  </si>
  <si>
    <t>Obračun izkopanih, nasutih, zasutih in odpeljanih materialov se obračunava v raščenem stanju. Stalne koeficiente razrahljivosti je upoštevati v ceni za E.M. posamezne postavke. Pri obračunu zemeljskih del je upoštevati že izvedene odstranitve zemljine in vkopane odstranjene konstrukcije iz časa izvajanja rušitvenih del!</t>
  </si>
  <si>
    <t>V./7.</t>
  </si>
  <si>
    <t>Zemeljska dela se morajo izvajati po določilih začasnih tehničnih predpisov v soglasju z obveznimi standardi. Standardi za zemeljska dela vsebujejo poleg izdelave same po opisu v posameznem standardu še :</t>
  </si>
  <si>
    <t>dela in ukrepe po določilih veljavnih predpisov varstva pri delu</t>
  </si>
  <si>
    <t>pregled bodočih strani izkopa vsak dan pred pričetkom dela, zlasti pa po deževnem vremenu, mrazu in miniranju</t>
  </si>
  <si>
    <t>črpanje vode iz gradbene jame in temeljev</t>
  </si>
  <si>
    <t>čiščenje temeljev neposredno pred pričetkom betonskih del</t>
  </si>
  <si>
    <t>Odstranjevanje rastlin, zakoličenje objektov, dovoz, montaža, demontaža in odvoz strojev, naprav itd., se vkalkulirajo v pripravljalna dela in se ne obračunavajo posebej.</t>
  </si>
  <si>
    <t>Stroški dovoza, montaža, demontaže in odvozi strojev za zemeljska dela so osnovni kriteriji za določitev strojne oziroma ročne izvršitve zemeljskih del.</t>
  </si>
  <si>
    <t>Obračun izkopov in prevozov zemlje se vrši od m3 izkopa, merjeno na osnovi profilov posnetih pred izvršenim izkopom in po njem. Za določitev standardne transportne razdalje je merodajna zazidana površina objekta in sicer:</t>
  </si>
  <si>
    <t xml:space="preserve">do 250 m2 na ravnem:  = H do 20 m1                           </t>
  </si>
  <si>
    <t>do 250 m2 na pobočju: = H do 20 m1 + V 2 m1</t>
  </si>
  <si>
    <t>nad 250 m2 na ravnem:  = H nad 20 m1</t>
  </si>
  <si>
    <t>nad 250 m2 na pobočju: = H nad 20 m1 + V 2 m1</t>
  </si>
  <si>
    <t>Ktg  - naziv zemljišča - potrebno orodje -  koef.zač.pov.prost.</t>
  </si>
  <si>
    <t>I. - zrahljana zemlja - lopata - 1,15</t>
  </si>
  <si>
    <t>II. - Navadna obdelana zemlja - lopata - 1,20</t>
  </si>
  <si>
    <t>III.  - Neobdelana plodna zemlja - lopata - kramp - 1,25</t>
  </si>
  <si>
    <t>IV. - Preper.stena, lapor v razpad.  - kramp-lomilka - 1,30</t>
  </si>
  <si>
    <t xml:space="preserve">V. - Mehka stena ( lapor-apnenec )  - smodnik - 1,40 </t>
  </si>
  <si>
    <t>BETONSKA, ARMIRANOBETONSKA IN ŽELEZOKRIVSKA  DELA:</t>
  </si>
  <si>
    <t xml:space="preserve">Opaži morajo biti čisti in v celoti pripravljeni za betoniranje (močenje), Črpni beton se ne sme vgrajevati z višine večje od 1m!. Betonirati se lahko začne šele po pregledu podlage, odrov, opažev in armature. Vse vezi, stebri in preklade pod ploščami se betonirajo skupaj s ploščo! Beton se ročno vgrajuje samo v predelne stene in v primerih kadar to dovoli nadzor. </t>
  </si>
  <si>
    <t xml:space="preserve">Armatura ne sme rjaveti, pred montažo  jo je potrebno očistiti od eventualnih nečistoč, upoštevati je debelino zaščitne plasti betona. </t>
  </si>
  <si>
    <t xml:space="preserve">Pred naročilom je upoštevati navedene eurokode in oznake betona; po končanem betoniranju je vgrajen beton potrebno zaščititi in negovati v skladu s pravili stroke. </t>
  </si>
  <si>
    <t xml:space="preserve">Nadomestila za izvedbo elementov z naklonom  do 5 % od vodoravnosti se posebej ne priznava. Za vidne konstrukcije se smatrajo vse tiste konstrukcije, ki po končani izdelavi ostanejo neometane. </t>
  </si>
  <si>
    <t xml:space="preserve">Dopustna odstopanja za pravokotnost, dimenzije in ravnost posameznih betonskih ali armiranobetonskih konstrukcij so določena po določilih DIN 18202. </t>
  </si>
  <si>
    <t xml:space="preserve">Pred začetkom betonskih del morata biti opaž in armatura popolnoma pripravljena. Odprtine za instalacijske vode morajo biti nameščene na točno predvidenih lokacijah, nameščena morajo biti vsa sidra, podometna inštalacija in ostali podometni elementi. </t>
  </si>
  <si>
    <t xml:space="preserve">Betonske mešanice morajo biti izdelane v skladu s predpisanimi standardi:  SIST EN  206-1. 1, SIST EN 206, preglednico N.1 standarda oSIST 1026:2007,  prEN 12620:2000,  </t>
  </si>
  <si>
    <t>Pred izvedbo se je v skladu s pravilis troke in potrjenim projektom betona z nadzorno službo posvetovati o načinu vgrajevanja, kot je to označeno po posameznih poslavkah:</t>
  </si>
  <si>
    <t xml:space="preserve">Nosilci, preklade in vezi, ki so v sklopu posameznih AB plošč in AB sten se ne obračunavajo posebej in se obračunajo skupajs ploščami ali stenami, katerim pripadajo. Posebej in ločeno pod posameznimi drugimi postavkami se lahko obračunajo samo kot samostojni konstrukcijsdki elementi. </t>
  </si>
  <si>
    <t>Pri izvajanju železokrivskih del se uporablja armatura, predpisana s projektom gradbenih kobnstrukcij: Za armaturne mreže  -  jeklo trdnostnega razreda S500,; za rebraste armaturne palice jeklo trdonstnrgas razreda S400. na splošno velja, da morajo biti trdnostne, deformabilnostne in mehanske lastnosti jekla S400 in S500 v skaldu s  standardom SIST EN 1992-1-1:2005.</t>
  </si>
  <si>
    <t>Betonska dela se morajo izvajati po določilih veljavnih tehničnih predpisov in normativov v soglasju z obveznimi standardi ( SIST )</t>
  </si>
  <si>
    <t>Standardi za betonska dela po tem katalogu vsebujejo poleg izdelave opisane v posameznem standardu še vsa potrebna pomožna dela, zlasti:</t>
  </si>
  <si>
    <t>manjša popravila opažev pri betoniranju;</t>
  </si>
  <si>
    <t>Naprava in odstranitev opažev, podpor, transportnih in drugih odrov, potrebnih pri vgrajevanju betona ter priprava in polaganje betonskega železa, niso vključeni v standardih za betonska dela. Ta dela se obračunavajo posebej.</t>
  </si>
  <si>
    <t>Opaž mora biti popolnoma zaliti z betonom, beton mora biti gost in brez gnezd. Armatura mora ostati na svojem mestu in mora biti obdana od vseh strani s predpisanim zaščitnim slojem betona;</t>
  </si>
  <si>
    <t>Višina prostega pada betona ne sme biti večja od 1 m. V primeru, da se mora beton vmetavati z večje višine, je potrebno, da bi preprečili segregacijo, uporabiti eno od priznanih metod za vmetavanje betona;</t>
  </si>
  <si>
    <t>Ročno vgrajevanje z ročnim ali strojnim zgoščevanjem betona v konstrukcije določenega preseka;</t>
  </si>
  <si>
    <t>Naprava betona s prenosom vsega materiala do mesta izdelave;</t>
  </si>
  <si>
    <t>Prenos betona do mesta vgaditve;</t>
  </si>
  <si>
    <t>Vsa pomožna dela po opisu iz splošnih določil za betonska dela</t>
  </si>
  <si>
    <t>vgrajevanje se obračuna v m3 vgrajenega betona:</t>
  </si>
  <si>
    <t>betonsko železo mora biti obdelano v skladu z veljavnimi predpisi, točno po armaturnem načrtu.</t>
  </si>
  <si>
    <t>Pritrjeno mora biti tako, da ostane med betoniranjem na svojem mestu</t>
  </si>
  <si>
    <t>enostavna armatura: to je enojna armatura čez eno polje nosilec, plošče in stropove, armatura  temeljev, zidov, zidnih vezi, navadno armiranih stebrov in podobno.</t>
  </si>
  <si>
    <t>srednje zahtevna  armatura : to je armatura čez več polj za nosilce, plošče in stropove, dvojna armatura čez eno polje, armatura kontinuiranih temeljev, nosilcev in preklad nepravilnih oblik,   ločenih zidov, bunkerjev in protiletalskih zaklonišč, stebrov za daljnovode, navadnih okvirjev in   podobno.</t>
  </si>
  <si>
    <t>zahtevna armatura : to je dvojna armatura čez več polj za nosilce, plošče in stropove, armatura poševnih okvirov, zavitih stopnic brez stebra v sredini, kupol, lupin in podobno.</t>
  </si>
  <si>
    <t>ravnanje, rezanje, krivljenje, polaganje in vezanje armature</t>
  </si>
  <si>
    <t>prenos armature do mesta vgraditve</t>
  </si>
  <si>
    <t>vsa pomožna dela po opisu iz točke splošnih določil za betonska dela</t>
  </si>
  <si>
    <t>VII./1.</t>
  </si>
  <si>
    <t xml:space="preserve">Izvajalec je pred pričetkom izvedbe estrihov dolžan predložiti projekt estrihov, v katerem bo prikazan način zagotavljanja kvalitete vgrajenih estrihov  ter njihovo negovanje do dosežene dokončne predpisane kvalitete. Stroške negovanja estrihov je vkalkulirati v ceno po enoti mere in pri sami izvedbi estrihov obvezno izvesti vsa dela po popisu vključno s potrebno  dobavo in polaganjem robnih trakov  v višini celotne podne  konstrukcije  + 2 cm. Višek trakov se odstrani po končanih delih odstrani. Nadomestila za izvedbo estrihov z naklonom  do 5 % od vodoravnosti se posebej ne priznava.  V ceno enote mere izvedbe estriha je vkalkulirati tudi izvedbo morebitnih muld in grebenov ; delovne stike in dilatacije. - Dilatacijska polja zunanjih in notranjih estrihov so velikosti 20-25 m2 in jih je potrebno uskladiti s potekom fug finalnega tlaka. </t>
  </si>
  <si>
    <t>VII./2.</t>
  </si>
  <si>
    <t xml:space="preserve">Dopustna odstopanja za pravokotnost , površinsko ravnost in dimenzije gradbenih elementov veljajo določila DIN 18202. </t>
  </si>
  <si>
    <t>VII./3.</t>
  </si>
  <si>
    <t xml:space="preserve">Vsa dela morajo biti izvedena na način, ki omogoča in zagotavlja predpisano varnost, stabilnost in funkcionalnost ter življensko dobo posameznega elementa. </t>
  </si>
  <si>
    <t>VII./4.</t>
  </si>
  <si>
    <t xml:space="preserve">V ponudbenih  cenah je zajeti tudi strošek zaščite izvedenih del med posameznimi fazami del ( hidroizolacija , estrihi,  polaganje keramike) in pri izdelavi horizontalne in vertikalne hidroizolacije obvezno upoštevati in v e.m. vkalkulirati vsa predhodna dela: izdelava zaokrožnic na stikih vertikal in horizontal ipd... </t>
  </si>
  <si>
    <t>VII./5.</t>
  </si>
  <si>
    <t>Ometane površine morajo biti vertikalno in horizontalno ravne z ostrimi robovi na stikih sten in na vogalih (če ni s popisom in projektom drugače predvideno). Na mestih, kjer se stene oblagajo s keramično oblogo, se ometi namesto s podaljšano apneno malto izdelajo s podaljšano cementno malto in na željo investitorja lahko samo z grobim gladko zaribanim ometom, kar se upošteva pri obračunu.</t>
  </si>
  <si>
    <t>VII./6.</t>
  </si>
  <si>
    <t xml:space="preserve">Vse zidarske odre je potrebno vkalkulirati v ceno za enoto mere. </t>
  </si>
  <si>
    <t>VII./7.</t>
  </si>
  <si>
    <t xml:space="preserve">Zidovi morajo biti zidani ravno, s čistimi bloki, fuge morajo biti enakomernih debelin ter popolnoma horizontalne in vertikalne. Stiki in fuge morajo biti z veznim sredstvom popolnoma zapolnjeni. </t>
  </si>
  <si>
    <t>VII./8.</t>
  </si>
  <si>
    <t xml:space="preserve">Cevi za prezračevanje so predmet popisa strojnih inštalacij. </t>
  </si>
  <si>
    <t>VII./9.</t>
  </si>
  <si>
    <t>Pri uporabi in zidanju POROTHERM DRYFIX sistema s "Porotherm 25/38 Plan Dryfix, 20/38  Plan Dryfix"  brušeno opeko za nosilne zidove;  "Porotherm 10/20 Plan Dryfix, 12/50 Plan Dryfix" brušeno opeko za predelne stene ter pri uporabi montažnih preklad je potrebno obvezno in dosledno upoštevati navodila, standarde, normative in kriterije proizvajalca Wienerberger Porotherm. Izvajalec naj pred pričetkom zahteva od proizvajalca tehnična navodila in vsa ostala pojasnila. Obračun se vrši v skladu s prikazanimi postavkami, opombami in zahtevami tega popisa!</t>
  </si>
  <si>
    <t>Zidarska dela se morajo izvajati po določilih veljavnih tehničnih predpisov in normativov v soglasju z obveznimi standardi.</t>
  </si>
  <si>
    <t>Standardi za zidarska dela vsebujejo, poleg izdelave opisane v posameznem standardu, še vsa potrebna pomožna dela, zlasti:</t>
  </si>
  <si>
    <t>• dela in ukrepe po določenih veljavnih predpisov varstva pri delu</t>
  </si>
  <si>
    <t>• prenos vode za močenje opeke in zidov, premeščanje maltark in občasno mešanje malte, dodajanje  materiala in orodja</t>
  </si>
  <si>
    <t>• postavite, premeščanje in odstranitev premičnih odrov višine do 2 m1</t>
  </si>
  <si>
    <t>• prenos in obeleževanje višinskih točk v objektu</t>
  </si>
  <si>
    <t>• čiščenje prostorov, izdelkov in delavnih priprav med delom in po dovršenem delu.</t>
  </si>
  <si>
    <t>Zidanje mora biti čisto, s pravilno vezavo opeke.Stiki morajo biti dobro zaliti z malto, vrste popolnoma vodoravne, malta pa ne sme biti v debelejšem sloju kot 15 mm. Vse površine morajo biti popolnoma ravne in navpične, odvečna malta iz stikov se mora odstraniti, dokler je še sveža;</t>
  </si>
  <si>
    <t>• zastavljanje zidov;</t>
  </si>
  <si>
    <t>• naprava malt s prenosom do mesta izdelave malte;</t>
  </si>
  <si>
    <t>• prenos materiala do mesta vgraditve;</t>
  </si>
  <si>
    <t>• zidanje z opeko po opisu v posameznem standardu;</t>
  </si>
  <si>
    <t>• vsa pomožna dela po opisu iz splošnih določil za zidarska dela.</t>
  </si>
  <si>
    <t>• naprava vodil</t>
  </si>
  <si>
    <t>• naprava malt s prenosi do mesta vgraditve</t>
  </si>
  <si>
    <t>• prenos materiala do mesta vgraditve</t>
  </si>
  <si>
    <t>• naprava ometa po opisu v posameznem standardu</t>
  </si>
  <si>
    <t>• vsa pomožna dela po opisu iz točke splošnih določil za zidarska dela</t>
  </si>
  <si>
    <t>• odprtine do 3 m2 se ne odbijajo, špalete se ne obračunavajo posebej</t>
  </si>
  <si>
    <t>• pri odprtinah 3-5 m2 se odbijajo odprtine nad 3 m2 in špalete se ne obračunavajo posebej</t>
  </si>
  <si>
    <t>• pri odprtinah nad  5 m2 se odbijajo odprtine nad 3 m2 in špalete se obračunavajo posebej</t>
  </si>
  <si>
    <t>Če so špalete širše od 20 cm, se v vseh primerih širine nad 20 cm obračunava posebej, odprtine pa se odbijajo na isti način , kot pri odprtinah s špaletami do 20 cm.</t>
  </si>
  <si>
    <t>• vse izolacije morajo ustrezati splošnim določilom veljavnih tehničnih predpisov, drugih normativov in obveznih standardov /SIST/EN</t>
  </si>
  <si>
    <t>• po zvočni izolaciji se stropne konstrukcije delijo v dve skupini:</t>
  </si>
  <si>
    <t>• stropne konstrukcije, ki zadovoljujejo zahtevam o zaščiti pred ropotom/teže nad 300kg/m2</t>
  </si>
  <si>
    <t>• stropne konstrukcije, ki ne odgovarjajo zaščiti pred ropotom / prenosu zraka po zraku - teže izpod 300 kg/m2</t>
  </si>
  <si>
    <t>• priprava vsega izolacijskega materiala s prenosom do mesta vgraditve</t>
  </si>
  <si>
    <t>• naprava izolacije po opisu v posameznih standardu</t>
  </si>
  <si>
    <t>• vsa pomožna dela po opisu iz splošnih boločil za zidarska dela</t>
  </si>
  <si>
    <t>• razna zidarska dela se morajo izvajati po veljavnih predpisih in normativih</t>
  </si>
  <si>
    <t xml:space="preserve">• kvaliteta uporabljenih materialov in izdelkov mora ustrezati zahtevam obveznih standardov </t>
  </si>
  <si>
    <t>• naprava malt s prenosi do mesta izdelave malte</t>
  </si>
  <si>
    <t>• naprava raznih zidarskih del po opisu v posameznem standardu</t>
  </si>
  <si>
    <t>• vsa pomožna dela po opisu iz splošnih določil za zidarska dela</t>
  </si>
  <si>
    <t>• dela in ukrepe po določilih veljavnih predpisov varstva pri delu</t>
  </si>
  <si>
    <t>• prenos vode za močenje zidov, premeščanje maltark in občasno mešanje malte, dodajanje materiala   in orodja</t>
  </si>
  <si>
    <t>• čiščenje prostorov, odrov, izdelkov in delovnih priprav po dovršenem delu</t>
  </si>
  <si>
    <t>Naprava in odstranitev potrebnih fasadnih odrov niso vključena v standardih za fasaderska dela in se obračunavata posebej.</t>
  </si>
  <si>
    <t>• vse ometane površine morajo biti ravne z enakomerno površinsko obdelavo</t>
  </si>
  <si>
    <t>• standardi razlikujejo tri vrste fasade:</t>
  </si>
  <si>
    <t>° enostavne gladke fasade: odstotek odprtin in izpadov na fasadi je 25% celotne površine fasade</t>
  </si>
  <si>
    <t>° srednje razčlenjena fasada: odstotek odprtin in izpadov na fasadi je 35% celotne površine fasade</t>
  </si>
  <si>
    <t>° razčlenjena fasada : odstotek odprtin in izpadov na fasadi je nad 35% celotne površine fasade</t>
  </si>
  <si>
    <t>• čiščenje reg in močenje površine zidu</t>
  </si>
  <si>
    <t>• naprava vodil, napravo malt in prenose materiala do mesta vgraditve</t>
  </si>
  <si>
    <t>• ometavanje po opisu v posamezni postavki</t>
  </si>
  <si>
    <t>• vsa pomožna dela po opisu iz splošnih določil za fasaderska dela</t>
  </si>
  <si>
    <t>VIII./1.</t>
  </si>
  <si>
    <t xml:space="preserve">Varovalni odri, ki služijo varovanju življenja, izvajalcev ter ostalih na gradbišču se za čas izvajanja ne obračunavajo  posebej, ampak jih je potrebno upoštevati v cenah za enoto posameznih postavk, v kolikor to ni v popisu posebej opisano in označeno. </t>
  </si>
  <si>
    <t>VIII./2.</t>
  </si>
  <si>
    <t xml:space="preserve">Amortizacijsko stopnjo opažev in odrov ne glede na dobo za ves čas gradnje na objektu oziroma posamezne faze pri gradnji tudi takrat, kadar je  v posamezni postavki amortizacija določena. </t>
  </si>
  <si>
    <t>VIII./3.</t>
  </si>
  <si>
    <t xml:space="preserve">Stroške  za morebitne statične presoje stabilnosti, sidranja in preizkuse opažev, delovnih odrov, varovalnih ali pomičnih odrov je vkalkulirati v cene po enoti posameznih postavk.  </t>
  </si>
  <si>
    <t>VIII./4.</t>
  </si>
  <si>
    <t xml:space="preserve">Opaži morajo biti izdelani po merah iz projekta ali posameznih načrtov z vsemi potrebnimi podporami z vodoravno in diagonalno povezavo tako, da so stabilni in vzdržijo vse obtežbe; površine morajo biti čiste in ravne; Vidni opaž se smatra v primeru ko konstrukcija po razopaževanju ostane neometana.  </t>
  </si>
  <si>
    <t>VIII./5.</t>
  </si>
  <si>
    <t xml:space="preserve">Opaži armiranobetonskih sten in ostalih armiranobetonskih konstrukcij se zapirajo šele po montaži podometne inštalacije ali po montaži opažev za utore.  </t>
  </si>
  <si>
    <t>VIII./6.</t>
  </si>
  <si>
    <t>VIII./7.</t>
  </si>
  <si>
    <t>V vseh postavkah tesarskih del je v ceni za enoto mere opažev obvezno  zajeti potrebno opaževanje, razopaževanje, čiščenje in mazanje opažev ter zlaganje na primernih deponijah skupaj z vsemi transporti in pomožnimi deli.</t>
  </si>
  <si>
    <t>Tesarska dela se morajo izvajati po določilih veljavnih tehničnih predpisov v soglasju z obveznimi standardi. Les za ta dela mora v pogledu dimenzij in kvalitete ustrezati določilom obveznih standardov. Standardi za tesarska dela vsebujejo poleg izdelave same, po opisu v posameznem standardu, še vsa potrebna pomožna dela zlasti:</t>
  </si>
  <si>
    <t>• dela in ukrepe po določilih veljavnih predpisov varstva pri delu;</t>
  </si>
  <si>
    <t>• snemanje potrebnih izmer na mestu samem;</t>
  </si>
  <si>
    <t>• postavitev, premeščanje in odstranitev premičnih odrov višine do 2 m1 potrebnih za napravo tesarskih del;</t>
  </si>
  <si>
    <t>• zbiranje in soltiranje lesa po dimenzijah</t>
  </si>
  <si>
    <t>• naprava opažev po opisu v posamezni postavki s prenosom potrebnega materiala do mesta vgraditve</t>
  </si>
  <si>
    <t>• podpiranje, zavetrovanje in vezanje opažev</t>
  </si>
  <si>
    <t>• razopaženje</t>
  </si>
  <si>
    <t>• ruvanje žičnikov, čiščenje opažev, odnos lesa v deponijo ter sortiranje po dimenzijah</t>
  </si>
  <si>
    <t>• vsa pomožna dela po opisu iz splošnih določil za tesarska dela</t>
  </si>
  <si>
    <t>• material za napravo odrov mora biti kvaliteten, kar je treba pred vgraditvijo preveriti</t>
  </si>
  <si>
    <t>• pred uporabo, enkrat tedensko med uporabo in po daljši prekinitvi del mora vse odre pregledati odgovorna strok. oseba</t>
  </si>
  <si>
    <t>• premični odri višine do 2 m1 so vključeni v standardih ostalih gradbenih del in se ne obračunavajo posebej</t>
  </si>
  <si>
    <t>• odstranitev odrov, žičnikov, čiščenje in odnos materiala v deponijo ter sortiranje po dimenzijah se ne obračunava posebej.</t>
  </si>
  <si>
    <t>• vsa pomožna dela po opisu iz točke splošnih določil za tesarska dela</t>
  </si>
  <si>
    <t>• naprava odrov po opisu v posamezni postavki del s prenosom materiala do mesta vgraditve</t>
  </si>
  <si>
    <t>• naprava predpisanih ograj, sidranja in pritrditev</t>
  </si>
  <si>
    <t>• odstranitev odrov , ruvanje žičnikov, čiščenje in odnos materiala v deponijo ter sortiranje po dimenzijah</t>
  </si>
  <si>
    <t>• naprava poda za risanje profilov na podu</t>
  </si>
  <si>
    <t>• izdelava in postavitev konstrukcije po opisu v posamezni postavki del s prenosom materiala do mesta vgraditve</t>
  </si>
  <si>
    <t>•vsa pomožna dela po opisu točke splošnih določil za tesarska dela</t>
  </si>
  <si>
    <t xml:space="preserve">Postavitev in odstranitev PVC in polne gradbiščne ograje z vsemi predvidenimi prestavitvami zaradi faznosti in tehnologije gradnje, z vzdrževanjem in popravili (PVC folija višine 1,8 m pritrjena na ustrezno trdnih stojalih v medsebojni oddaljenosti do 2 m in po potrebi zavarovanimi pred porušitvijo zaradi vetra) za obdobje 5 mesecev: pvc ograja se postavlja proti cesti, proti parkirišču pa polna ograja. </t>
  </si>
  <si>
    <t xml:space="preserve">Prostore za garderobo za vse zaposlene na gradbišču in prostor za skladišče; samo, če izvajalec smatra, da je to potrebno. </t>
  </si>
  <si>
    <t>II./1.</t>
  </si>
  <si>
    <t xml:space="preserve">Vse potrebne zaščite delovne sile, strojev in neposredne okolice ter obstoječih objektov v času izvajanja rušitvenih del; še posebej pa mirujoči in tekoči promet pešcev in vozil. </t>
  </si>
  <si>
    <t>II./2.</t>
  </si>
  <si>
    <t>Z ruševinami se ravna v skladu  s Pravilnikom o ravnanju z odpadki (Ur. l. RS št. 84/98). Pred odvozom v stalne deponije se ruševine sortirajo v skladu s klasifikacijami istega Pravilnika in Elaborata/Načrta gospodarjenja z gradbenimi odpadki.</t>
  </si>
  <si>
    <t>II./3.</t>
  </si>
  <si>
    <t>Količine posameznih postavk so prikazane v raščenem ali vgrajenem stanju. Posamezni koeficienti razrahljivosti morajo biti upoštevani v ceni za E.M. Za izmere za rušenja, predelavo in transport posameznih konstrukcij se upošteva prostornina v neporušenem stanju (po prostornini konstrukcije na objektu). Faktor razrahljivosti je upoštevati smiselno v cenah za enoto mere posameznih pozicij.</t>
  </si>
  <si>
    <t>II./4.</t>
  </si>
  <si>
    <t xml:space="preserve">Delavci na nezavarovanih višinah morajo biti zavarovani v skladu z predpisi in zakonom o Varstvo pri delu (vsa varovala, ki služijo za uporabo osebne zaščitne opreme v skladu z SIST EN 354, SIST EN 355, SIST EN 360, SIST EN 362 in Zakonom o varstvu in zdravju pri delu.). 
</t>
  </si>
  <si>
    <t>II./5.</t>
  </si>
  <si>
    <t xml:space="preserve">Rušitvena dela se izvajajo na način, ki omogoča ohranitev okolice in dela stavbe (nosilni kamniti zidovi, določeni s projektom), ki se ne rušijo v prvotnem stanju; pri tem se obstoječi konstrukcijski elementi sosednjih stavb ne smejo poškodovati. V ta namen se pred pričetkom del izdelajo vse potrebne zaščite. Pred tem se odklopijo vse notranje ter zunanje inštalacije in zaščiti neposredna okolica pred škodljivimi vplivi. Dvižna in transportna sredstva je potrebno prilagoditi delu v skladu z rušitvenim elaboratom. </t>
  </si>
  <si>
    <t>II./6.</t>
  </si>
  <si>
    <t xml:space="preserve"> V elaboratu rušitvenih del so prikazane smernice za rušenje objekta in sanacijo. Način rušenja je odvisen od izvajalca in njegove tehnologije, skalden z opisom tega popisa. Tehnološki elaborat rušenja z vsemi pomožnimi odri in podpiranjem konstrukcij v času rušenja mora izdelati izvajalec rušitvenih del. </t>
  </si>
  <si>
    <t>II./7.</t>
  </si>
  <si>
    <t xml:space="preserve"> V kolikor se investitor ali nadzorna služba iz finančnih razlogov odloči za uporabo mletih ruševin pri zasipavanju objekta do kote -1,00 m od kote terena in to strokovno  upravičenost potrdita tudi geomehanik in statik, se določene ruševine po predelavi - mletju odpeljejo nazaj na delovišče, kjer se ustrezno uporabijo pri gradnjo novega objekta. Predmetni popis to varianto v tej fazi ne upošteva! </t>
  </si>
  <si>
    <t>Vse potrebne zaščite že varovanih brežin gradbene jame ter ostalih izkopov in varovanje le teh v času izvajanja del vse do dokončanja zasipa (vsakodnevno ažurno kontroliranje stanja gradbene jame, zaščite, pilotov, torkreta in robov izkopa: rob gradbene jame mora biti ustrezno zavarovan, gradbena jama se pregleda vsak dan s strani odgovornega vodje del, ki naroči takojšno odstranitev eventualnih nevarnih delov zemljine. Varovanje gradbene jame je predmet drugega poglavja! Pri izvedbi gradbene jame se varovanja le te ne smejo poškodovati.</t>
  </si>
  <si>
    <t>Ažurno črpanje meteornih voda in eventualnih vdorov  podtalnice/zalednih vod iz gradbene jame.  Pri izvajanju izkopa je obvezno kontrolirati površino brežine, da ne nastanejo lokalni previsi. Celotna brežina mora biti v predpisanem nagibu.  Glede na opravljen ogled in lokacijo objekta bo izkop ne bo posebej zahteven. Brežine začasnih izkopov se v peščenem produ lahko izvajajo v naklonu največ 1:1 oziroma je potrebno izkop varovati. Trajne brežine naj se oblikuje v naklonu največ 2:3 oziroma je potrebno brežine varovati in površinsko zaščititi.</t>
  </si>
  <si>
    <t>Faktor razrahljivosti je upoštevati smiselno v količinah - raščenem stanju - posledično v cenah za enoto mere posameznih pozicij. Dodatno se ga ne priznava, zato ga je zajeti v cenah za enoto mere.</t>
  </si>
  <si>
    <t xml:space="preserve">Vse vezi, stebri, nosilci in preklade se betonirajo strojno s črpnim sivim betonom skupaj s ploščami ali posebej! Beton se lahko ročno vgrajuje samo v predelne stene in v primerih, kadar to dovoli nadzor ali je to predpisano v statičnem izračunu. </t>
  </si>
  <si>
    <t>IX./1.</t>
  </si>
  <si>
    <t>Celoten cevni material mora v smislu kvalitete, trdnosti in vodotesnosti odgovarjati predpisom, za kar je po končani gradnji dostaviti ustrezna dokazila in izjavo o vodotesnosti cevi. Preiskus tesnosti se opravi po standardu PSIST-EN 1610   s strani pooblaščene organizacije, o čemer je potrebno izdelati ustrezno poročilo.</t>
  </si>
  <si>
    <t>IX./2.</t>
  </si>
  <si>
    <t xml:space="preserve">Pri ceni je upoštevati izdelavo posnetka kanalizacije: snemanje profilov, vertikalnih in horizonzalnih lomov in izdelavo tehničnega  posnetka kanalizacije. Izvajalec na koncu podatke in posnetek preda izdelovalcu PID in POV projekta. </t>
  </si>
  <si>
    <t>IX./3.</t>
  </si>
  <si>
    <t xml:space="preserve">Kanalizacija pod povoznimi površinami mora biti obvezno polno obbetonirana. </t>
  </si>
  <si>
    <t>IX./4.</t>
  </si>
  <si>
    <t>Razvod cevi pod stropom, po ploščah in pod stropom objekta po posameznih etažah ter po stenah objekta je predmet popisa strojnih inštalacij; poglavje vodovod v načrtu strojnih inštalacij, razen tistih segmentov, ki so vrisani v načrtu arhitekture: "tloris temeljev in kanalizacije".</t>
  </si>
  <si>
    <t>IX./5.</t>
  </si>
  <si>
    <t xml:space="preserve">Vsi vertikalni in horizontalni prehodi skozi posamezne konstrukcije zidov in plošč morajo biti izvedeni na način, ki preprečuje deformacijo kanalizacijskih cevi, stiki morajo biti dilatirani in izvedeni vodotesno: vse skupaj je zajeti v ceno za enoto mere posamezne postavke. </t>
  </si>
  <si>
    <t>IX./6.</t>
  </si>
  <si>
    <t>Eventualna montaža kolen ali posameznih reducirk ter odcepov se obračuna kot ekvivalent - 0,5 m1 položene cevi, če ni v popisu drugače opredeljeno. Posamezni preboji in prehodi skozi posamezne AB konstrukcije so obdelani v zidarskih in tesraskih delih.</t>
  </si>
  <si>
    <t>IX./7.</t>
  </si>
  <si>
    <t xml:space="preserve">Pokrovi, ki so prirejeni za montažo utopljene finalne talne talne obloge se montirajo tik pred izdelavo estrihov, zato so obdelani in opisani posebej in ne v sklopu posameznega jaška, katerega se izdela že v prehodnih fazah gradbenih del. </t>
  </si>
  <si>
    <t>IX./8.</t>
  </si>
  <si>
    <t xml:space="preserve">PVC Cevi, kolena, odcepi, reducirni kosi in loki morajo ustrezati sledečim parametrom: uličnih kanalizacijske UK-PVC troslojne COEX cevi, kolena, odcepi in reducirni kosi, izdelani po stabdardu EN 1401-1) z nazivno trdnostjo SN-8 (temenska togost 8kN/m2) ali SN-4 (temenska togost 4kN/m2) ravnijo hrupnosti 6 dB (A) pri pretoku 2 l/s,  odporni na vročo vodo, v skladu z normo DIN 1986 (območje uporabe od 0° do 95°C; primerni za odpadne vode s pH vrednostjo med 2 in 12 in do temperature 45°C; skupaj z vsemi pomožnimi deli in materialom ter stičenjem na osnovni sistem. </t>
  </si>
  <si>
    <t>snemanje potrebnih izmer in profilov na mestu samem</t>
  </si>
  <si>
    <t>niveliranje in postavljanje profilov</t>
  </si>
  <si>
    <t>dodajanje materiala in orodja</t>
  </si>
  <si>
    <t>čiščenje po dovršenem delu</t>
  </si>
  <si>
    <t>naprava malte</t>
  </si>
  <si>
    <t>polaganje kanalizacijskih cevi</t>
  </si>
  <si>
    <t>prenos materiala in izdelkov do mesta vgraditve</t>
  </si>
  <si>
    <t>vsa pomožna dela</t>
  </si>
  <si>
    <t>polaganje cevi se obračunava po m1 položene cevi</t>
  </si>
  <si>
    <t>naprava jaškov vseh vrst je opisana detajlno in se obračunava v kompletni izvedbi po komadih.</t>
  </si>
  <si>
    <t>X./1.</t>
  </si>
  <si>
    <t xml:space="preserve">Varovalni odri, ki služijo varovanju življenja, izvajalcev ter ostalih na gradbišču in niso posebej navedenea v tem popisu (glej tesraska dela - opaži in odri) se za čas izvajanja ne obračunavajo  posebej, ampak jih je potrebno upoštevati v cenah za enoto posameznih postavk, v kolikor to ni v popisu posebej opisano in označeno. </t>
  </si>
  <si>
    <t>X./2.</t>
  </si>
  <si>
    <t>X./3.</t>
  </si>
  <si>
    <t>X./4.</t>
  </si>
  <si>
    <t xml:space="preserve">Les za vgradnjo mora biti suh, ostrorobno rezan, očiščen od lubja in ustrezati evropskim standardom EN. </t>
  </si>
  <si>
    <t>X./5.</t>
  </si>
  <si>
    <t>Eventualno postavitev, premeščanje in odstranitev  premičnih odrov  je upoštevati v cenah za enoto posamezne postavke, pred pričetkom del se opravi snemanje potrebnih izmer in profilov na mestu samem. V ceno je potrebno upoštevati tudi stroške za izdelavo poda in profila.</t>
  </si>
  <si>
    <t>X./6.</t>
  </si>
  <si>
    <t xml:space="preserve">Tesarji in delavci na strehi morajo biti zavarovani v skladu z predpisi in zakonom o Varstvo pri delu (vsa varovala, ki služijo za uporabo osebne zaščitne opreme v skladu z SIST EN 354, SIST EN 355, SIST EN 360, SIST EN 362 in Zakonom o varstvu in zdravju pri delu). </t>
  </si>
  <si>
    <t>X./7.</t>
  </si>
  <si>
    <t>Količina vnosa impregnacijskega sredstva v les: 
Les mora biti s tovrstnim sredstvom zaščiten v skladu s standardom SIST EN 351-1, ki zagotavlja, da zaščitno sredstvo med postopkom zaščite v dovolj veliki količini in dovolj globoko prodre v les, kot na primer; vakumska impregnacija s Silvanolin-om, v komorah.  Zunanji, vidni deli konstrukcije in oblog so še dodatno pleskani  z lazurnim premazom na vodni osnovi s pigmentom v sivi barvi. Ton in videz pred izvedbo pismeno potrdi odgovorni vodja projekta.</t>
  </si>
  <si>
    <t>X./8.</t>
  </si>
  <si>
    <t>STANDARDI ZA LEPLJENE LESENE KONSTRUKCIJE: Pri izvajanju montažnih del, ostrešja in drugih nosilnih primarnih ter sekundarnih elementov iz lepljenega lesa je striktno upoštevati navodila proizvajalca posameznih elementov, njegove detajle in obrobe ter zaključke, ki so potrebni za garancijo in predpisano kvaliteto, katero pogojujejo izvajalčevi parametri in sledeči standardi: 
• DIN 52611 in DIN 4108 (toplotna prevodnost), 
• DIN 4102-2 in EN 13501 (razred ognje odpornosti), 
• DIN 4102 (gorljivost)
• DIN 52210 (zvočna izolativnost).</t>
  </si>
  <si>
    <t>8.2. Izolacija lesenih konstrukcij mora ustrezati sledečim standardom: 
• SIST EN 12667 (toplotna prevodnost), 
• SIST EN 13501 (odziv na ogenj), 
• SIST EN 1609 in 12087 (vodo vpojnost), 
• SIT EN 12086 (difuzijska upornost vodni pari) in 
• DIN 4102/T17 (tališče).</t>
  </si>
  <si>
    <t>Les za konstrukcije (nosilni elementi: nosilci, stebri, ….): Vsi nosilci morajo biti izdelani iz lepljenega lameliranega lesa, ki v končni obliki tvorijo lamelirani lepljeni nosilec, sestavljen iz troslojno dolžinsko spojenega lepljenega lesa (BSH), po standardu EN 386 in EN 14080
• Vrsta lesa: iglavci (smreka)
• Sortiranje: DIN 4074-1 S 10 (s13)
• Vlažnost: 12 ± 2%
• Lepilo 1-K PUR (Dynea ali enakovredno)
• Trdnost: DIN 1052, EN 386
• Dimenzijska natančnost: 
o ≤ 10 cm = ± 1 mm
o ≥ 10 cm = ± 1,5 mm</t>
  </si>
  <si>
    <t>Izračun lesenih konstrukcij v skladu z SIST EN 1995 1-1 (evrokod5 – Projektiranje lesenih konstrukcij)
Preiskave nosilnosti: SIST EN 408 (Ugotavljanje mehanskih lastnosti)
Les za nenosilne elemente (deske, stavbno pohištvo, fasadne obloge): Vse fasadne plošče/fasadni prefabricirani elementi morajo biti izdelane is večslojnega BSH , DUO ali TRIO  lepljenega sestava, v skladu z osnovni standardom SIST EN 13986 in harmoniziranimi standardi za : 
• Masivne lesene lepljene plošče : SIST EN 13353
• Stenski in stropni elementi: prEN 14732-1
• Stavbno pohištvo (nekonstrukcijski elementi): prEN 13307-1
Lepila: visokokvalitetno lepilo, namenjeno konstrukcijski uporabi, z visoko trdnostjo in trajnostjo, odporno proti vodi, vlagi, temperaturi in biološkim dejavnikom (rezorcionolna, poliuretanska, fenolna ali melaminska) v skladu s standardom: SIST EN 301</t>
  </si>
  <si>
    <t>X./9.</t>
  </si>
  <si>
    <t>NAČIN OBDELAVE LESA: 
• - V ceni morajo biti zajeti stroški obdelave, prevoza in manipulacije lesenih elementov iz lepljenega lesa velikih dimenzij; dolžin do 12,00 m!
• - Vsi elementi nosilne lesene konstrukcije so izvedeni iz kvalitetnega lepljenjega lesa, spojeni s vodoodpornim lepilom in dimenzij po načrtu. 
• - Vsi elementi lesene nosilne konstrukcije in obložnih materialov morajo biti požarno varni 30 minut in dodatno prepojeni z materiali, ki preprečujejo prekomerno pirolizo lesa. Vsi pritrdilni elementi, vijaki in okovja so iz vročecinkanega jekla.</t>
  </si>
  <si>
    <t>SPAJANJE LESENIH KONSTRUKCIJ: Masivne nosilne lesene konstrukcije in lesene lepljene duo, trio, KVH ali BSH konstrukcije ter elementi so lahko sestavljeni v celoti iz med seboj posameznih kosov  ali  večih delov z ustreznimi pravilnimi lesnimi zvezami - dolžinski spoj z dvojno ali enojno zagozdo oz. enakovredno z kovinsko zvezo proizvajalca, npr; SIMPSON Strong Tie – BMF ali tehnično enakovredno.  Lege so podložene dolžinsko na točkovne podloge iz hrastovih desk in zagozd na osni razdalji max.: 2,00 m in sidrane v ustrezno podlogo z vijaki, sidri in maticami.  (kalo upoštevati v ceni za E.M.)</t>
  </si>
  <si>
    <t>Obložene površine morajo biti vertikalno in horizontalno ravne z ostrimi robovi na stikih sten in na vogalih.  Površina dovodnih odprtin ob napuščih - vstopih zraka v prezračevani del strehe mora znašati 2 0/00 tlorisne površine strehe, vendar minimalno 200 cm2 na tekoči meter napušča. Skupna površina odvodnih površin v slemenu mora znašati po DIN 4108 najmanj 0,5 0/00  tlorisne površine strehe.</t>
  </si>
  <si>
    <t xml:space="preserve">OPOMBA: Pred izdelavo ostrešja, krovskih in kleparskih del se morajo vsi izvajalci s projektantom dogovoriti o načinu izvedbe zračnega sloja ter o načinu polaganja različnih kritin na ravnem delu strehe in naklonskem delu strehe! Pred pričetkom del morajo biti pismeno s strani nadzora potrjeni vsi detajli. </t>
  </si>
  <si>
    <t>Vse lesene konstrukcije morajo biti izvršene strokovno pravilno, po obstoječih tehničnih predpisih in izdelani po tehnični dokumentaciji. Za izbiro standarda je merodajna dejanska količina lesa na m2 konstrukcije po projektu.</t>
  </si>
  <si>
    <t>Upošteva se najbližji gornji standardni popis in temu primerno deloči potrebo drugega materiala in časa.</t>
  </si>
  <si>
    <t>Lesene strešne konstrukcije se obračunavajo po m2 horizontalne projekcije strehe. Za 1,00 m1 grebena ali žlote ( brez slemena ) merjenega v horizontalni projekciji se doda 0,50 m2 strehe, odprtine za strešna okna, oz. površine do 4 m2 se ne odbijajo.</t>
  </si>
  <si>
    <t>XI./1.</t>
  </si>
  <si>
    <t>XI./2.</t>
  </si>
  <si>
    <t xml:space="preserve">2. Krovci in kleparji na strehi morajo biti zavarovani v skladu z predpisi in zakonom o Varstvo pri delu (vsa varovala, ki služijo za uporabo osebne zaščitne opreme v skladu z SIST EN 354, SIST EN 355, SIST EN 360, SIST EN 362 in Zakonom o varstvu in zdravju pri delu.). </t>
  </si>
  <si>
    <t>XI./3.</t>
  </si>
  <si>
    <t>XI./4.</t>
  </si>
  <si>
    <t>XI./5.</t>
  </si>
  <si>
    <t>5. Vsi kleparski izdelki so izdelani iz pocinkane barvane pločevine v kvaliteti DX 51- posebej odbdelani tudi za okroglo krivljenje v debelini 0.55, širini 1000/1250 mm , z nanosom cinka 140 g/m2 + 25 mikronov nanosa barve z obeh strani. Finalni ton je odvisen od namena obrobe ali kritine in ga pogojujejo proizvajalčevi parametri za dosego predpisane kvalitete in garancije ter barvna študija iz PZI načrta (ali po naročilu nadzora) v standardnih barvah: Rjava - RAL 8017, antracit – RAL 7016, vinsko rdeča – RAL 3009, opečna – RAL 8004, bela – RAL 9002, srebrna - RAL 9006, črna – RAL 9005, zelena – RAL 6005 ter siva – RAL 7037.</t>
  </si>
  <si>
    <t>XI./6.</t>
  </si>
  <si>
    <t>XI./7.</t>
  </si>
  <si>
    <t xml:space="preserve">7. Pri montaži kritine je upoštevati detajle in sheme PZI projekta ter tehnične lite ter navodila proizvajalca kritine. </t>
  </si>
  <si>
    <t>Splošna določila za krovska dela:</t>
  </si>
  <si>
    <t>Krovska dela se morajo izvajati po določilih veljavnih normativov v soglasju z obveznimi standardi. Materiali za ta dela morajo po kvaliteti ustrezati določilom normativov in standardov. Standardi za krovska dela po tem katalogu vsebujejo poleg izdelave same po opisu v posameznem standardu še potrebna pomožna dela, zlasti:
- snemanje potrebnih izmer na mestu samem;
- občasno mešanje malte, občasno močenje krovne opreke, prenos vode, premeščanje maltark, dodajanje malte, opreke, vode, maltark, materiala in orodja krovcem ter priprava in kuhanje bitumna;
- čiščenje prostorov, izdelkov in delovnih priprav po dovršenem delu;
Krovci morajo biti med delom na strehi zavarovani po veljavnih predpisih varstva pri delu.</t>
  </si>
  <si>
    <t>Pokrivanje s strešniki
Splošni pogoji :
- nosilna konstrukcija, lesena podloga oz. letve morajo biti predhodno popolnoma pripravljene in dobro izravnane na strani, kjer bodo pribite
- naklon strehe mora ustrezati posameznim predpisom za posamezne vrste strešnikov
Opis dela :
- naprava malte in prenos vsega potrebnega materiala do mesta vgraditve
- pokrivanje strehe po opisu v posameznem standardu
- vsa pomožna dela po opisu iz splošnih določil za krovska dela
Obračun :
- vsa krovska dela se obračunavajo po m2 dejansko izvršenih razvitih površin
- pokrivanje slemena, grebenov, žlot, zidnih priključkov in posebnih strešnih prelomov in zaključkov (šedni slemenjaki, čelna obroba ) se obračunavajo po m1 dejansko izvršenih del
- odprtine ležečih strešnih oken, nadsvetlob, dimnikov in podobno se odbijajo od pokrite površine strehe samo, če so večje od 3 m2.
- površina žlote, izdelane iz drugega materiala se odbija od površine strehe le, če je njena širina nad 50 cm in skupna površina nad 3,00 m2.</t>
  </si>
  <si>
    <t>XII./1.</t>
  </si>
  <si>
    <t>XII./2.</t>
  </si>
  <si>
    <t>XII./3.</t>
  </si>
  <si>
    <t>XII./4.</t>
  </si>
  <si>
    <t>XII./5.</t>
  </si>
  <si>
    <t>XII./6.</t>
  </si>
  <si>
    <t>XII./7.</t>
  </si>
  <si>
    <t>Pri izdelavi kleparskih obrob in montaži kritine je upoštevati detajle in sheme PZI projekta. Navedeni sestavi v popisu so izdelani v skladu z DIN standardi. Izvedba detajlov je določena v skladu s tehničnimi pravili VDD združenja. Za morebitno spremembo sestav je potrebno predhodno potrdilo projektanta!</t>
  </si>
  <si>
    <t>Pokrivanje s pločevino :
Splošni pogoji :
- nosilna konstrukcija mora biti popolnoma izdelana in gladka,
- standardi razlikujejo štiri vrste pločevine in dve vrsti podloge:
- lesno podlogo
- betonsko ali podobno podlogo, kot je opeka, kamen itd.</t>
  </si>
  <si>
    <t>Opis kooperantske /obrtniške/ usluge :
- snemanje potrebnih izmer na objektu
- pregled izvršenih podlog in fino čiščenje pred pričetkom dela
- dobava in postavitev enega sloja strešne lepenke na vse podloge iz opeke, malte in betona
- dobava osnovnega, pomožnega in pritrdilnega materiala in elementov
- delo v delavnici in na montaži z dajatvami
- prevoz izdelkov na objekt, z nakladanjem, ekspeditom, razkladanje, skladiščenjem in notranjim prenosom do mesta vgraditve
Opis zidarske pomoči :
- vzidava podlog za pritrditev pločevine
Obračun :
- pokrivanje s pločevino se obračunava po m2 pokrite površine, merjene v nagibu
- odprtine do 0,50 m2 se ne odbijajo.</t>
  </si>
  <si>
    <t>Splošni pogoji:
Kleparska dela morajo biti izvršena po določilih veljavnih normativov in v soglasju z obveznimi standardi.
Material za ta del amorajo po kvaliteti ustrezati določilom veljavnih standardov.
- podloge za kleparska dela morajo biti popolnoma ravne in izvršene v določenem padcu po določilih tehnične dokumentacije. Naprava podloge se obračunava posebej.
- za izvršitev kleparskih del se uporabljajo obstoječi odri na objektu. V primeru, da so za montažo kleparski izdelki potrebni posebni odri, se ti obračunajo posebej:
- standardi za kleparska dela vsebujejo:
- izvršitev kooperantske/obrtniške/storitve
- zidarsko pomoč obrtniku - kooperantu
- ostale manipulativne stroške izvajalca del</t>
  </si>
  <si>
    <t>Opis storitev kooperanta/obrtnika/ :
Storitve kooperanta obsegajo, če ni z medsebojno pogodbo drugače določeno:
- snemanje potrebnih izmer na objektu
- pregled izvršenih podlog in fino čiščenje pred pričetkom dela
- dobava in položitev enega sloja strešne lepenke na vse podloge iz opeke, malte ali betona
- dobava osnovnega, pomožnega in pritrdilnega materiala
- delo v delavnici in na montaži z dajatvami
- cinkanje oz. minimiziranje vseh železnih delov, ki so v neposrednem stiku z pločevino
- prevoz izdelkov na objekt z nakladanjem, z ekspeditom, razkladanjem, skladiščenjem in notranjim prenosom do mesta vgraditve
- čiščenje izdelkov po izvršenem delu.</t>
  </si>
  <si>
    <t>Opis zidarske/težaške/pomoči :
- vzidava podlog za pritrditev pločevinastih uzdelkov
- vzidava kljuk za viseče žlebove
- vzidava objemk za odtočne cevi
- vzidava strešnih kotličev in podobno
Obračun :
- čelne obrobe, venci in police po m1 merjeno pri odkapniku
- zidne in druge obrobe po m1 merjeno po sredini obrobe
- obrobe dimnikov po m1 merjeno po obodu obrobe
- žlebovi po m1 merjeno po zunanjem robu žleba
- odtočne cevi po m1 merjeno po osi cevi tako, da se za vsak prelom dodaja 0,50 m1 cevi
- srešna okna, kotliči in žlebni priključki po kosu</t>
  </si>
  <si>
    <t xml:space="preserve">V ceno za enoto mere morajo biti vračunani stroški za izdelavo delavniških načrtov ter detajlov za izvedbo posameznih konstrukcijskih elementov in izdelava predizmer na objektu.  </t>
  </si>
  <si>
    <t xml:space="preserve">Varovalni odri, ki služijo varovanju življenja, izvajalcev ter ostalih na gradbišču in niso posebej navedena v tem popisu (glej tesraska dela - opaži in odri) se za čas izvajanja ne obračunavajo  posebej, ampak jih je potrebno upoštevati v cenah za enoto posameznih postavk, v kolikor to ni v popisu posebej opisano in označeno. </t>
  </si>
  <si>
    <t xml:space="preserve">Monterji, ki delajo na višini morajo biti zavarovani v skladu z predpisi in zakonom o Varstvo pri delu (vsa varovala, ki služijo za uporabo osebne zaščitne opreme v skladu z SIST EN 354, SIST EN 355, SIST EN 360, SIST EN 362 in Zakonom o varstvu in zdravju pri delu.). </t>
  </si>
  <si>
    <t>Pred naročilom in jemanjem izmer morajo dobavitelji ali proizvajalci stavbnega pohištva na gradbišču uskladiti vse detajle, ki so povezani z montažo stavbnega pohištva; velikosti odprtin, pozicijo montaže v špaletah, detajle spajanja z zunanjimi in notranjimi policami, eventualnimi dodatnimi oblaganji posameznih špalet ter tesnenjem in zaključkom ob zidovih in ometih. Pred izdelavo v času jemanja predizmer na delovšču se je potrebno dogovoriti glede eventualne izvedbe in namestitve  senčil in komarnikov. Pred izdelavo projektant ali nadzor pismeno obvezno potrdi način izvedbe in detajle!  Celotno stavbno pohištvo mora biti izdelano iz tipiziranih  sistemov  v smislu kvalitete, ki mora ustrezati evropskim predpisom, standardom in v nadaljevanju opisanim sistemom izdelave.</t>
  </si>
  <si>
    <t xml:space="preserve">Pri izvajanju fasaderskih del je strikno upoštevati navodila izbranih proizvajalcev fasadnih elementov, njihove detajle in obrobe ter zaključke, ki so potrebni za garancijo in predpisano kvaliteto, katero pogojujejo priizvajalčevi parametri in zakonsko predpisani standardi.   </t>
  </si>
  <si>
    <t xml:space="preserve">Izvajalec fasaderskih del pred pričetkom del preveri ravnost površine in njeno tolerančno območje, stanje površine (vlažnost, čistost, homogenost podlage, mastni madeži…) ter napake pred pričetkom del odpraviti. Natezna trdnost podlage mora znašati najmanj 0,08 N/mm2. </t>
  </si>
  <si>
    <t>Izolacija tenkoslojne fasade mora ustrezati sledečim parametrom in standardom: SIST EN 12667 (toplotna prevodnost), SIST EN 13501 (odziv na ogenj), SIST EN 1609 in 12087 (vodovpojnost), SIT EN 12086 (difuzijska upornost vodni pari) in DIN 4102/T17 (tališče). Pred pričetkom mora izvajalec uskladiti detajle pritrjevanja odkapnih obrob, pritrjevanje ograj na obrobnih pločevinah in ostale preboje na fasadi. Zrnavost, strukturo tenkoslojnih fasadnih ometov in barvo celotnih fasadnih oblog določi in pred izvedbo pismeno potrdi projektant.</t>
  </si>
  <si>
    <t xml:space="preserve">Obložene površine morajo biti vertikalno in horizontalno ravne z ostrimi robovi na stikih sten in na vogalih. Pri prezračevani fasadni oblogi se odprtine nad 1m2 odbijejo v celoti, špalete in police se obračunajo posebej. Pri tankoslojni fasadi veljajo za obračun normativi GNG za fasaderska dela. </t>
  </si>
  <si>
    <t xml:space="preserve">V fasaderskih delih so zajeta samo dela, katera opravljajo posamezni fasaderji in dela, ki obenem pogojujejo predpisano kvaliteto zaradi izvedbe same: končni sloji fasadnih oblog s pripadajočimi nosilnimi sekundarnimi pod konstrukcijami in površinske obloge; Nosilne podloge (zidovi, montažni zidovi, jeklene primarne konstrukcije, lesene primarne konstrukcije, itd) so predmet drugih postavk tega popisa. </t>
  </si>
  <si>
    <t>Fasaderji, ki delajo na višini morajo biti zavarovani v skladu z predpisi in zakonom o Varstvo pri delu (vsa varovala, ki služijo za uporabo osebne zaščitne opreme v skladu z SIST EN 354, SIST EN 355, SIST EN 360, SIST EN 362 in Zakonom o varstvu in zdravju pri delu.)</t>
  </si>
  <si>
    <t xml:space="preserve"> OBRAČUN FASADE: Obračun po m2 razvite površine; pri čemer se pri kontaktni fasadi z apnenim ometom vse odprtine nad 1 m2 odbijejo v celoti, vse špalete se obračunajo posebej.</t>
  </si>
  <si>
    <t>Splošna določila za fasaderska dela: (delno povzeto po pogojih ZVKDS RC -  Restavratorski center)</t>
  </si>
  <si>
    <t xml:space="preserve">Fasaderska dela se morajo izvajati po določilih veljavnih tehničnih predpisov in normativov v soglasju z obveznimi standardi. </t>
  </si>
  <si>
    <t>Vgrajeni materiali, ki so potrebni za izvedbo fasade (izolacije, lepila, armatura, malte za temeljni, osnovni in finalni žlahtni nanosi, sidra, ….) morajo po kvaliteti ustrezati določilom veljavnih tehničnih predpisov in standardov.</t>
  </si>
  <si>
    <t xml:space="preserve">Vse površine morajo biti izdelane popolnoma ravno, vertikalno, kjer je potrebno pa horizontalno, poševno ali zaobljeno. Osnovni nanos fasadnega ometa mora dobro nalegati na podlago, zaključni žlahtni omet mora dobro vezati na temeljni nanos. </t>
  </si>
  <si>
    <t>Posebna opozorila pri izdelavi fasade</t>
  </si>
  <si>
    <t>Opis dela oziroma splošna navodila pri izdelavi fasadnega predpisanega sistema in vgradnji fasadnih materialov</t>
  </si>
  <si>
    <t xml:space="preserve">PRIPRAVA POVRŠINE IN TERMO IZOLACIJA: </t>
  </si>
  <si>
    <t xml:space="preserve">• priprava vsega izolacijskega materiala s prenosom do mesta vgraditve in priprava podlage: Za lepljenje je primerna vsaka podlaga, ki jo opisuje standard. Take podlage imajo največ 1 cm velike neravnine na 4 m. Upoštevamo protipožarne predpise veljavnih gradbenih norm. Pri gladkih podlagah (npr.: beton) nanesemo lepilo po celotni površini z zobato gladilko z najmanj 12 mm širokimi utori in zobmi. </t>
  </si>
  <si>
    <t xml:space="preserve">• naprava izolacije po opisu v posameznih standardu: Po smernicah je pri novogradnjah na opečne in penobetonske zidake za kontaktne fasade z apnenim ometom obvezno lepljenje in  dodatno sidranje do višine 3 etaž, pri čemer mora biti zagotovljena kvaliteta v skladu s tehničnimi navodili prozvajalca termo izolacijskih plošč za tovrstno fasado. </t>
  </si>
  <si>
    <t xml:space="preserve">APNENI GROBI FASADNI OMET: </t>
  </si>
  <si>
    <t>ZARIBAN IN ROČNO ZALIKAN FINI APNENI OMET:</t>
  </si>
  <si>
    <t>Pritrdilni elementi morajo biti izdelani brez toplotnega mostu. Za sidranje izdelati ustreznio predpisano odprtino z predpisanim sidrom Iz odprtin je potrebno odstraniti prah iz vrtine z močnim vpihom. Vstavljeno sidro pokriti z izolacijskim vložkom.</t>
  </si>
  <si>
    <t>Standardi za fasaderska dela vsebujejo poleg izdelave same po opisu v posameznem standardu še vsa potrebna pomožna dela zlasti :</t>
  </si>
  <si>
    <t>• prenos vode za močenje zidov, premeščanje maltark in občasno mešanje fasadne malte, dodajanje materiala   in orodja</t>
  </si>
  <si>
    <t xml:space="preserve">2. Varovalni odri, ki služijo varovanju življenja, izvajalcev ter ostalih na gradbišču in niso posebej navedena v tem popisu (glej tesraska dela - opaži in odri) se za čas izvajanja ne obračunavajo  posebej, ampak jih je potrebno upoštevati v cenah za enoto posameznih postavk, v kolikor to ni v popisu posebej opisano in označeno. </t>
  </si>
  <si>
    <t xml:space="preserve">3. Monterji na višini morajo biti zavarovani v skladu z predpisi in zakonom o Varstvo pri delu (vsa varovala, ki služijo za uporabo osebne zaščitne opreme v skladu z SIST EN 354, SIST EN 355, SIST EN 360, SIST EN 362 in Zakonom o varstvu in zdravju pri delu.). </t>
  </si>
  <si>
    <t>5. Pri izdelavi ključavničarskih del in montaži le teh je upoštevati detajle in sheme PZI projekta; Izvajalec del je pred izvedbo dolžan izdelati delavniške načrte, katerih vse detajle in delavniške risbe pred izvedbo pisno potrdi odgovorni projektant. Pred naročanjem materiala, opreme in vrat je preveriti kosovnice v PZI načrtih gradbenih konstrukcij in statike ter sheme vrat in oken v načrtih arhitekture skupaj s predpisanimi opisi in opremo. Mere kontrolirati in po potrebi prilagoditi pri montaži na terenu. Ob montaži upoštevati celotno projektno dokumentacijo.</t>
  </si>
  <si>
    <t xml:space="preserve">10.  Izdelava predizmer na objektu, meritve, pridobitve in dostava izjav o ustreznosti ter ustreznih certifikatov mora biti zajeta v ceno izdelave prefabrikatov in posameznih izdelkov. </t>
  </si>
  <si>
    <t xml:space="preserve">11. Skladiščenje materiala, tehnike in prefabrikatov na gradbišču do dokončne montaže, odstranjevanje odpadnega materiala in smeti ter stroške za komunalne takse je upoštevati v skladu s zahtevami popisa (v ceni/E.M.). </t>
  </si>
  <si>
    <t xml:space="preserve">12. V ceno je zajeti tudi popravilo škode, ki bi se eventualno povzročila drugim izvajalcem, popravilo poškodb in opleskov, ki bi nastale pri montaži konstrukcije, uskladitev delavniških načrtov s PGD ali PZI projektom ter vsi ukrepi za varno izvedbo del v skladu z Zakonom o varstvu pri delu. </t>
  </si>
  <si>
    <t xml:space="preserve">13. Pred dokončnim pričetkom izdelave elementov v delavnici morajo biti s strani odgovornega projektanta in nadzorne službe dokončno pismeno potrjeni vsi detajli, videz in barva, odprtine oken in vrat, obdelava vidnega betona in eventulani foto vzorci. </t>
  </si>
  <si>
    <t>Za izvršitev ključavničarskih del se uporabljajo obstoječi odri na objektu, v primeru, da so za montažo ključavničarskih izdelkov potrebni posebni odri, se ti obračunajo posebej</t>
  </si>
  <si>
    <t>Standardi za ključavničarska dela vsebujejo :</t>
  </si>
  <si>
    <t xml:space="preserve">izvršitev kooperantske /obrtniške/ storitve </t>
  </si>
  <si>
    <t>zidarsko pomoč obrtniku - kooperantu</t>
  </si>
  <si>
    <t>ostale manipulativne stroške izvajalca del</t>
  </si>
  <si>
    <t>snemanje potrebnih izmer na objektu</t>
  </si>
  <si>
    <t>pregled izvršenih podlog in fino čiščenje pred pričetkom dela</t>
  </si>
  <si>
    <t>dobava osnovnega, pomožnega in pritrdilnega materiala ter stadardnega okovja</t>
  </si>
  <si>
    <t>dobava suhomontažnih železnih okvirov za okna in vrata</t>
  </si>
  <si>
    <t>delo v delavnici in na montaži z dajatvami</t>
  </si>
  <si>
    <t>čiščneje železnih izdelkov in 2x minimiziranje teh  s prenosom do  mesta vgraditve</t>
  </si>
  <si>
    <t>čiščenje izdelkov po izvršeni montaži</t>
  </si>
  <si>
    <t>razkladanje, uskladiščenje ter notranji prenosi izdelkov do mesta vgraditve, razen za jeklene konstrukcije  in izdelke iz aluminija, pri katerih vrši notranji prenos dobavitelj konstrukcije oz. izdelka</t>
  </si>
  <si>
    <t>manipulacija in montiranje kovinske opreme</t>
  </si>
  <si>
    <t>vzidava podlog za pritrditev izdelkov</t>
  </si>
  <si>
    <t xml:space="preserve"> vzidava izdelkov in njihovih delov ter podobno</t>
  </si>
  <si>
    <t>jeklene konstrukcije in železne ograje vseh vrst se obračunavajo od kg vgrajenega železa, merjeno po teoretičnih težah in dolžinah iz načrta</t>
  </si>
  <si>
    <t>kovinski izdelki ( okna, vrata, stene, pokrovi,… ) se obračunavajo po komadih.</t>
  </si>
  <si>
    <t>cena mora zajeti vse stroške materiala in izdelave ter montaže po opisu in načrtu za montažo, katerega pripravi izvajalec</t>
  </si>
  <si>
    <t>merjeno po teoretičnih težah in dolžinah iz načrta</t>
  </si>
  <si>
    <t>1. Pred polaganjem  keramike na stene  je predhodno pregledati stene in izvesti potrebna preddela; betonske stene  očistiti  emulzij  od premazov opažev, pregledati vertikalnost sten. Pred polaganjem talne keramike v cementno  malto ali lepilo je preveriti stanje talne hidroizolacije, pri polaganju pa dela izvajati tako, da se le-ta ne poškoduje.</t>
  </si>
  <si>
    <t>6. Pri polaganju keramičnih ali gres oblog je obvezno potrebno upoštevati sledeče splošne pogoje:
¨ Minimalni izvedbeni pogoji za vgradnjo keramičarskih oblog:
¨ Izvedeni tlak iz keramike se lahko mehansko obremeni po ca. 3 do 4 dneh.
¨ Temperatura podlage min. 10°C oz. 3°C nad temperaturo rosišča, temperatura zraka v prostoru min.10°C.
¨ V primeru izvedbe emulzijskih epoksidnih sistemov: Temperatura podlage min. 15°C oz. 3°C nad temperaturo rosišča, temperatura zraka v prostoru min.15°C.
¨ Relativna vlaga zraka v prostoru max. 75%.
¨ Vsebnost vlage v cementni podlagi do 4,5% CM.
¨ Oprijemna trdnost podlage ³ 1,5 N/mm2.
¨ Tlačna trdnost AB podlage ³ 25 N/mm2.
¨ Tlačna trdnost cementnega estriha ³ 30 N/mm2.
¨ Ravnost osnovne podlage v skladu z DIN EN 18202 (tabela 3).
¨ Upoštevati je potrebno navodila iz tehničnih listov o produktih in priložena priporočila v zadnji izdaji izbranega proizvajalca.  Izgled in stopnjo protidrsnosti je potrebno na  osnovi vzorca predhodno pisno potrditi s strani nadzora in projektanta.
¨ Obvezna ustreznost materialov za uporabo v objektih javnega značaja.
¨ Obvezna ustreznost materialov za uporabo v bivalnih prostorih.
¨ Obvezna je izvedba opisanega sistema, vendar poljubnega proizvajalca.</t>
  </si>
  <si>
    <t>Opis storitve kooperanta /obrtnika/ : Storitve kooperanta obsega, če ni s pogodbo drugače določeno :</t>
  </si>
  <si>
    <t>dobavo vsega osnovnega in pomožnega materiala za napravo malt ali lepila</t>
  </si>
  <si>
    <t>delo v delavnici in na objektu z dajatvami</t>
  </si>
  <si>
    <t>prevoz materiala in izdelkov na objekt z nakladanjem, ekspeditom, razkladanjem, skladiščenjem   in notranjim prenosom materiala do mesta vgraditve</t>
  </si>
  <si>
    <t>čiščenje izdelkov po izvršenem delu</t>
  </si>
  <si>
    <t>zaključno čiščenje keramičarskih del in izdelkov pred oddajo objekta</t>
  </si>
  <si>
    <t>Izvajalec je dolžan pred pričetkom del na objektu preveriti pravilnost podloge, mere in količine. Za morebitne pomisleke glede pravilnosti izvedbe je opozoriti vodstvo gradbišča. Barvo in kvaliteto ploščic določi odgovorni projektant</t>
  </si>
  <si>
    <t>Pred polaganjem  kamna na stene  je predhodno pregledati stene in izvesti potrebna preddela; betonske stene  očistiti  emulzij  od premazov opažev, pregledati vertikalnost sten. Pred polaganjem kamna po tlakih v cementno  malto ali lepilo  je preveriti stanje talne hidroizolacije, pri polaganju pa dela izvajati tako, da se le-ta ne poškoduje.</t>
  </si>
  <si>
    <t>Polaganje kamnite obloge ob vodovodnih  in elektro priključkih izvesti , tako da so stiki pokriti s rozetami .</t>
  </si>
  <si>
    <t>Pred polaganjem izvajalec skupaj z nadzorom pregleda površine za oblaganje in določi lokacije oblaganja sten in tlaka. Površine odprtin do 0,50 m2 , ki se ne oblagajo, ampak se oblaganje vrši ob  odprtinah, se ne odbijajo. Okenske odprtine do 1m2 se ne odbijajo, špalete se ne obračunajo posebej, vratne odprtine se odbijejo nad 1m2.</t>
  </si>
  <si>
    <t xml:space="preserve">Pred polaganjem obloge izvajalec obvezno z nadzorom in projektantom določi način, smer in vzorec polaganja. Fuge med posameznimi formati se obdelajo: s hitrovezočo cementno fugirno maso proizvedeno po SIST  EN 1388 - minimalno širino fug (pri večjih dim ploščic)  vsaj 6 mm , oziroma:  širina fuge v notranjih prostorih vsaj 1% od daljše dimenzije ploščice, pri zunanjih oblogah pa najmanj 2 % od daljše stranice ploščice. Vse izbrane formate pred polaganjem pisno potrdi odgovorni projektant. 
</t>
  </si>
  <si>
    <t xml:space="preserve">Na mestu mokrih prostorov se keramika po izboru proj. arhitekture lepi na tesnilno maso vodne emulzije na osnovi kavčuk/bitumna ali kavčuk butila  (3 x nanos), za podlogo se uporabijo vlagoodporne plošče. Kakovostna stopnja fugiranja v mokrih prostorih je Q2.  </t>
  </si>
  <si>
    <t>Pri polaganju kamnitih oblog je obvezno potrebno upoštevati sledeče splošne pogoje:
¨ Minimalni izvedbeni pogoji za vgradnjo oblog:
¨ Izvedeni tlak se lahko mehansko obremeni po ca. 3 do 4 dneh.
¨ Temperatura podlage min. 10°C oz. 3°C nad temperaturo rosišča, temperatura zraka v prostoru min.10°C.
¨ V primeru izvedbe emulzijskih epoksidnih sistemov: Temperatura podlage min. 15°C oz. 3°C nad temperaturo rosišča, temperatura zraka v prostoru min.15°C.
¨ Relativna vlaga zraka v prostoru max. 75%.
¨ Vsebnost vlage v cementni podlagi do 4,5% CM.
¨ Oprijemna trdnost podlage ³ 1,5 N/mm2.
¨ Tlačna trdnost AB podlage ³ 25 N/mm2.
¨ Tlačna trdnost cementnega estriha ³ 30 N/mm2.
¨ Ravnost osnovne podlage v skladu z DIN EN 18202 (tabela 3).
¨ Upoštevati je potrebno navodila iz tehničnih listov o produktih in priložena priporočila v zadnji izdaji izbranega proizvajalca.  Izgled in stopnjo protidrsnosti je potrebno na  osnovi vzorca predhodno pisno potrditi s strani nadzora in projektanta.
¨ Obvezna ustreznost materialov za uporabo v prehrambeni industriji.
¨ Obvezna ustreznost materialov za uporabo v bivalnih prostorih.
¨ Obvezna je izvedba opisanega sistema, vendar poljubnega proizvajalca.</t>
  </si>
  <si>
    <t>Splošna določila za kamnoseška dela :</t>
  </si>
  <si>
    <t>Splošna določila :</t>
  </si>
  <si>
    <t xml:space="preserve">Kamnoseška dela morajo biti izvršena po določilih veljavnih normativov in v soglasju s tehničnimi pogoji za </t>
  </si>
  <si>
    <t>oblaganje z naravnim kamnom. Potrebni materiali za ta dela morajo po kvaliteti prav tako ustrezati</t>
  </si>
  <si>
    <t xml:space="preserve">določilom veljavnih standardo. </t>
  </si>
  <si>
    <t>Za izvršitev kamnoseških del se uporabljajo obstoječi odri na objektu. V primeru, da so za izvršitev kamnoseških del</t>
  </si>
  <si>
    <t>potrebni posebni odri, se ti obračunajo posebej.</t>
  </si>
  <si>
    <t>Standarizirani opisi za kamnoseška dela vsebujejo:</t>
  </si>
  <si>
    <t xml:space="preserve">                                         - izvršitev kooperantske / obrtniške/ storitve</t>
  </si>
  <si>
    <t xml:space="preserve">                                         - zidarsko pomoč kooperantu</t>
  </si>
  <si>
    <t xml:space="preserve">                                         - ostale manipulativne storške</t>
  </si>
  <si>
    <t>Storitev kooperanta obsega, če ni s pogodbo drugače določeno:</t>
  </si>
  <si>
    <t xml:space="preserve">                                          - snemanje potrebnih izmer na objetu</t>
  </si>
  <si>
    <t xml:space="preserve">                                          - pregleg, čiščenje in pranje podlog</t>
  </si>
  <si>
    <t xml:space="preserve">                                          - oznaka višin in postavljanje potrebnih letev</t>
  </si>
  <si>
    <t xml:space="preserve">                                          - dobava osnovnega in pomožnega materiala za napravo malt</t>
  </si>
  <si>
    <t xml:space="preserve">                                          - delo v delavnici in na objektu z dajatvami</t>
  </si>
  <si>
    <t xml:space="preserve">                                          - prevoz materiala in izdelakov na objekt z nakladanjem, ekspeditom, razkladanjem,</t>
  </si>
  <si>
    <t xml:space="preserve">                                            skladiščenjem in notranjim prenosom materiala do mesta vgraditve</t>
  </si>
  <si>
    <t xml:space="preserve">                                          - čiščenje in zavarovanje izdelkov po izvršenem delu</t>
  </si>
  <si>
    <t xml:space="preserve">                                           - naprava vseh podlig do višine 2-3 cm izpod spodnje ravnine kamnitih plošč</t>
  </si>
  <si>
    <t xml:space="preserve">                                           - odbijanje ometov za zidne obloge ter podstavke /cokli/ iz naravnega kamna z dovršitvijo</t>
  </si>
  <si>
    <t xml:space="preserve">                                             ometa po zaključnih kamnoseških delih</t>
  </si>
  <si>
    <t xml:space="preserve">                                           - zaključno čiščenje kamnoseških izdelkov pred predajo objekta</t>
  </si>
  <si>
    <t xml:space="preserve">               - tlaki in obloge se obračunavajo po m2 vidne površine, odprtine do 0,30 m2 se ne odbijajo</t>
  </si>
  <si>
    <t xml:space="preserve">               - stopnice, podstavki do 0,15 m1, pragovi, venci, police in bankine,… se obračunavajo od m1</t>
  </si>
  <si>
    <t xml:space="preserve">                 merjeno po najdaljšem vidnem robu obloge</t>
  </si>
  <si>
    <t xml:space="preserve">               - posamezni izdelki se obračunavajo posamezno.</t>
  </si>
  <si>
    <t xml:space="preserve">Stroške  za morebitne statične presoje stabilnosti, sidranja in razpone posameznih plošč je vkalkulirati v cene po enoti posameznih postavk.    </t>
  </si>
  <si>
    <t>Pri izdelavi oblog, sten in stropov se uporablja enovit in originalen material samo enega proizvajalca v skladu s predpisano garancijo in navodili poljubnega proizvajalca, kot na primer Knauf.</t>
  </si>
  <si>
    <t>Enakovrednost: V kolikor pri posameznih pozicijah ni drugače določeno, veljajo kot kriteriji enakovrednosti značilnih navedenih izvedb vse tehnične specifikacije, ki so opisane, zlasti tudi konstruktivna sestava in tehnične lastnosti posameznih delov konstrukcije in skupne konstrukcije kakor tudi posebne lastnosti, ki so podane v tehnični dokumentaciji proizvajalca značilnih navedenih proizvodov.Če se ponuja enakovredna izvedba, je potrebno na primerjalni listi prikazati tehnične specifikacije vseh ponujenih sistemov.</t>
  </si>
  <si>
    <t>Dogovorjeni standard: Kot pogodbeni standard je dogovorjen avstrijski standard ÖNORM B 2206 (stene) in SIST EN 13964 (stropovi), v kolikor pri izrezih in izdelavi odprtin ni drugače določeno.</t>
  </si>
  <si>
    <t>Višine sten: Če višine niso navedene, se pri kalkulaciji upoštevajo višine sten do 3,20 m, ob upoštevanju morebitnih konstruktivnih dodatnih ukrepov. Za težavnost nad 3,20 m se obračuna doplačilo.</t>
  </si>
  <si>
    <t>Stenska konstrukcija iz kovinskih stojk: Če ni drugače navedeno, so stenske konstrukcije s kovinskimi stojkami nenosilne in neprestavljive. Dokazilo stabilnosti za stenske konstrukcije mora dokazati prevzemnik naročila, v kolikor stabilnost ni razvidna iz avstrijskega standarda ÖNORM B 3358-6. Podkonstrukcija stropnih oblog: Podkonstrukcija oblog vodoravnih stropnih površin, poševnih stenskih ali stropnih površin ali navpičnih površin se s profili iz jeklene pločevine in z do 10 cm prestavljivimi pritrdili montira neposredno na nosilno podlago. V osnovni ceni podkonstrukcije je vkalkulirana montaža vodoravnih, poševnih ali navpičnih oblog, pri katerih znaša razmak podlage do notranje površine obloge do 10 cm.</t>
  </si>
  <si>
    <t>Okrajšava CW: Okrajšava CW se uporablja pri stenah s kovinskimi stojkami za stenske C-profile. Navedena vrednost je višina mostička profila v mm.</t>
  </si>
  <si>
    <t>Stiki stene s sosednjimi gradbenimi elementi: V enotni ceni je treba vkalkulirati togi stik profilov s tesnilnim trakom s steno, stropom in tlemi v skladu z avstrijskim standardom B 3356-6.</t>
  </si>
  <si>
    <t>Izolacijski sloj: Če ni drugače navedeno, je v enotni ceni stenskih in stropnih sistemov vkalkuliran 5 cm debel izolacijski sloj iz vezane mineralne kamene volne poljubnega proizvajalca, npr.: Termo Tervol DP-5.</t>
  </si>
  <si>
    <t>Razred požarne upornosti: Dokazilo o zahtevanem razredu požarne upornosti za stensko konstrukcijo mora dokazati izvajalec naročila s potrdilom o preizkusu ali mnenjem izvedenca avtorizirane institucije za preizkušanje, če razred požarne upornosti ni razviden iz avstrijskih standardov ÖNORM B 3800 in ÖNORM B 3358-6 oz. iz priloge 1 nemškega standarda DIN 4109.</t>
  </si>
  <si>
    <t>Zvočna zaščita: Zahtevane vrednosti zvočne zaščite stenskih konstrukcij izvajalec dokaže s poročilom o preizkusu pooblaščene institucije za preizkušanje in nadzor, če že vrednosti zvočne zaščite niso razvidne iz avstrijskega standarda ÖNORM B 3358-6 oz. nemškega standarda DIN 4109, priloga 1. Zahtevana zračna zvočna zaščita v zgradbi se dokaže z merjenjem na gradbišču, če že vrednosti zvočne zaščite niso razvidne iz avstrijskega standarda ÖNORM B 8115-4. Merjenje se zaračuna posebej.</t>
  </si>
  <si>
    <t>Izvedba: Za izvedbo veljajo ustrezni avstrijski standardi ÖNORM in zatem smernice za izvedbo proizvajalca.</t>
  </si>
  <si>
    <t>Površina: Fugiranje stikov med ploščami in pritrdilnih sredstev se izvede v skladu z avstrijskim standardom oziroma smernicami za izvedbo proizvajalca. V enotni ceni je vkalkulirana površina brez posebnih zahtev, v skladu z avstrijskim standardom ÖNORM B 3415. Izdelava površin s posebnimi zahtevami se zaračuna posebej. Vodoravno, navpično, poševno: Odstopanja po rojektu od vodoravne ali navpične ravnine do 5 odstotkov veljajo kot vodoravne ali navpične, nad 5 odstotki pa kot poševne. Odstotek se izračuna iz razmerja med sosednjima pravokotnima stranema (tangens). Poševnine se od dejanske površine odštejejo. Navpične stropne površine se priračunajo k stropni površini.</t>
  </si>
  <si>
    <t>Način obračunavanja: Obračun izrezov: Izrezi v ploščah vključno z zapiranjem instalacijskih in vgradnih delov, ki so zmontirani pred montažo obloge, se ne zaračunajo posebej, v kolikor zanje ni potrebna ojačitev konstrukcije. Delovna prekinitev: Delovne prekinitve za instalacijska dela po oblaganju ene strani so vključena v osnovno ceno. Obračun odprtin: Izdelava robov pri odprtinah za podboje, okvirje in okenske špalete do velikosti odprtine 2,5 m2 se ne obračuna posebej, zato se odprtina ne odbije. Pri velikosti odprtine nad 2,5 m2 se odprtina odbije, izdelava roba odprtine pa posebej obračuna. Prestavitev podbojev ali okvirjev ali izdelava okenskih špalet z mavčnimi ploščami se zaračuna posebej.</t>
  </si>
  <si>
    <t>Impregnirane plošče: Dodatne pozicije za impregnirane mavčne plošče so navedene pod dodatnimi storitvami.</t>
  </si>
  <si>
    <t>Premazi: Pri premazih je treba v osnovi upoštevati določila avstrijskih standardov ÖNORM B 2230-2, ÖNORM B 2223 in ÖNORM B 2207. Premazna sredstva se morajo glede vrste in sestave ujemati z vsakokratnim namenom uporabe in morajo biti med seboj vsklajena. Za podlage iz mavčnokartonskih plošč premazna sredstva na osnovi apna, vodnega stekla in silikata niso primerna. Pri disperzijskih silikatnih barvah je treba upoštevati nasvete proizvajalca sredstva. Pri mavčnokartonskih površinah, ki so dalj časa nezaščiteno izpostavljene učinkovanju svetlobe se lahko pojavi porumenelost, zato je pred nanosom premaza priporočljiv poizkusni premaz preko več plošč vključno z zafugiranimi mesti. Nanos zapornega sredstva, ki naj bi preprečil učinkovanje s podlage na nanešeni premaz, je upoštevan pri pleskarskih delih.</t>
  </si>
  <si>
    <t>Odri: V osnovni ceni je vkalkuliran delovni oder do delovne višine 3,2 m. Delovna višina se meri od zgornjega roba tal do spodnjega roba tistega dela stropa, na katerega je pritrjena podkonstrukcija (obešala) stropa. Če ni drugače navedeno, je pri poševnih površinah vkalkuliran v osnovni ceni nagib (razmerje med višino in vodoravno projekcijo) do 5 %.</t>
  </si>
  <si>
    <t>Podkonstrukcija oblog: Podkonstrukcija oblog vodoravnih stropnih površin, poševnih stenskih ali stropnih površin ali navpičnih površin se s profili iz jeklene pločevine in z do 10 cm prestavljivimi pritrdili montira neposredno na nosilno podlago. V osnovni ceni podkonstrukcije je vkalkulirana montaža vodoravnih, poševnih ali navpičnih oblog, pri katerih znaša razmak podlage do notranje površine obloge do 10 cm. Višina obešanja: Obešalna višina do 50 cm je vkalkulirana v osnovni ceni. Obešalna višina se meri od spodnjega roba nosilnega stropa do spodnjega roba gotovega obešenega stropa.</t>
  </si>
  <si>
    <t xml:space="preserve">Izbrane stenske in stropne obloge v mokrigh prostorih ali v prostorih kjer se pojavlja vlaga morajo biti 100 %-no odporne proti vodi (brez nabrekanja ali razpadanja), odporne na plesen in negorljive! </t>
  </si>
  <si>
    <t xml:space="preserve">Pri izdelavi mizarskih del mora ponudnik ali izvajalec upoštevati vse detajle in smernice iz načrta notranje opreme in ostala navodila projektanta. Eventualne delavniške načrte izdela izvajalec v skladu z načrtom notranje opreme. V ceno za enoto mere morajo biti vračunani stroški za izdelavo delavniških načrtov ter detajlov za izvedbo posameznih mizarskih elementov in izdelava predizmer na objektu. Oprema in pohištvo, kupljeno pri poljubnih dobaviteljih (ali izdelano enakovredno po meri), zmontirano na licu mesta; vse v barvah po barvni lestvici ali izboru projektanta, ki mora ustrezati sledečim parametrom in načinu obdelave. </t>
  </si>
  <si>
    <t xml:space="preserve">Pred izvedbo - montažo notranjega stavbnega pohištva je z izvajalcem gradbenih del ali nadzorom potrebno uskladiti mere posameznih odprtin za okna in vrata. </t>
  </si>
  <si>
    <t xml:space="preserve">Ključavnice po notranji opremi (glej posamezne načrte) so vezana na varnostni sistem, zato se je pred izdelavo le teh potrebno posvetovati z izvajalcem in dobaviteljem varnostnega sistema in opreme (ključavnice, način zapiranja in zaklepanja, varnostni ključi, centralni sistem in podobno).   </t>
  </si>
  <si>
    <t xml:space="preserve">Pri polaganju lesenih talnih oblog in parketa je obvezno potrebno upoštevati sledeče pogoje:
• Vlaga v podlagi ne sme presegati 2,00 %
• Relativna vlaga v prostoru med 45 in 65 %
• Temperatura v prostoru od 18 do 24°C. </t>
  </si>
  <si>
    <t>Pri izdelavi mizarskih del je upoštevati detajle in sheme PZI projekta in posamezne kosovnice. Izvajalec je dolžan pred montažo stavbnega pohištva/vrat le te predati v pregled nadzoru in od njega pridobiti pisno soglasje, katerega se vpiše v gradbeni dnevnik. Notranje stropne in stenske obloge ter notranja vrata so predmet notranje opreme, kar pomeni, da se v času izdelave PZI načrta za ta segment količine in opis lahko še spremenijo!</t>
  </si>
  <si>
    <t>izvršitev kooperantske /obrtniške/ storitve</t>
  </si>
  <si>
    <t>zidarsko /težaško/ pomoč kooperantu</t>
  </si>
  <si>
    <t>ostale manipulativne stroške</t>
  </si>
  <si>
    <t>Za montažo mizarskih izdelkov in del se uporabljajo obstoječi odri na objektu. V primeru, da so za montažo mizarskih izdelkov potrebni drugi odri, se ti obračunavajo posebej.</t>
  </si>
  <si>
    <t>dobava osnovnega in pomožnega materiala ter okovja</t>
  </si>
  <si>
    <t>naprava izdelkov in montaža matariala z dajatvami</t>
  </si>
  <si>
    <t>pobarvanje izdelkov s firnežem iz lanenega olja</t>
  </si>
  <si>
    <t>zasteklitev z ravnim 2 in 3 mm steklom, lakiranje in zaščita izdelkov s suhomontažne izvedbe</t>
  </si>
  <si>
    <t>prevoz izdelkov na objekt z nakladanjem in ekspeditom</t>
  </si>
  <si>
    <t>čiščenje izdelkov po izvršeni montaži in podobno</t>
  </si>
  <si>
    <t>razkladanje, skladiščenje in notranji prenosi izdelkov do mesta vgraditve</t>
  </si>
  <si>
    <t>vzidava izdelkov oziroma slepih okvirjev</t>
  </si>
  <si>
    <t>naprava podlog za ontranje okenske police</t>
  </si>
  <si>
    <t>snemanje in obešanje okenskih kril med gradnjo</t>
  </si>
  <si>
    <t>čiščenje izdelkov pred oddajo objekta in podobno</t>
  </si>
  <si>
    <t>okna in vrata standardnih mer se obračunavajo posamezno, okna, vrata in ostali izdelki nestandardnih mer pa od m2 izdelka, merjeno po zunanjem obodu okvirja, pri vratih se kotno železo obračunava posebej</t>
  </si>
  <si>
    <t>senčila nestandardnih mer se obračunavajo od m2 modularnega okna povečanega za  standardno višino omarice, lesene polkne pa od m2 okna merjeno po zunanjem obodu</t>
  </si>
  <si>
    <t>ostali izdelki in doplačila po dejansko izvršenih količinah po opisu v posamezni postavki</t>
  </si>
  <si>
    <t>TLAKARSKA DELA</t>
  </si>
  <si>
    <t>Pred polaganjem talne obloge je predhodno pregledati delovno površino in izvesti potrebna preddela; površine očistiti od emulzij, premazov opažev in mastnih deležev, pregledati niveleto tlaka in pomeriti stopnjo vlage. Pred polaganjem je preveriti stanje talne hidroizolacije, pri polaganju pa dela izvajati tako, da se le-ta ne poškoduje. Vse našteto mora biti zajeto v E.M. posamezne postavke.</t>
  </si>
  <si>
    <t>Polaganje talnih oblog ob vodovodnih  in elektro priključkih izvesti , tako da so stiki pokriti s rozetami .</t>
  </si>
  <si>
    <t>Pred polaganjem izvajalec skupaj z nadzorom pregleda površine oblaganja določi lokacije, način in smer oblaganja tlaka in polaganja talnih oblog. Površine odprtin do 0,50 m2 , ki se ne oblagajo , ampak se oblaganje vrši ob  odprtinah,  se ne odbijajo.</t>
  </si>
  <si>
    <t>Pri polaganju talnih oblog je obvezno potrebno upoštevati sledeče splošne pogoje:
¨ Minimalni izvedbeni pogoji za vgradnjo epoksidnih tlakov:
¨ Izvedeni epoksidni tlak se lahko mehansko obremeni po ca. 3 do 4 dneh kemijsko odpornost pa doseže po ca. 7 do 10 dneh pri temperaturi 20°C. Pranje in čiščenje epoksidnega tlaka z vodo je možno šele po kemijski utrditvi tlaka.
¨ Temperatura podlage min. 10°C oz. 3°C nad temperaturo rosišča, temperatura zraka v prostoru min.10°C.
¨ V primeru izvedbe emulzijskih epoksidnih sistemov: Temperatura podlage min. 15°C oz. 3°C nad temperaturo rosišča, temperatura zraka v prostoru min.15°C.
¨ Relativna vlaga zraka v prostoru max. 75 %.
¨ Vsebnost vlage v cementni podlagi do 4,5 % CM.
¨ Oprijemna trdnost podlage  1,5 N/mm2.
¨ Tlačna trdnost AB podlage  25 N/mm2.
¨ Tlačna trdnost cementnega estriha  30 N/mm2.
¨ Ravnost osnovne podlage v skladu z DIN EN 18202 (tabela 3, vrstica 3).
¨ Upoštevati je potrebno navodila iz tehničnih listov o produktih in priporočila izbranega proizvajalca v zadnji izdaji izbranega proizvajalca.  Izgled in stopnjo protidrsnosti je potrebno na  osnovi vzorca predhodno pisno potrditi s strani nadzora in projektanta.
¨ Obvezna ustreznost materialov za uporabo v prehrambeni industriji.
¨ Obvezna ustreznost materialov za uporabo v bivalnih prostorih.
¨ Obvezna ustreznost materialov za uporabo v garažnih hišah sistem OS8.
¨ Obvezna je izvedba opisanega sistema, vendar poljubnega proizvajalca.</t>
  </si>
  <si>
    <t>Tlakarska dela morajo biti izvršena po določilih veljavnih normativov in v soglasju s tehničnimi pogoji za polaganje določenih tlakov in sicer:</t>
  </si>
  <si>
    <t>tlak iz lesenih kock, parketa ali drugih lesenih oblog</t>
  </si>
  <si>
    <t>zidarsko pomoč kooperantu</t>
  </si>
  <si>
    <t>snemanje izmer objekta</t>
  </si>
  <si>
    <t>pregled in čiščenje podloge</t>
  </si>
  <si>
    <t>nanos izravnalne mase</t>
  </si>
  <si>
    <t>vsa dela na objektu z dajatvami</t>
  </si>
  <si>
    <t>dobava vsakega osnovnega in pomožnega materiala</t>
  </si>
  <si>
    <t>prevoz materiala in orodja na objekt z vsemi potrebnim nakladanjem, ekspeditom, razkladanjem in notranjim prenosom do mesta vgraditve ter polaganje</t>
  </si>
  <si>
    <t>polaganje obrobnih letev</t>
  </si>
  <si>
    <t>posebne storitve kot:</t>
  </si>
  <si>
    <t>struganje in loščenje parketa</t>
  </si>
  <si>
    <t>odstranitev odvečnega lepila in loščenje tlakov iz umetnih mas</t>
  </si>
  <si>
    <t>odstranitev lepila in čiščenje tlakov iz tekstilnih vlaken</t>
  </si>
  <si>
    <t>popravilo zidov oz. oblog sten poškodovanih ob priliki polaganja tlakov</t>
  </si>
  <si>
    <t>odstranjevanje preostalega materiala, odnos s stavbišča. končno čiščenje in</t>
  </si>
  <si>
    <t>zavarovanje tlakov od predaje objekta</t>
  </si>
  <si>
    <t>tlaki se obračunajo od m2 dejansko položene površine merjeno od ometa do ometa</t>
  </si>
  <si>
    <t>pragovi se obračunavajo v m2</t>
  </si>
  <si>
    <t>pokrovne letvice se obračunavajo po m1</t>
  </si>
  <si>
    <t>obrobne letve ( lesene in plastične ) ter obrobe stopnic se obračunavajo od m1</t>
  </si>
  <si>
    <t>odprtine se pri posameznih tlakih odbijajo takole :</t>
  </si>
  <si>
    <t>parket : odprtine preko 0,75 m2</t>
  </si>
  <si>
    <t>ksilolit : odprtine preko 0,50 m2</t>
  </si>
  <si>
    <t>guma, linolej, plastika : odbijajo se vse odprtine</t>
  </si>
  <si>
    <t>posamezni izdelki se obračunavajo posamezno</t>
  </si>
  <si>
    <t xml:space="preserve">Pri izdelavi steklarskih del mora ponudnik ali izvajalec upoštevati vse detajle in smernice iz načrta notranje opreme in ostala navodila projektanta. Eventualne delavniške načrte izdela izvajalec v skladu z načrtom notranje opreme. V ceno za enoto mere morajo biti vračunani stroški za izdelavo delavniških načrtov ter detajlov za izvedbo posameznih elementov in izdelava predizmer na objektu. Steklo in oprema steklenih izdelkov (aluminij, inox, ....), kupljeno pri poljubnih dobaviteljih (ali izdelano enakovredno po meri), zmontirano na licu mesta; vse v barvah po barvni lestvici ali izboru projektanta, ki mora ustrezati izbranim parametrom in prepisanemu načinu obdelave. </t>
  </si>
  <si>
    <t xml:space="preserve">Pred izvedbo - montažo notranjega steklenega stavbnega pohištva je z izvajalcem gradbenih del ali nadzorom potrebno uskladiti mere posameznih odprtin za okna in vrata. </t>
  </si>
  <si>
    <t xml:space="preserve">Pri izdelavi mizarskih del je upoštevati detajle in sheme PZI projekta in posamezne kosovnice. Izvajalec je dolžan pred montažo steklenega stavbnega pohištva/vrat le te predati v pregled nadzoru in od njega pridobiti pisno soglasje, katerega se vpiše v gradbeni dnevnik. </t>
  </si>
  <si>
    <t xml:space="preserve">Izdelava predizmer na objektu, meritve, pridobitve in dostava izjav o ustreznosti ter ustreznih certifikatov mora biti zajeta v ceno izdelave prefabrikatov in posameznih izdelkov. </t>
  </si>
  <si>
    <t xml:space="preserve">Skladiščenje materiala, tehnike in prefabrikatov na gradbišču do dokončne montaže, odstranjevanje odpadnega materiala in smeti ter stroške za komunalne takse je upoštevati v skladu s zahtevami popisa (v ceni/E.M.). </t>
  </si>
  <si>
    <t xml:space="preserve">V ceno je zajeti tudi popravilo škode, ki bi se eventualno povzročila drugim izvajalcem, popravilo poškodb in opleskov, ki bi nastale pri montaži konstrukcije, uskladitev delavniških načrtov s PGD ali PZI projektom ter vsi ukrepi za varno izvedbo del v skladu z Zakonom o varstvu pri delu. </t>
  </si>
  <si>
    <t xml:space="preserve">Pred dokončnim pričetkom izdelave elementov v delavnici morajo biti s strani odgovornega projektanta in nadzorne službe dokončno pismeno potrjeni vsi detajli, videz in barva, odprtine oken in vrat, obdelava vidnega betona in eventulani foto vzorci. </t>
  </si>
  <si>
    <t>Splošna določila za steklarska dela:</t>
  </si>
  <si>
    <t>Steklarska dela morajo biti izvršena po določilih veljavnih normativov in v soglasju z obveznimi standardi za ta dela.</t>
  </si>
  <si>
    <t>Za izvršitev steklarskih del se uporabljajo obstoječi odri na objektu.V primeru, da so za izvršitev steklarskih del potrebni drugi odri, se ti obračunavajo posebej.</t>
  </si>
  <si>
    <t>Standarizirani opisi del za steklarska dela vsebujejo:</t>
  </si>
  <si>
    <t xml:space="preserve">                     - izvršitev kooperacijske /obrtniške/ storitve</t>
  </si>
  <si>
    <t xml:space="preserve">                     - zidarsko /težaško/ pomoč kooperantu</t>
  </si>
  <si>
    <t xml:space="preserve">                     - ostale manipulativne stroške</t>
  </si>
  <si>
    <t>Opis storitve koopreanta /obrtnika :</t>
  </si>
  <si>
    <t>Storitev kooperanta obsega, če ni s pogodbo drugače določeno :</t>
  </si>
  <si>
    <t xml:space="preserve">                      - snemanje potrebnih izmer na objektu</t>
  </si>
  <si>
    <t xml:space="preserve">                      - snemanje in ponovno obešanje kril, pregled utorov in čiščenje istih /čiščenje malte in betona mora biti</t>
  </si>
  <si>
    <t xml:space="preserve">                         izvršeno predhodno/</t>
  </si>
  <si>
    <t xml:space="preserve">                       - dvakratno firnežiranje utorov pri zasteklitvi v betonu in železu</t>
  </si>
  <si>
    <t xml:space="preserve">                       - dobava osnovnega in pomožnega materiala</t>
  </si>
  <si>
    <t xml:space="preserve">                       - odbiranje stekla, rezanje, pričvrstitev in kitanje ali letvanje z dajatvami</t>
  </si>
  <si>
    <t xml:space="preserve">                       - prevoz materiala in izdelkov na objet z nakladanjem, ekspeditom, razkladanjem, skladiščenjem in </t>
  </si>
  <si>
    <t xml:space="preserve">                         notranjim prenosom materiala do mesta vgraditve</t>
  </si>
  <si>
    <t xml:space="preserve">                       - odstranitev steklenih in drugih odpadkov po izvršenem delu</t>
  </si>
  <si>
    <t xml:space="preserve">                       - čiščenje malte in betona iz žlebov vseh vrst izdelkov, ki se steklijo</t>
  </si>
  <si>
    <t>Novo vgrajene omete in izravnalne mase v normalnih pogojih (T = +20 ºC, rel. vl. zraka = 65 %) sušimo oziroma zorimo najmanj 1 dan za vsak mm debeline, za betonske podlage pa je čas sušenja minimalno en mesec. Z že prebarvanih površin odstranimo vse v vodi lahko in hitro razmočljive barvne nanose ter opleske z oljnimi barvami, laki ali emajli. Z zidnimi plesnimi okužene površine pred barvanjem obvezno dezinficiramo. Pred prvim barvanjem na vse površine je obvezen osnovni premaz z ustrezno emulzijo. Osnovni premaz nanesemo s čistim orodjem; ročno s čopiči in valjčki ali strojno z brizganjem. Z barvanjem lahko v normalnih pogojih (T = +20 ºC, rel. vl. zraka = 65 %) pričnemo 6 -12 ur po nanosu osnovnega premaza.</t>
  </si>
  <si>
    <t>pleskarska dela</t>
  </si>
  <si>
    <t>slikarska dela</t>
  </si>
  <si>
    <t>tapetarska dela /lepljenje zidnih tapet/</t>
  </si>
  <si>
    <t>izvršitev kooperantske /obrtniške/ usluge po opisu v posamezni postavki /standardi/</t>
  </si>
  <si>
    <t>zidarsko /težaško/ pomoč kooperantu, če je potrebna</t>
  </si>
  <si>
    <t>druge manipulativne stroške</t>
  </si>
  <si>
    <t>Za izvršitev slikopleskarskih del se mora kooperant /obrtnik/ posluževati lastnih odrov ali lestev. V primeru, da to ni mogoče, se to obračunava posebej.</t>
  </si>
  <si>
    <t>donos vsega potrebnega materiala v neposredno bižino</t>
  </si>
  <si>
    <t>priprava in meašnje barv, lepila itd.</t>
  </si>
  <si>
    <t>snemanje okenskih in vratnih kril pred obdelavo in ponovno obešanje po končano obdelavi</t>
  </si>
  <si>
    <t>čiščenje izdelka pred obdelavo</t>
  </si>
  <si>
    <t>nanašanje osnovnih zaščitnih ali dekorativnih premazov</t>
  </si>
  <si>
    <t>nanašanje končnih zaščitnikh ali dekorativnih premazov</t>
  </si>
  <si>
    <t>očiščenje onesnaženih delov objekta ali zgradbe</t>
  </si>
  <si>
    <t>delo na višini do 4 m1 je smatrati kot normalno</t>
  </si>
  <si>
    <t>delo na višini nad 4 m1 se opravlja na odrih, katere je kalkulirati posebej</t>
  </si>
  <si>
    <t>slikarska dela se obračunavajo po m2 dejansko izvršene površine</t>
  </si>
  <si>
    <t>venci, izpadi in poglobitve se obračunavajo po razviti površini</t>
  </si>
  <si>
    <t xml:space="preserve">odprtine velikosti do 3,00 m2 se ne odbijajo in špalete se ne obračunavajo </t>
  </si>
  <si>
    <t>odprtine velikosti nad 3,00 m2 se odbijajo, površine nad 3, 00 m2 in špalete se obračunavajo</t>
  </si>
  <si>
    <t>v prostorih kjer je podstavek iz drugega materiala ( umetni kamen, keramična obloga, oplesk) se višini slikarije doda 20 % višine podstavka</t>
  </si>
  <si>
    <t xml:space="preserve">za obračun pleskanja oken merimo le ta na notranji strani ometa ali škatle za senčila. </t>
  </si>
  <si>
    <t>V obračunu so zajeta krila, okvir in police širine do 15 cm.</t>
  </si>
  <si>
    <t>Vrata se merijo od ometa do ometa ( vključno z oblogo ) vsako stran posebej, temu pa se doda  še razvita širina okvirja</t>
  </si>
  <si>
    <t>zastekljene izložbene stene se merijo od ometa do ometa, vsaka stran posebej, dobljeno  površino množimo s sledečimi koeficienti :</t>
  </si>
  <si>
    <t xml:space="preserve">žig in podpis odgovorne osebe: </t>
  </si>
  <si>
    <t>KANALIZACIJA:</t>
  </si>
  <si>
    <t>KROVSKO KLEPARSKA DELA:</t>
  </si>
  <si>
    <t>MONTAŽNE STENE IN STROPI:</t>
  </si>
  <si>
    <t>ELEKTRIČNE INŠTALACIJE, NAPRAVE IN OPREMA:</t>
  </si>
  <si>
    <t>E.M.</t>
  </si>
  <si>
    <t>€ - SKUPAJ</t>
  </si>
  <si>
    <t>C/E.M.</t>
  </si>
  <si>
    <t xml:space="preserve">UREDITEV GRADBIŠČNIH PROSTOROV: </t>
  </si>
  <si>
    <t>Opomba: ponudnik mora v cenah za enoto mere tega poglavja upoštevati vse smiselne in pripadajoče pripombe, zahteve in pogoje, ki so navedeni v poglavju "UVODNE STRANI" tega popisa!</t>
  </si>
  <si>
    <t>Vsi projekti z načrti in vsemi grafičnimi prilogami, kot tudi ves tekstovni del, vsa poročila in vsi opisi ter sheme so sestavni del tega popisa del in jih mora ponudnik obvezno upoštevati pri sami izdelavi ponudbe. Navedene načrte, grafične priloge, ves tekstualni del, vsa poročila, vsa poročila in vsi opisi ter sheme mora ponudnik upoštevati tudi če se besedilo popisa ne sklicuje na konkretne sheme.</t>
  </si>
  <si>
    <t xml:space="preserve">Za potrebe popisa se za udeležence pri graditvi objekta uporabljajo naslednje okrajšave:        </t>
  </si>
  <si>
    <t xml:space="preserve">OVP: odgovorni vodja projekta, </t>
  </si>
  <si>
    <t>ON: odgovorni nadzornik</t>
  </si>
  <si>
    <t>OPA: odgovorni projektant arhitekture</t>
  </si>
  <si>
    <t>OPGK: odgovorni projektant gradbenih konstrukcij</t>
  </si>
  <si>
    <t>OP: odgovorni projektant</t>
  </si>
  <si>
    <t>V popisu navedena komercialna imena so navedena zaradi natančnega določanja zahtevane kvalitete vgrajenih materialov. Izvajalec (ponudnik) mora že v ponudbi specificirati, ali ponuja material naveden v razpisu, ali alternativen material. V koliko ponuja alternativen material mora ponujati najmanj enakovrednega predvidenemu ali boljšega. Enakovrednost ponujene alternative v ponudbi dokazuje skladno z določili razpisa – z izdelavo tehnično ekonomskega elaborata in predložitvijo certifikatov, tehničnih listov in produktnih specifikacij.</t>
  </si>
  <si>
    <t>Izvajalec  mora predati v pregled in potrditev  vzorce vseh vgrajenih materialov in produktov (npr. tlaki, finalne obdelave, ....). Število vzorcev dogovori z OVP in ON, v kolikor z razpisom za izbor izvajalca število ni točno določeno.</t>
  </si>
  <si>
    <t>Vsa utrjevanja dna izkopa, tampona, nasutij in zasipov je potrebno izvajati do predpisane zbitosti v skladu z načrtom gradbenih konstrukcij (statika) ali po navodilih projektanta ter Geološko geotehničnega elaborata. Robov izkopov se ne sme dodatno obremenjevati. V ceno je vkalkulirati izdelavo poročila o opravljenih meritvah utrjene tamponske temeljne blazine, v kolikor je to potrebno.</t>
  </si>
  <si>
    <t>V ceni za enoto je treba upoštevati vsa dela, ki so opisana v posamezni postavki ter vsa dela in ukrepe iz zgornje točke tega splošnega opisa. V  ceni na enoto je potrebno upoštevati vse prenose, transporte, pomožne dela, začasna podpiranja, premične odre in čiščenje po zaključku del, vso potrebno zaščito pred uničenjem oz. poškodovanjem, vsa nakladanja in prevoz odvečnega materiala oz. izkopa na začasno in stalno deponijo s plačilom takse za deponijo.</t>
  </si>
  <si>
    <t>V./8.</t>
  </si>
  <si>
    <t>Standardi, ki se nanašajo zemeljska dela, oziroma materiale, ki se uporabljajo pri zemeljskih delih.</t>
  </si>
  <si>
    <t>SIST EN 13251:2001</t>
  </si>
  <si>
    <t>SIST EN 13251:2001/ A1:2005</t>
  </si>
  <si>
    <t>SIST EN 13252:2001</t>
  </si>
  <si>
    <t>SIST EN 13252:2001/ A1:2005</t>
  </si>
  <si>
    <t>SIST EN 13361:2004</t>
  </si>
  <si>
    <t>SIST EN 13361:2004/A1:2007</t>
  </si>
  <si>
    <t>V./9.</t>
  </si>
  <si>
    <t>V./9.1.</t>
  </si>
  <si>
    <t>V./9.2.</t>
  </si>
  <si>
    <t>V./9.3.</t>
  </si>
  <si>
    <t>Geotekstilije in geotekstilijam sorodni izdelki – Značilnosti, ki se zahtevajo pri nasipih, temeljih in trdnih strukturah:</t>
  </si>
  <si>
    <t>Geotekstilije in geotekstilijam sorodni izdelki – Značilnosti, ki se zahtevajo pri drenažnih sistemih:</t>
  </si>
  <si>
    <t>Geosintetične ovire-Zahtevane karakteristike pri gradnji rezervarjev in nasipov:</t>
  </si>
  <si>
    <t xml:space="preserve">ZAHTEVE ZA VIDNI  BETON </t>
  </si>
  <si>
    <t xml:space="preserve">3. Kriteriji za vidni beton so povzeti iz veljavnega standarda za izvajanje betonskih konstrukcij – Nacionalni dodatek SIST EN 13670:2010/A101:2010. </t>
  </si>
  <si>
    <t xml:space="preserve">Konstrukcijski elementi predmetnega objekta morajo izpolnjevati naslednje zahteve, ki veljajo za razred vidne površine betona VB 2: </t>
  </si>
  <si>
    <t>Standardi, ki se nanašajo na AB oziroma materiale, ki se uporabljajo pri AB delih.</t>
  </si>
  <si>
    <t>SIST EN 197-1:2011</t>
  </si>
  <si>
    <t>Cement:-Sestave,zahteve in merila skladnosti za posebne cemente z zelo nizko toplotno hidratacijo</t>
  </si>
  <si>
    <t>SIST EN 14216:2004</t>
  </si>
  <si>
    <t>Kalcijev aluminatni cement-Sestava,zahteve in merila skladnosti</t>
  </si>
  <si>
    <t>SIST EN 14647:2005</t>
  </si>
  <si>
    <t>SIST EN 14647.2005/AC:2007</t>
  </si>
  <si>
    <t>Supersulfatni cement-sestava,zahteve in merila skladnosti za običajne cemente</t>
  </si>
  <si>
    <t>SIST EN 15743:2010</t>
  </si>
  <si>
    <t>Agregati za beton</t>
  </si>
  <si>
    <t>SIST EN 12620:2002+A1:2008</t>
  </si>
  <si>
    <t>Lahki agregati – 1. del: Lahki agregati za beton, malto in injekcijsko malto</t>
  </si>
  <si>
    <t>SIST EN 13055-1:2002</t>
  </si>
  <si>
    <t>SIST EN 13055-1:2002/AC:2004</t>
  </si>
  <si>
    <t>Beton - 1.del - Specifikacija, lastnosti, proizvodnja in skladnost</t>
  </si>
  <si>
    <t>SIST EN 206-1:2003</t>
  </si>
  <si>
    <t>SIST EN 206-1:2003/A1:2004</t>
  </si>
  <si>
    <t>SIST EN 206-1:2003/A2:2005</t>
  </si>
  <si>
    <t>SIST EN 1026 (OP: Uporablja se zadnja veljavna izdaja standarda z vsemi dopolnili in popravki)</t>
  </si>
  <si>
    <t>Armatura</t>
  </si>
  <si>
    <t>slovensko tehnično soglasje STS-05/007</t>
  </si>
  <si>
    <t>STS-05/012 za armaturne mreže</t>
  </si>
  <si>
    <t>STS-06/042 za rezano in krivljeno armaturo</t>
  </si>
  <si>
    <t>Vlakna za beton-1.del:Jeklena vlakna-definicije,specifikacije in skladnost</t>
  </si>
  <si>
    <t>SIST EN 14889-1:2006</t>
  </si>
  <si>
    <t>Vlakna za beton-2.del: Polimerna vlakna-definicije,specifikacije in skladnost</t>
  </si>
  <si>
    <t>SIST EN 14889-2:2006</t>
  </si>
  <si>
    <t>Konstrukcijska ležišča- 5.del:Lončna  ležišča</t>
  </si>
  <si>
    <t>SIST EN 1337-5:2005</t>
  </si>
  <si>
    <t xml:space="preserve">Konstrukcijska ležišča- 6.del:Linijska in točkovna zasučna ležišča </t>
  </si>
  <si>
    <t>SIST EN 1337-6:2004</t>
  </si>
  <si>
    <t xml:space="preserve">Konstrukcijska ležišča- 7.del:Sferična in cilindrična PTFE ležišča </t>
  </si>
  <si>
    <t>SIST EN 1337-7:2004</t>
  </si>
  <si>
    <t xml:space="preserve">Konstrukcijska ležišča- 8.del:Vodila za ležišča in pritrjene konstrukcije </t>
  </si>
  <si>
    <t>SIST EN 1337-8:2008</t>
  </si>
  <si>
    <t>Betonarna ki proizvede beton o kontroli proizvodnje</t>
  </si>
  <si>
    <t>Certifikat kontrole proizvodnje s strani certifikacijskega organa</t>
  </si>
  <si>
    <t>Kemijski dodatki za beton, malto in injekcijsko maso – 2.del: Kemijski dodatki za beton – Definicije, zahteve, skladnost, označevanje in etiketiranje</t>
  </si>
  <si>
    <t>SIST EN 934-2:2009+A1:2012</t>
  </si>
  <si>
    <t>Kemijski dodatki za beton, malto in injekcijsko maso – 5.del: Kemijski dodatki za brizgan beton – Definicije, zahteve, skladnost, označevanje in obeleževanje</t>
  </si>
  <si>
    <t>SIST EN 934-5:2008</t>
  </si>
  <si>
    <t>Proizvodi in sistemi za zaščito in popravilo betonskih konstrukcij – Definicije, zahteve, kontrola kakovosti in ovrednotenje skladnosti – 2.del: Sistemi za zaščito površine betona</t>
  </si>
  <si>
    <t>SIST EN 1504-2:2004</t>
  </si>
  <si>
    <t>Proizvodi in sistemi za zaščito in popravilo betonskih konstrukcij – Definicije, zahteve, kontrola kakovosti in ovrednotenje skladnosti – 3.del: Konstrukcijska in nekonstrukcijska popravila</t>
  </si>
  <si>
    <t>SIST EN 1504-3:2006</t>
  </si>
  <si>
    <t>Proizvodi in sistemi za zaščito in popravilo betonskih konstrukcij – Definicije, zahteve, kontrola kakovosti in ovrednotenje skladnosti – 4.del: Konstrukcijsko povezovanje</t>
  </si>
  <si>
    <t>SIST EN 1504-4:2005</t>
  </si>
  <si>
    <t>Proizvodi in sistemi za zaščito in popravilo betonskih konstrukcij – Definicije, zahteve, kontrola kakovosti in ovrednotenje skladnosti – 5.del: Injektiranje betona</t>
  </si>
  <si>
    <t>SIST EN 1504-5:2005</t>
  </si>
  <si>
    <t>Proizvodi in sistemi za zaščito in popravilo betonskih konstrukcij – Definicije, zahteve, kontrola kakovosti in ovrednotenje skladnosti – 6. del: Sidranje armaturne palice</t>
  </si>
  <si>
    <t>SIST EN 1504-6:2006</t>
  </si>
  <si>
    <t>Proizvodi in sistemi za zaščito in popravilo betonskih konstrukcij – Definicije, zahteve, kontrola kakovosti in ovrednotenje skladnosti – 7.del: Zaščita armature proti koroziji</t>
  </si>
  <si>
    <t>SIST EN 1504-7:2006</t>
  </si>
  <si>
    <t>Mikro silika za beton – 1.del: Definicije, zahteve in merila skladnosti</t>
  </si>
  <si>
    <t>SIST EN 13263-1:2005+A1:2009</t>
  </si>
  <si>
    <t>SIST EN 14843:2007</t>
  </si>
  <si>
    <t>Cement – 1. del: Sestava, zahteve in merila skladnosti za običajne cemente</t>
  </si>
  <si>
    <t xml:space="preserve">Beton je bele barve. Za njegovo pripravo se bo uporabljal beli cement izbrane vrste in izvora. Predlaga se beli cement proizvajalca kot npr.:KEMA Puconci. Vse ostale komponente in njihove količine se bodo določile v okviru laboratorijskih preskusov, pri čemer se bo upošteval njihov vpliv na: </t>
  </si>
  <si>
    <t xml:space="preserve">barvo betona in na zahteve za vidni beton, </t>
  </si>
  <si>
    <t xml:space="preserve">obdelovalnost svežega betona (samo-zgoščevalni beton) in </t>
  </si>
  <si>
    <t xml:space="preserve">lastnosti strjenega betona (tlačno trdnost, geološko obnašanje). </t>
  </si>
  <si>
    <t xml:space="preserve">Samo-zgoščevalni beton ima lastnost, da doseže potrebno zgoščenost brez dodatnega zgoščevanja (vibriranja). Zato mora imeti tako konsistenčno stopnjo, ki omogoči betonu, da teče, pri čemer ne sme priti do segregacije in odvajanja odvečne vode (krvavenja). V strjenem stanju pa mora doseči vse s projektom predpisane lastnosti. Njegova sestava se določi v okviru predhodnih laboratorijskih preskusov, oziroma začetnih tipskih preiskav. </t>
  </si>
  <si>
    <t>Montažni betonski izdelki</t>
  </si>
  <si>
    <t>Odri:</t>
  </si>
  <si>
    <t>Za vse odre je izdelati statični izračun izdelan s strani izvajalca, z upoštevanjem standarda SIST EN 12811. Odre je izdelati, pregledovati in voditi dokumentacijo v skladu s predpisi. Upoštevati je SIST HD 1000 za sistemske delovne odre.</t>
  </si>
  <si>
    <t>Vsi odri na zgradbi morajo biti napravljeni, premeščeni in odstranjevani z delavci predpisane kvalifikacije in pod nadzorstvom odgovorne strokovne osebe gradbišča.</t>
  </si>
  <si>
    <t>Ves material za napravo odrov mora biti kvaliteten in ustreznih dimenzij, kar je treba pred vgraditvijo preveriti.</t>
  </si>
  <si>
    <t>Pred uporabo ter vsaj enkrat tedensko med uporabo in pred ponovno uporabo po daljši prekinitvi del, mora  vse odre pregledati odgovorna strokovna oseba iz strani izvajalca.</t>
  </si>
  <si>
    <t>V primeru da posamezne postavke v popisu ne zajemajo celotnega opisa potrebnega za funkcionalno dokončanje dela, mora ponudnik izvedbo le tega vključiti v ceno na enoto!</t>
  </si>
  <si>
    <t>Pred izvedbo opažev je preveriti in upoštevati vsa navodila in opombe, ki so navedene pri AB delih.</t>
  </si>
  <si>
    <t>Eventuelne distančne cevke je potrebno po odstranitvi opaža odstraniti in zatesniti z ustreznim materialom, kjer je potrebno mora polnilo zagotavljati vodotesnost. Tesnilni material mora biti enakega izgleda, strukture in barve, površina pa mora imeti enako teksturo kot osnovna betonirana površina betonskega elementa, ki se tesni.</t>
  </si>
  <si>
    <t>Za vidni opaž se smatra primer, ko konstrukcija po razopaževanju ostane neometana. (plošče, stene in stebri), glej oznako "viden beton". V teh primerih je točnost in toleranca opaženja  ± 3 mm! V cenah na enoto pri postavkah z navedbo "vidni beton" mora ponudnik upoštevati izdelavo perfektnih 90 stopnijskih robov, brez okruškov. Odprtine v opažih AB zidov in AB plošč se ne odbijajo vendar mora ponudnik zajeti v osnovni ceni za enoto opaža vse predvidene preboje, katere se ne obračunava kot dodatno delo razen prebojev, ki so s tem popisom ali s popisom inštalacij (vsi manjši preboji) obdelani v ločenih postavkah.</t>
  </si>
  <si>
    <t>Standardi, ki se nanašajo zidarska dela, oziroma materiale, ki se uporabljajo pri zidarskih delih.</t>
  </si>
  <si>
    <t>Zidarski cement – 1. del: Sestava, zahteve in merila skladnosti</t>
  </si>
  <si>
    <t>SIST EN 413-1:2011</t>
  </si>
  <si>
    <t>Gradbeno apno – 1. del: Definicije, zahteve in merila skladnosti</t>
  </si>
  <si>
    <t>SIST EN 459-1:2010</t>
  </si>
  <si>
    <t>Specifikacija za zidake – 1. del: Opečni zidaki</t>
  </si>
  <si>
    <t>Specifikacija za zidake – 3. del: Betonski zidaki (kompaktni in lahki agregati)</t>
  </si>
  <si>
    <t>SIST EN 771-6:2011</t>
  </si>
  <si>
    <t>Montažni betonski izdelki-Normalni in lahki betonski bloki-Značilnosti in obnašanje izdelkov</t>
  </si>
  <si>
    <t>SIST EN 15435:2008</t>
  </si>
  <si>
    <t>Montažni betonski bloki-Betonski bloki iz lesenih drobcev-Lastnosti in obnašanje izdelkov</t>
  </si>
  <si>
    <t>SIST EN 15498:2008</t>
  </si>
  <si>
    <t>Specifikacija za dodatne komponente zidovine – 1. del: Vezna stremena, sidrni trakovi, obešala in konzole</t>
  </si>
  <si>
    <t>SIST EN 845-1:2013</t>
  </si>
  <si>
    <t>SIST EN 845-2:2013</t>
  </si>
  <si>
    <t>Specifikacija za dodatne komponente zidovine – 3. del: Jeklene mreže za armiranje naležnih reg</t>
  </si>
  <si>
    <t>SIST EN 845-3:2013</t>
  </si>
  <si>
    <t xml:space="preserve"> Specifikacija malt za zidanje – 1. del: Zunanji in notranji ometi</t>
  </si>
  <si>
    <t>SIST EN 998-1:2010</t>
  </si>
  <si>
    <t>Specifikacija malt za zidanje – 2. del: Malta za zidanje</t>
  </si>
  <si>
    <t>SIST EN 998-2:2010</t>
  </si>
  <si>
    <t>Agregati za malte</t>
  </si>
  <si>
    <t>SIST EN 13139:2002</t>
  </si>
  <si>
    <t>SIST EN 13139:2002/AC:2004</t>
  </si>
  <si>
    <t>Lahki agregati -1.del:Lahki agregati za beton, malto in injekcijsko malto</t>
  </si>
  <si>
    <t xml:space="preserve">Specifikacija za zunanje in notranje omete na osnovi organskih veziv </t>
  </si>
  <si>
    <t>SIST EN 15824:2009</t>
  </si>
  <si>
    <t>Vlakna za beton – 1. del: Jeklena vlakna – Definicije, specifikacije in skladnost</t>
  </si>
  <si>
    <t>Vlakna za beton – 2. del: Polimerna vlakna – Definicije, specifikacije in skladnost</t>
  </si>
  <si>
    <t>Kemijski dodatki za beton, malto in injekcijsko maso – 3.del: Kemijski dodatki za malto za zidanje – Definicije, zahteve, skladnost, označevanje in etiketiranje</t>
  </si>
  <si>
    <t>SIST EN 934-3:2009+A1:2012</t>
  </si>
  <si>
    <t>Pigmenti za obarvanje gradbenih materialov na osnovi cementa in/ali apna – Specifikacije in metode preskušanja</t>
  </si>
  <si>
    <t>SIST EN 12878:2005</t>
  </si>
  <si>
    <t>SIST EN 12878:2005/ AC:2006</t>
  </si>
  <si>
    <t>SIST EN 13279-1:2008</t>
  </si>
  <si>
    <t>Veziva, sestavljena veziva in industrijsko pripravljene mešanice za estrihe na osnovi kalcijevega sulfata – 1. del: Definicije in zahteve</t>
  </si>
  <si>
    <t>SIST EN 13454-1:2004</t>
  </si>
  <si>
    <t>Veziva za magnezitne estrihe – Akustični magnezit in magnezijev klorid – 1. del: Definicije in zahteve</t>
  </si>
  <si>
    <t>SIST EN 14016-1:2004</t>
  </si>
  <si>
    <t>Veziva za magnezitne estrihe – Kaustični magnezit in magnezijev klorid – 1.del: definicije in zahteve</t>
  </si>
  <si>
    <t xml:space="preserve">Estrihi – Materiali za estrihe- Lastnosti in zahteve </t>
  </si>
  <si>
    <t>SIST EN 13813:2003</t>
  </si>
  <si>
    <t xml:space="preserve">Kovinski profili-Definicije, zahteve in preskusne metode – 1.del: Notranji omet </t>
  </si>
  <si>
    <t>SIST EN 13658-1:2005</t>
  </si>
  <si>
    <t xml:space="preserve">Kovinski profili-Definicije, zahteve in preskusne metode – 2.del: Zunanji omet </t>
  </si>
  <si>
    <t>SIST EN 13658-2:2005</t>
  </si>
  <si>
    <t>Polimerni materiali-Profili iz nemehčanega polivinilklorida (PVC-U) za uporabo v gradbeništvu – 2.del: Profili PVC-U in PVC-UE za notranje in zunanje obloge zidov in stropov</t>
  </si>
  <si>
    <t>SIST EN 13245-2:2008</t>
  </si>
  <si>
    <t>SIST EN 13245-2:2008/AC:2010</t>
  </si>
  <si>
    <t>Mavčni bloki -Definicije, zahteve in metode preizkušanja</t>
  </si>
  <si>
    <t>SIST EN 12859:2011</t>
  </si>
  <si>
    <t>Lepila na osnovi mavca za bloke iz mavca-Definicije, zahteve in metode preizkušanja</t>
  </si>
  <si>
    <t>SIST EN 12860:2002</t>
  </si>
  <si>
    <t>SIST EN 12860:2002/AC:2004</t>
  </si>
  <si>
    <t>Steklo v gradbeništvu-Stekleni zidaki in stekleni tlakovci-2.del: Ovrednostenje skladnosti, standard za izdelek</t>
  </si>
  <si>
    <t>SIST EN 1051-2:2008</t>
  </si>
  <si>
    <t xml:space="preserve">izolacije </t>
  </si>
  <si>
    <t>Toplotnoizolacijski proizvodi za stavbe – Proizvodi iz mineralne volne (MW) – Specifikacija</t>
  </si>
  <si>
    <t>SIST EN 13162:2013</t>
  </si>
  <si>
    <t>Toplotnoizolacijski proizvodi za opremo stavb in industrijske instalacije – Proizvodi iz mineralne volne (MW) – Specifikacija</t>
  </si>
  <si>
    <t>SIST EN 14303:2010+A1:2013</t>
  </si>
  <si>
    <t>Toplotnoizolacijski proizvodi za stavbe – Razsuti proizvodi iz mineralne volne (MW)-1.del:Specifikacija za vezane in razsute proizvode pred vgradnjo</t>
  </si>
  <si>
    <t>SIST EN 14064-1:2010</t>
  </si>
  <si>
    <t>Toplotnoizolacijski proizvodi za opremo stavb in industrijske inštalacije – Proizvodi iz ekspandiranega perlita (EP), oblikovani na mestu vgradnje -1.del: Specifikacija za vezane in razsute proizvode pred vgradnjo</t>
  </si>
  <si>
    <t>SIST EN 15599-1:2011</t>
  </si>
  <si>
    <t>Toplotnoizolacijski proizvodi za opremo stavb in industrijske inštalacije – Proizvodi iz ekspandiranega vermikulita (EV), oblikovani na mestu vgradnje -1.del: Specifikacija za vezane in razsute proizvode pred vgradnjo</t>
  </si>
  <si>
    <t>SIST EN 15600-1:2011</t>
  </si>
  <si>
    <t>Toplotnoizolacijski proizvodi za stavbe – Proizvodi iz ekspandiranega polistirena (EPS) – Specifikacija</t>
  </si>
  <si>
    <t>SIST EN 13163:2013</t>
  </si>
  <si>
    <t>Toplotnoizolacijski proizvodi za stavbe – Proizvodi iz ekstrudiranega polistirena (XPS) – Specifikacija</t>
  </si>
  <si>
    <t>SIST EN 13164:2013</t>
  </si>
  <si>
    <t>Toplotnoizolacijski proizvodi za stavbe – Proizvodi iz trde poliuretanske pene (PUR) – Specifikacija</t>
  </si>
  <si>
    <t>SIST EN 13165:2013</t>
  </si>
  <si>
    <t>Toplotnoizolacijski proizvodi za stavbe – Proizvodi iz brizgane poliuretanske pene (PUR)  in poliizocianuratne pene (PIR), oblikovani na mestu vgradnje -1.del: Specifikacija penastega sistema pred vgradnjo</t>
  </si>
  <si>
    <t>SIST EN 14315-1:2013</t>
  </si>
  <si>
    <t>Toplotnoizolacijski proizvodi za stavbe – Proizvodi iz trde poliuretanske pene (PUR)  in poliizocianuratne pene (PIR), oblikovani na mestu vgradnje -1.del: Specifikacija penastega sistema pred vgradnjo</t>
  </si>
  <si>
    <t>SIST EN 14318-1:2013</t>
  </si>
  <si>
    <t>Toplotnoizolacijski proizvodi za stavbe – Proizvodi iz fenolne pene (PF) – Specifikacija</t>
  </si>
  <si>
    <t>SIST EN 13166:2013</t>
  </si>
  <si>
    <t>Toplotnoizolacijski proizvodi za stavbe – Proizvodi iz penjenega stekla (CG) – Specifikacija</t>
  </si>
  <si>
    <t>SIST EN 13167:2013</t>
  </si>
  <si>
    <t>Toplotnoizolacijski proizvodi za stavbe – Proizvodi iz lesne volne (WW) – Specifikacija</t>
  </si>
  <si>
    <t>SIST EN 13168:2013</t>
  </si>
  <si>
    <t>Toplotnoizolacijski proizvodi za stavbe – Proizvodi iz ekspandiranega perlita (EPB) – Specifikacije</t>
  </si>
  <si>
    <t>SIST EN 13169:2013</t>
  </si>
  <si>
    <t>Toplotnoizolacijski proizvodi za stavbe _ Proizvodi iz ekspandirane plute (ICB) – Specifikacija</t>
  </si>
  <si>
    <t>SIST EN 13170:2013</t>
  </si>
  <si>
    <t>Toplotnoizolacijski proizvodi za stavbe – Proizvodi iz lesenih vlaken (WF) – Specifikacija</t>
  </si>
  <si>
    <t>SIST EN 13171:2013</t>
  </si>
  <si>
    <t>Toplotnoizolacijski materiali in proizvodi – Proizvodi iz ekspandiranega glinenega agregatnega proizvoda (LWA), oblikovani na mestu vgradnje – 1.del: Specifikacija za vezane in razsute proizvode pred vgradnjo</t>
  </si>
  <si>
    <t>SIST EN 14063-1:2005</t>
  </si>
  <si>
    <t>SIST EN 14063-1:2005/AC:2008</t>
  </si>
  <si>
    <t>Toplotnoizolacijski in lahki polnilni proizvodi za inženirske objekte (DEA) – Proizvodi iz ekspandiranega glinenega agregatnega proizvoda (LWA)</t>
  </si>
  <si>
    <t>SIST EN 15732:2013</t>
  </si>
  <si>
    <t xml:space="preserve">Toplotnoizolacijski proizvodi za opremo stavb in industrijske instalacije – Proizvodi iz ekspandiranega perlita (EPB) in vermikulita (EV) -  Specifikacija </t>
  </si>
  <si>
    <t>SIST EN 15501:2013</t>
  </si>
  <si>
    <t>Toplotnoizolacijski proizvodi za stavbe _ Proizvodi iz ekspandiranega perlita (EP), oblikovani na mestu vgradnje – 1.del: Specifikacija za vezane in razsute proizvode pred vgradnjo</t>
  </si>
  <si>
    <t>SIST EN 14316-1:2005</t>
  </si>
  <si>
    <t>Toplotnoizolacijski materiali in proizvodi – Proizvodi iz razplastenega vermikulita (EV), oblikovani na mestu vgradnje – 1.del: Specifikacija za vezane in razsute proizvode pred vgradnjo</t>
  </si>
  <si>
    <t>SIST EN 14317-1:2005</t>
  </si>
  <si>
    <t>Toplotnoizolacijski in lahko polnilni proizvodi za inženirske objekte – Proizvodi iz ekspandiranega polistirena (SPS) – Specifikacija</t>
  </si>
  <si>
    <t>SIST EN 14933:2007</t>
  </si>
  <si>
    <t>Toplotnoizolacijski in lahko polnilni proizvodi za inženirske objekte – Proizvodi iz ekstrudiranega  polistirena (XPS) – Specifikacija</t>
  </si>
  <si>
    <t>SIST EN 14934:2008</t>
  </si>
  <si>
    <t>Toplotnoizolacijski proizvodi za stavbe – Proizvodi iz polietilenske pene (PEF) – Specifikacija</t>
  </si>
  <si>
    <t>SIST EN 16069:2013</t>
  </si>
  <si>
    <t>Hidroizolacijski trakovi – Polimerni in elastomerni tesnilni trakovi za temelje – Definicije in lastnosti</t>
  </si>
  <si>
    <t>SIST EN 13967:2012</t>
  </si>
  <si>
    <t>Hidroizolacijski trakovi – Bitumenski tesnilni trakovi za temelje – Definicije in lastnosti</t>
  </si>
  <si>
    <t>SIST EN 13969:2005</t>
  </si>
  <si>
    <t>SIST EN 13969:2005/ A1:2007</t>
  </si>
  <si>
    <t>Hidroizolacijski trakovi – Bitumenski trakovi, ki kontrolirajo gibanje vode in/ali vodne pare – Definicije in lastnosti</t>
  </si>
  <si>
    <t>SIST EN 13970:2005</t>
  </si>
  <si>
    <t>SIST EN 13970:2005/ A1:2007</t>
  </si>
  <si>
    <t>Hidroizolacijski trakovi – Polimerni in elastomerni trakovi, ki kontrolirajo gibanje vode in/ali vodne pare – Definicije in lastnosti</t>
  </si>
  <si>
    <t>SIST EN 13984:2013</t>
  </si>
  <si>
    <t>Hidroizolacijski trakovi – Polimerni in elastomerni trakovi za tesnjenje – Definicije in lastnosti</t>
  </si>
  <si>
    <t>SIST EN 14909:2012</t>
  </si>
  <si>
    <t>Hidroizolacijski trakovi – Bitumenski trakovi za tesnjenje – Definicije in lastnosti</t>
  </si>
  <si>
    <t>SIST EN 14967:2006</t>
  </si>
  <si>
    <t>Sistemi za kontrolo tesnosti – 1.del: Splošna načela</t>
  </si>
  <si>
    <t>SIST EN 13160-1:2003</t>
  </si>
  <si>
    <t>Bitumen in bitumenska veziva – Okvirna specifikacija za bitumne, modificirane s polimeri</t>
  </si>
  <si>
    <t>SIST EN 14023:2010</t>
  </si>
  <si>
    <t>Mavčna veziva in mavčni notranji ometi – 1. del: Definicije in zahteve</t>
  </si>
  <si>
    <t xml:space="preserve"> Specifikacija za dodatne komponente zidovine – 2. del: Preklade</t>
  </si>
  <si>
    <t>kleparska</t>
  </si>
  <si>
    <t>Povsem podprta pločevina in trakovi za pokrivanje streh ter zunanje in notranje obloge – Specifikacija za izdelek in zahteve</t>
  </si>
  <si>
    <t>SIST EN 14783:2006</t>
  </si>
  <si>
    <t>Samonosilna pločevina za pokrivanje streh ter zunanje in notranje obloge – Specifikacija proizvoda in zahteve</t>
  </si>
  <si>
    <t>SIST EN 14782:2006</t>
  </si>
  <si>
    <t xml:space="preserve">OP: Glej še standarde pri ključavničarskih delih in pri pasarskih delih! </t>
  </si>
  <si>
    <t>ravne strehe</t>
  </si>
  <si>
    <t>Hidroizolacijski trakovi – Ojačeni bitumenski trakovi za tesnjenje streh – Definicije in lastnosti</t>
  </si>
  <si>
    <t>SIST EN 13707:2005+A2:2009</t>
  </si>
  <si>
    <t>Hidroizolacijski trakovi – Definicije in lastnosti podložnih folij – 1. del: Podložne folije za strehe</t>
  </si>
  <si>
    <t>SIST EN 13859-1:2010</t>
  </si>
  <si>
    <t>Hidroizolacijski trakovi – Definicije in lastnosti podložnih folij – 2. del: Podložne folije za stene</t>
  </si>
  <si>
    <t>SIST EN 13859-2:2010</t>
  </si>
  <si>
    <t>Hidroizolacijski trakovi – Polimerni in elastomerni trakovi za tesnjenje streh – Definicije in lastnosti</t>
  </si>
  <si>
    <t>SIST EN 13956:2013</t>
  </si>
  <si>
    <t>Lepila za splošne namene montaže v gradbeništvu – zahteve in preskusne metode</t>
  </si>
  <si>
    <t>SIST EN 15274:2009</t>
  </si>
  <si>
    <t>Standardi, ki se nanašajo na ravne strehe oz. materiale, ki se uporabljajo pri ravnih strehah:</t>
  </si>
  <si>
    <t>Hidroizolacija ravnih streh:</t>
  </si>
  <si>
    <t>IFD- Direktives pour la conception et la mise en oeuvre de toitures avec etancheite (evropska smernica za projektiranje in izvajanje ravnih streh)</t>
  </si>
  <si>
    <t>Standardi, ki se nanašajo fasaderska dela, oziroma materiale, ki se uporabljajo pri fasaderskih delih.</t>
  </si>
  <si>
    <t>Opomba: Vse standarde za toplotne izolacije gledati standarde vpisane pri zidarskih delih pod izolacije! Vse standarde za stekla gledati pri oknih, vratih!</t>
  </si>
  <si>
    <t>Lepila na osnovi mavca za toplotno, zvočno izolacijo kompozitnih panelov in mavčne plošče – Definicije, zahteve in preskusne metode</t>
  </si>
  <si>
    <t xml:space="preserve">SIST EN 14496:2006 </t>
  </si>
  <si>
    <t>Obešene fasade- Standard za proizvod</t>
  </si>
  <si>
    <t>SIST EN 13830:2003</t>
  </si>
  <si>
    <t>Samonosilne izolacijske sendvič plošče z obojestranskim kovinskim oplaščenjem -Tovarniško izdelani proizvodi – Specifikacije</t>
  </si>
  <si>
    <t>SIST EN 14509:2014</t>
  </si>
  <si>
    <t>SIST EN 14915:2013</t>
  </si>
  <si>
    <t>Lesene konstrukcije – Furnirni slojnat les (LVL) za konstrukcije – Zahteve</t>
  </si>
  <si>
    <t>SIST EN 14374:2005</t>
  </si>
  <si>
    <t>OPOMBA: standarde za okovje glej poglavje okna, zastaklitve, senčila, vrata</t>
  </si>
  <si>
    <t>Dekorativni visokotlačni laminati (HPL) – Plošče na osnovi duromernih smol – 7. del: Kompaktni laminati in kompozitni paneli HPL za notranjo in zunanjo oblogo zidov in stropov</t>
  </si>
  <si>
    <t>SIST EN 438-7:2005</t>
  </si>
  <si>
    <t>Kovinski profili-Definicije,zahteve in preskusne metode-2.del:Zunanji omet</t>
  </si>
  <si>
    <t>SIST EN 13568-2:2005</t>
  </si>
  <si>
    <t>Tesnilne mase za nekonstrukcijske stike v stavbah in na sprehajalnih površinah – 1.del: Tesnilne mase za fasade</t>
  </si>
  <si>
    <t>SIST EN 15651-1:2013</t>
  </si>
  <si>
    <t>Specifikacija za zunanje in notranje omete na osnovi organskih veziv</t>
  </si>
  <si>
    <t>Prosojne ploščate večslojne polikarbonatne (PC) plošče za notranje in zunanje strehe,stene in strope – Zahteve in preskusne metode</t>
  </si>
  <si>
    <t>SIST EN 16153:2013</t>
  </si>
  <si>
    <t>Notranje in zunanje obloge iz masivnega lesa – Značilnosti, ovrednotenje skladnosti in označevanje</t>
  </si>
  <si>
    <t>Standardi, ki se nanašajo ključavničarska dela, oziroma materiale, ki se uporabljajo pri ključavničarskih delih.</t>
  </si>
  <si>
    <t>Vroče valjani izdelki iz  konstrukcijskih jekel – 1. del: Splošni tehnični dobavni pogoji</t>
  </si>
  <si>
    <t>SIST EN 10025-1:2004</t>
  </si>
  <si>
    <t>Dodajni materiali za varjenje – Splošni produktni standard za dodajne materiale in praške za talilno varjenje kovinskih materialov</t>
  </si>
  <si>
    <t>SIST EN 13479:2005</t>
  </si>
  <si>
    <t>Visokotrdnostne vijačne zveze za prednapetje-1.del:Splošne zahteve</t>
  </si>
  <si>
    <t>SIST EN 14399-1:2005</t>
  </si>
  <si>
    <t>Izvedba jeklenih konstrukcij in aluminijastih konstrukcij – 1.del: Zahteve za ugotavljanje skladnosti sestavnih delov konstrukcij</t>
  </si>
  <si>
    <t>SIST EN 1090-1:2009+A1:2012</t>
  </si>
  <si>
    <t>Vijačni sestavi brez predhodne strukturne obremenitve – 1.del: Splošne zahteve</t>
  </si>
  <si>
    <t>SIST EN 15048-1:2007</t>
  </si>
  <si>
    <t xml:space="preserve">Nerjavna jekla-4.del:Tehnični dobavni pogoji za tanko in debelo pločevino in trakove iz nerjavnih konstrukcijskih jekel </t>
  </si>
  <si>
    <t>SIST EN 10088-4:2009</t>
  </si>
  <si>
    <t xml:space="preserve">Nerjavna jekla-5.del:Tehnični dobavni pogoji za drogove, palice, žico, profile in svetle izdelke iz nerjavnih konstrukcijskih jekel </t>
  </si>
  <si>
    <t>SIST EN 10088-5:2009</t>
  </si>
  <si>
    <t xml:space="preserve">Vroče valjani votli profili iz nelegiranih in drobnozrnatih konstrukcijskih jekel – 1. del: Tehnični dobavni pogoji </t>
  </si>
  <si>
    <t>SIST EN 10210-1:2006</t>
  </si>
  <si>
    <t xml:space="preserve">Hladno oblikovani varjeni votli konstrukcijski profili iz nelegiranih in drobnozrnatih jekel-1.del:Tehnični dobavni pogoji </t>
  </si>
  <si>
    <t>SIST EN 10219-1:2006</t>
  </si>
  <si>
    <t xml:space="preserve">Nelegirane jeklene cevi za varjenje in vrezovanje navojev – Tehnični dobavni pogoji </t>
  </si>
  <si>
    <t>SIST EN 10255:2004+A1:2007</t>
  </si>
  <si>
    <t>Jekleni ulitki za uporabo v gradbeništvu</t>
  </si>
  <si>
    <t>SIST EN 10340:2007</t>
  </si>
  <si>
    <t>SIST EN 10340:2007/AC:2008</t>
  </si>
  <si>
    <t>Konstrukcijska jekla za kaljenje in popuščanje – Tehnični dobavni pogoji</t>
  </si>
  <si>
    <t>SIST EN 10343:2009</t>
  </si>
  <si>
    <t xml:space="preserve">Aluminij in aluminijeve zlitine – Gradbeni proizvodi za konstrukcijska dela- Tehnični pogoji za prevzem in dobavo </t>
  </si>
  <si>
    <t>SIST EN 15088:2006</t>
  </si>
  <si>
    <t>Standardi, ki se nanašajo na pasarska dela, oziroma materiale, ki se uporabljajo pri ključavničarskih delih.</t>
  </si>
  <si>
    <t>Konstrukcijska lepila -karakterizacija anaerobnih lepil za koaksialne metalne konstrukcije v zgradbah in objektih</t>
  </si>
  <si>
    <t>SIST EN 15275:2009</t>
  </si>
  <si>
    <t>SIST EN 15275:2009/AC:2010</t>
  </si>
  <si>
    <t>Pri vseh delih je  upoštevati sorazmerje  stroškov organizacije in čiščenja po  končanju vseh del.</t>
  </si>
  <si>
    <t>Standardi, ki se nanašajo na okovja, stavbno pohištvo, stekla:</t>
  </si>
  <si>
    <t xml:space="preserve">okna in vrata         </t>
  </si>
  <si>
    <t>Okna in vrata – Standard za proizvod, zahtevane lastnosti – 1. del: Okna in vrata brez določenih lastnosti požarne odpornosti in dimotesnosti, vendar z vključeno odpornostjo strešnih oken proti požaru z zunanje strani</t>
  </si>
  <si>
    <t>panic kljuke</t>
  </si>
  <si>
    <t>Stavbno okovje – Naprave za zasilne izhode z vzvodno ročico ali pritisnim pedalom za evakuacijske poti  – Zahteve in preskusne metode</t>
  </si>
  <si>
    <t>SIST EN 179:2008</t>
  </si>
  <si>
    <t>požarna vrata okovje</t>
  </si>
  <si>
    <t>Ključavnice in stavbno okovje – Zapore z vodoravnim potisnim drogom za izhod ob paniki – Zahteve in preskusne metode</t>
  </si>
  <si>
    <t>SIST EN 1125:2008</t>
  </si>
  <si>
    <t>Stavbno okovje – Naprave za samodejno zapiranje vrat – Zahteve in preskusne metode</t>
  </si>
  <si>
    <t>SIST EN 1154:2000</t>
  </si>
  <si>
    <t>SIST EN 1154:2000/ A1:2003</t>
  </si>
  <si>
    <t>SIST EN 1154:2000/ A1:2003/AC:2006</t>
  </si>
  <si>
    <t>Stavbno okovje – Električne naprave za nadzor zapiranja vrat –Zahteve in preskusne metode</t>
  </si>
  <si>
    <t>SIST EN 1155:2000</t>
  </si>
  <si>
    <t>SIST EN 1155:2000/ A1:2003</t>
  </si>
  <si>
    <t>SIST EN 1155:2000/ A1:2003/AC:2006</t>
  </si>
  <si>
    <t>Stavbno okovje – Naprave za usklajeno zapiranje vrat –Zahteve in preskusne metode</t>
  </si>
  <si>
    <t>SIST EN 1158:2000</t>
  </si>
  <si>
    <t>SIST EN 1158:2000/ A1:2003</t>
  </si>
  <si>
    <t>okovje</t>
  </si>
  <si>
    <t>Stavbno okovje – Ključavnice in zapahi – Mehanske ključavnice,zapahi in prijemniki – Zahteve in preskusne metode</t>
  </si>
  <si>
    <t>SIST EN 12209:2004</t>
  </si>
  <si>
    <t>SIST EN 12209:2004/ AC:2006</t>
  </si>
  <si>
    <t>SIST EN 1935:2002</t>
  </si>
  <si>
    <t>SIST EN 1935:2002/ AC:2004</t>
  </si>
  <si>
    <t>industrijska vrata</t>
  </si>
  <si>
    <t>Vrata v industrijske in javne prostore ter garažna vrata – Standard za proizvod – 1. del: Proizvodi brez določenih lastnosti požarne odpornosti in dimotesnosti</t>
  </si>
  <si>
    <t>SIST EN 13241-1:2003+A1:2011</t>
  </si>
  <si>
    <t>stekla</t>
  </si>
  <si>
    <t>Steklo v stavbah – Posebni osnovni izdelki – Boro silikatno steklo – 1-2. del: Ovrednotenje skladnosti/standard za izdelke</t>
  </si>
  <si>
    <t>SIST EN 1748-1-2:2005</t>
  </si>
  <si>
    <t>Steklo v stavbah – Posebni osnovni izdelki – 2-2.del: Steklena keramika – Ovrednotenje skladnosti/standard za izdelek</t>
  </si>
  <si>
    <t>SIST EN 1748-2-:2005</t>
  </si>
  <si>
    <t>Steklo v stavbah – Toplotno utrjeno natrij-kalcijevo silikatno steklo – 2.del: ovrednotenje skladnosti/standard za izdelek</t>
  </si>
  <si>
    <t>SIST EN 1863-2:2005</t>
  </si>
  <si>
    <t>Steklo v stavbah – Toplotno kaljeno boro silikatno varnostno steklo – 2.del: Ovrednotenje skladnosti/standard za izdelek</t>
  </si>
  <si>
    <t>SIST EN 13024-2:2005</t>
  </si>
  <si>
    <t xml:space="preserve">SIST EN 1096-4:2005 </t>
  </si>
  <si>
    <t>Steklo v stavbah – Toplotno kaljeno natrij-kalcijevo silikatno varnostno steklo – 2. del: Ovrednotenje skladnosti/standard za izdelek</t>
  </si>
  <si>
    <t>SIST EN 12150-2:2005</t>
  </si>
  <si>
    <t>Steklo v stavbah Kemično utrjeno natrij-kalcijevo silikatno steklo – 2. del: Ovrednotenje skladnosti/standard za izdelek</t>
  </si>
  <si>
    <t>SIST EN 12337-2:2005</t>
  </si>
  <si>
    <t>Steklo v stavbah – Osnovni izdelki iz zemljo alkalijskega silikatnega stekla – 2. del: Ovrednotenje skladnosti/standard za izdelek</t>
  </si>
  <si>
    <t>SIST EN 14178-2:2005</t>
  </si>
  <si>
    <t xml:space="preserve">Steklo v stavbah – Osnovni izdelki iz natrij-kalcijevega silikatnega stekla – 9. del: Ovrednotenje skladnosti/standard za izdelek </t>
  </si>
  <si>
    <t>SIST EN 572-9:2005</t>
  </si>
  <si>
    <t>Steklo v gradbeništvu – HS-preskus kaljenega natrijevega kalcijevega- silikatnega varnostnega stekla – 2. del:Ovrednotenje skladnosti/standard za izdelek</t>
  </si>
  <si>
    <t>SIST EN 14179-2:2005</t>
  </si>
  <si>
    <t>Steklo v gradbeništvu – Kaljeno zemljo alkalijsko silikatno varnostno steklo – 2. del: Ocena skladnosti/standard za izdelek</t>
  </si>
  <si>
    <t>SIST EN 14321-2:2006</t>
  </si>
  <si>
    <t>Steklo v gradbeništvu – Lepljeno steklo in lepljeno varnostno steklo – Ovrednotenje skladnosti/standard za izdelek</t>
  </si>
  <si>
    <t>SIST EN 14449:2005</t>
  </si>
  <si>
    <t>SIST EN 14449:2005 /AC:2006</t>
  </si>
  <si>
    <t>Steklo v gradbeništvu – Izolacijsko steklo – 5. del: Ovrednotenje skladnosti</t>
  </si>
  <si>
    <t>SIST EN 1279-5:2005+A2:2010</t>
  </si>
  <si>
    <t xml:space="preserve">izdelki iz stekla </t>
  </si>
  <si>
    <t>Steklo v gradbeništvu- Ogledala iz stekla s srebrno prevleko za uporabo v notranjosti stavb -2.del: Ovrednotenje skladnosti/standard za izdelek</t>
  </si>
  <si>
    <t>svetlobniki in kupole</t>
  </si>
  <si>
    <t>Strešne kritine – zvezni plastični svetlobniki z razmikom ali brez njega – Klasifikacija,zahteve in preskusne metode</t>
  </si>
  <si>
    <t>SIST EN 14963:2007</t>
  </si>
  <si>
    <t>Montažna oprema za prekrivanje streh – Plastične svetlobne kupole – Specifikacija za izdelek in preskusne metode</t>
  </si>
  <si>
    <t>SIST EN 1873:2006</t>
  </si>
  <si>
    <t>Stavbno pohištvo, ki je izpostavljeno atmosferskim padavinam, mora biti ob upoštevanju lokalnih podnebnih razmer grajeno tako, da stavbo v skladu s 3. členom Pravilnika o zaščiti stavb pred vlago, ščiti pred atmosferskimi padavinami.</t>
  </si>
  <si>
    <t>Stavbno pohištvo iz prejšnjega odstavka mora po standardu SIST EN 12208 izpolnjevati naslednje zahteve glede vodotesnosti:</t>
  </si>
  <si>
    <t>okna ter vhodna in balkonska vrata, vgrajena v pritličje ali prvo nadstropje stavbe, morajo ustrezati razredu 4A,</t>
  </si>
  <si>
    <t>okna ter vhodna in balkonska vrata, vgrajena v drugo ali tretje nadstropje stavbe, morajo ustrezati razredu 7A,</t>
  </si>
  <si>
    <t>okna ter vhodna in balkonska vrata, vgrajena v četrto ali višje nadstropje stavbe, morajo ustrezati razredu 9A.</t>
  </si>
  <si>
    <t>Vodotesnost stavbnega pohištva iz prejšnjega odstavka mora biti izmerjena po standardu SIST EN 1027</t>
  </si>
  <si>
    <t>SIST EN 1158:2000/ A1:2003/AC:2006</t>
  </si>
  <si>
    <t>Stavbno okovje – Enoosni tečaji – Zahteve in klasifikacija</t>
  </si>
  <si>
    <t>Steklo v stavbah – Steklo z nanosi – 4. del: Ovrednotenje skladnosti/standard za izdelek</t>
  </si>
  <si>
    <t>Standardi, ki se nanašajo mizarska dela, oziroma materiale, ki se uporabljajo pri mizarskih delih.</t>
  </si>
  <si>
    <t>OP.: standarde za okovje glej poglavje okna, zastaklitve, senčila, vrata</t>
  </si>
  <si>
    <t>Dela je treba izvajati po določilih veljavnih normativov in skladno z obveznimi standardi</t>
  </si>
  <si>
    <t>Pri izvedbi je treba upoštevati tudi navodila proizvajalca materiala, ki se uporablja pri izvedbi.</t>
  </si>
  <si>
    <t>Delo obrtnika obsega:</t>
  </si>
  <si>
    <t>dobavo vsega osnovnega in pomožnega materiala;</t>
  </si>
  <si>
    <t>prevoz materiala na objekt, z nakladanjem, razkladanjem, skladiščenjem in prenosi na objektu;</t>
  </si>
  <si>
    <t>čiščenje izdelkov oz. podlog pred pričetkom del;</t>
  </si>
  <si>
    <t>nanašanje osnovnih in končnih premazov z vsemi med fazami;</t>
  </si>
  <si>
    <t>čiščenje prostorov in izdelkov po opravljenem delu in zaščita do predaje naročniku;</t>
  </si>
  <si>
    <t>vsa dela v delavnici in na objektu z vsemi dajatvami;</t>
  </si>
  <si>
    <t>vsa dela in ukrepi po predpisih varstva pri delu.</t>
  </si>
  <si>
    <t>Vse manjše izreze za instalacije, bandažiranje in kitanje stikov ter vijakov, kitanje vseh stikov med nosilnimi konstrukcijami in mavčno-kartonskimi elementi z akrilnim kitom je zajeto v cenah na enoto.</t>
  </si>
  <si>
    <t>Mavčnokartonska dela se morajo izvajati po detajlih in navodilih  proizvajalcev plošč.</t>
  </si>
  <si>
    <t>V primeru da posamezne postavke v popisu ne zajemajo celotnega opisa potrebnega za funkcionalno dokončanje postavke, mora ponudnik izvedbo le tega vključiti v ceno na enoto!</t>
  </si>
  <si>
    <t>Na mestih odprtin z vgradnjo vrat je izvesti ustrezno podkonstrukcijo, kar je zajeti v ceni po enoti posameznih sten!</t>
  </si>
  <si>
    <t>V ceni po enoti je zajeti tudi vse ojačitve z vogalniki!</t>
  </si>
  <si>
    <t>V cenah po enoti je zajeti tudi vse potrebne ojačitve v stenah za montažo sanitarnih elementov in ostalih elementov, ki se pritrjujejo na stene v skladu z načrti arhitekture, opreme in inštalacij.</t>
  </si>
  <si>
    <t xml:space="preserve">Za vse stropove je izdelati delavniške načrte, katere pregleda, odobri in potrdi odgovorni projektant. Prav tako je izdelati vzorčne elemente. </t>
  </si>
  <si>
    <t>Standardi, ki se nanašajo mavčno kartonska  dela, oziroma materiale, ki se uporabljajo pri mavčno kartonskih delih.</t>
  </si>
  <si>
    <t>Mavčne plošče – Definicije, zahteve in preskusne metode</t>
  </si>
  <si>
    <t>SIST EN 520:2005+A1:2009</t>
  </si>
  <si>
    <t>Mavčni proizvodi, ojačeni z vlakni – Definicije, zahteve in preskusne metode</t>
  </si>
  <si>
    <t>SIST EN 13815:2006</t>
  </si>
  <si>
    <t>Predizdelani paneli mavčnih plošč s kartonskim jedrom – Definicije, zahteve in preskusne metode</t>
  </si>
  <si>
    <t>SIST EN 13915:2007</t>
  </si>
  <si>
    <t>Mavčne plošče za toplotno/zvočno izolacijo kompozitnih panelov – Definicije, zahteve in preskusne metode</t>
  </si>
  <si>
    <t>SIST EN 13950:2006</t>
  </si>
  <si>
    <t>Mavčne plošče, ojačane z vlakni – Definicije,zahteve in preskusne metode-1.del:Mavčne plošče, ojačane  z mrežo iz vlaken</t>
  </si>
  <si>
    <t>SIST EN 15283-1:2008+A1:2009</t>
  </si>
  <si>
    <t>Mavčne plošče, ojačane z vlakni – Definicije,zahteve in preskusne metode-2.del:Mavčne plošče z vlakni</t>
  </si>
  <si>
    <t>SIST EN 15283-2:2008+A1:2009</t>
  </si>
  <si>
    <t>Tesnilni materiali za mavčne plošče – Definicije, zahteve in preskusne metode</t>
  </si>
  <si>
    <t>SIST EN 13963:2005</t>
  </si>
  <si>
    <t>SIST EN 13963:2005/ AC:2006</t>
  </si>
  <si>
    <t>Mavčne plošče iz reciklaže – Definicije, zahteve in preskusne metode</t>
  </si>
  <si>
    <t>SIST EN 14190:2005</t>
  </si>
  <si>
    <t>Elementi s kovinskimi okvirji za mavčne plošče – Definicije,zahteve in preskusne metode</t>
  </si>
  <si>
    <t>SIST EN 14195:2005</t>
  </si>
  <si>
    <t>SIST EN 14195:2005/ AC:2006</t>
  </si>
  <si>
    <t>Predoblikovane mavčne plošče – Definicije, zahteve in preskusne metode</t>
  </si>
  <si>
    <t>SIST EN 14209:2006</t>
  </si>
  <si>
    <t>Mavčni elementi za viseče strope – Definicije, zahteve in preskusne metode</t>
  </si>
  <si>
    <t>SIST EN 14246:2006</t>
  </si>
  <si>
    <t>SIST EN 14246:2006/AC:2007</t>
  </si>
  <si>
    <t>Pomožni in dodatni kovinski profili za mavčne plošče – Definicije, zahteve in preskusne metode</t>
  </si>
  <si>
    <t>SIST EN 14353:2008+A1:2010</t>
  </si>
  <si>
    <t>Združene polnilne in tesnilne mase-1.del:Specifikacija za toplo nanosljive tesnilne mase</t>
  </si>
  <si>
    <t>SIST EN 14188-1:2005</t>
  </si>
  <si>
    <t>Tesnilne in zalivne mase-2.del:Specifikacija za hladne tesnilne mase</t>
  </si>
  <si>
    <t>SIST EN 14188-2:2005</t>
  </si>
  <si>
    <t>Polnilne in tesnilne mase za stike – 3.del: Specifikacija za elastomerne tesnilne profile</t>
  </si>
  <si>
    <t>SIST EN 14188:3:2006</t>
  </si>
  <si>
    <t>Standardi, ki se nanašajo tlakarska dela, oziroma materiale, ki se uporabljajo pri tlakarskih delih.</t>
  </si>
  <si>
    <t>Netekstilne, tekstilne in laminirane (plastene) talne obloge – Bistvene značilnosti</t>
  </si>
  <si>
    <t>SIST EN 14041:2005</t>
  </si>
  <si>
    <t>SIST EN 14041:2005/AC:2007</t>
  </si>
  <si>
    <t>Podloge za športne dejavnosti – Notranje podloge za večnamensko uporabo – Specifikacija</t>
  </si>
  <si>
    <t>SIST EN 14904:2006</t>
  </si>
  <si>
    <t>Površinske prevleke – zahteve</t>
  </si>
  <si>
    <t>SIST EN 12271:2007</t>
  </si>
  <si>
    <t>Tankoplastne prevleke po hladnem postopku-Specifikacija</t>
  </si>
  <si>
    <t>SIST EN 12273:2009</t>
  </si>
  <si>
    <t>Lesene talne obloge – Lastnosti, ovrednotenje skladnosti in označevanje</t>
  </si>
  <si>
    <t>Standardi, ki se nanašajo na slikopleskarska dela, oziroma materiale, ki se uporabljajo pri tlakarskih delih.</t>
  </si>
  <si>
    <t>Dekorativne stenske obloge-zvitki in plošče</t>
  </si>
  <si>
    <t>SIST EN 15102:2008+A1:2011</t>
  </si>
  <si>
    <t>Betoni nevidnih konstrukcij - kvaliteta betona C 12/15</t>
  </si>
  <si>
    <t>Betoni nevidnih konstrukcij - kvaliteta betona C 25/30</t>
  </si>
  <si>
    <t xml:space="preserve">OBRTNIŠKA DELA: </t>
  </si>
  <si>
    <t>SANACIJSKA DELA</t>
  </si>
  <si>
    <t>IV./1.</t>
  </si>
  <si>
    <t>IV./2.</t>
  </si>
  <si>
    <t>IV./3.</t>
  </si>
  <si>
    <t>IV./4.</t>
  </si>
  <si>
    <t>IV./5.</t>
  </si>
  <si>
    <t>IV./6.</t>
  </si>
  <si>
    <t>IV./7.</t>
  </si>
  <si>
    <t>IV./8.</t>
  </si>
  <si>
    <t>IV./9.</t>
  </si>
  <si>
    <t>IV./9.1.</t>
  </si>
  <si>
    <t>IV./9.2.</t>
  </si>
  <si>
    <t>IV./9.3.</t>
  </si>
  <si>
    <t>V./10.</t>
  </si>
  <si>
    <t>V./11.</t>
  </si>
  <si>
    <t>V./12.</t>
  </si>
  <si>
    <t>V./13.</t>
  </si>
  <si>
    <t>V./13.1.</t>
  </si>
  <si>
    <t>V./13.2.</t>
  </si>
  <si>
    <t>V./13.2.1.</t>
  </si>
  <si>
    <t>V./13.2.3.</t>
  </si>
  <si>
    <t>V./13.3.</t>
  </si>
  <si>
    <t>V./13.4.</t>
  </si>
  <si>
    <t>V./13.5.</t>
  </si>
  <si>
    <t xml:space="preserve">Pri izvajanju krovsko kleparskih del je potrebno upoštevati vsa potrebna pripravljalna, pomožna in zaključna dela (pritrdilni material, vezni, tesnilni material, podkonstrukcije in podobno). Dela morajo biti izvršena po določilih veljavnih normativov in v soglasju z obveznimi standardi. Materiali morajo po kvaliteti ustrezati določilom veljavnih standardov; DIN 52611 in DIN 4108 (toplotna prevodnost), DIN 4102-2 in EN 13501 (razred ognjeodpornosti), DIN 4102 (gorljivost in DIN 52210 (zvočna izolativnost). Izolacija mora ustrezati sledečim standardom: SIST EN 12667 (toplotna prevodnost), SIST EN 13501 (odziv na ogenj), SIST EN 1609 in 12087 (vodovpojnost), SIT EN 12086 (difuzijska upornost vodni pari) in DIN 4102/T17 (tališče).
Upoštevati je potrebno: 
- Pravilnik o zaščiti stavb pred vlago
- SIST EN 13707 Hidroizolacijski trakovi - Ojačeni bitumenski trakovi za tesnjenje streh </t>
  </si>
  <si>
    <t>SIST EN 13970 Hidroizolacijski trakovi - Bitumenski trakovi, ki kontrolirajo gibanje vode in/ali vodne pare 
- SIST 1031 Hidroizolacijski trakovi - Bitumenski hidroizolacijski trakovi
- SIST EN 13956 Hidroizolacijski trakovi - Polimerni in elastomerni trakovi za tesnjenje streh
Za izvršitev kleparskih del se uporabljajo obstoječi delovni odri na objektu.
- izvajalec je dolžan izdelati izračun glede dimenzioniranja mehanskega pritrjevanja strešne folije (obremenitev z vetrom)</t>
  </si>
  <si>
    <t xml:space="preserve">METEORNA, FEKALNA IN TEHNOLOŠKA KANALIZACIJA: </t>
  </si>
  <si>
    <t>KLJUČAVNIČARSKA IN PASARSKA DELA:</t>
  </si>
  <si>
    <t>Upoštevati je potrebno: 
 - SIST EN 10210 Vroče izdelani votli profili iz nelegiranih in drobnozrnatih konstrukcijskih jekel
 - SIST EN 10219 Hladno oblikovani varjeni votli konstrukcijski profili iz nelegiranih in drobnozrnatih jekel
 - SIST EN 10088 Profili in pločevine iz nerjavnih jekel
 - SIST EN ISO 1461 Prevleke na železnih in jeklenih predmetih, nanesene z vročim pocinkanjem
 - STS in ETA za sidrne vijake in odtoke v stavbah
 - SIST EN 12150-2  Toplotno kaljeno varnostno steklo 
 - SIST EN 14179-2  Toplotno kaljeno varnostno steklo s HS obdelavo 
 - SIST EN 14449  Varnostno lepljeno steklo 
 - SIST EN 1863-2  Toplotno utrjeno steklo 
 - SIST EN 12600 Steklo v stavbah – Preskusna metoda z udarcem in klasifikacija ravnega stekla
 - SIST EN 438 Dekorativni visokotlačni laminati (HPL)</t>
  </si>
  <si>
    <t>Standardi, ki se nanašajo na antikorozijsko zaščito.</t>
  </si>
  <si>
    <t>V ceno je zajeti tudi popravilo škode, ki bi se eventualno povzročila drugim izvajalcem, popravilo poškodb in opleskov, ki bi nastale pri montaži konstrukcije, uskladitev delavniških načrtov s PGD ali PZI projektom ter vsi ukrepi za varno izvedbo del v skladu z Zakonom o varstvu pri delu.
V enotni ceni morajo biti zajeta vsa potrebna dela, transporti, prenosi,... Izdelava in montaža konstrukcije morata biti preverjena s strani nadzornega organa.</t>
  </si>
  <si>
    <t>ZAŠČITA PREDKOROZIJO ZA VROČECINKANE KONSTRUKCIJE: Pri izvajanju ključavničarskih konstrukcij,ki so vročecinkane, je upoštevati vsa pripravljalna, pomožna, spremljevalna in zaključna dela. Izvajalec je dolžan izdelati delavniško dokumentacijo delavniških načrtov in detajlov za izvedbo posameznih konstrukcijskih elementov in izdelavo predizmer na objektu. Delavniško dokumentacijo potrdita odgovorna projektanta arhitekture in gradbenih konstrukcij!
Vsi profili, ki so primarno vroče cinkani, so tudi dodatno finalno prašno barvani V RAL lestvici v tonu po izboru arhitekta. Vse jeklene nosilne konstrukcije morajo biti po končani izdelavi pregledane s strani pooblaščene organizacije, ki preveri kvaliteto zvarov, spojev, barvnega nanosa in o tem izdela pisno poročilo. Stroške izdelave in pregleda je vkalkulirati v ceno E.M.
Vse kovinske dele je potrebno pred dokončno vgradnjo peskati do čiste površine - brez rjastih površin in primerno antikorozijsko zaščititi. Kategorije vplivov okolja po standardu SN 555 001, trajnost zaščite po standardu SN EN ISO 12944.
Kakovost izvedbe vročega pocinkanja se izvaja v skladu s standardom SIST EN ISO 1461.</t>
  </si>
  <si>
    <t>Pri postavkah montažnih pregradnih sten in stropov iz mavčnih plošč se upoštevajo vsi stiki, lomi, kaskade, preboji, izrezi in zaključki - glej projekt arhitekture, ki je sestavni del razpisne dokumentacije!
Upoštevati je potrebno vse zaključke na stene in ostale konzole, po načrtih stropov!
Obloge sten in stropov v prostoru telovadnice morajo biti iz materialov z odzivom na ogenj razred A2-s1,d0.</t>
  </si>
  <si>
    <t>Izbrane stenske in stropne obloge v mokrigh prostorih ali v prostorih kjer se pojavlja vlaga morajo biti 100 %-no odporne proti vodi (brez nabrekanja ali razpadanja), odporne na plesen in negorljive! 
V enotni ceni morajo biti zajeta vsa potrebna dela, transporti, prenosi,...</t>
  </si>
  <si>
    <t>Podkonstrukcija prezračevane fasade mora biti dimenzionirana na mehanske obremenitve za konkretno mesto vgradnje.
Upoštevati je potrebno: 
 - SIST EN 12467  Vlakno-cementne ravne plošče
 - STS ali ETA  Fasadna sidra 
 - STS ali ETA  Betonska sidra 
 - STS  Prezračevani mehansko pritrjeni in lepljeni fasadni sistemi 
V enotni ceni morajo biti zajeta vsa potrebna dela, transporti, prenosi,...</t>
  </si>
  <si>
    <t>Zaključni sloj visoko hidrofoben z lastnostjo zmanjšanega oprijem delcev umazanije. Sistem mora biti prilagojen tipu toplotne izolacije in preverjen v kot celota, z odzivom na ogenj razreda A1 ali A2, kot npr. StoTherm Mineral ali enakovredno. Konzolni nosileci vertikalnih lesenih elementov in elementi steklenega nadstreška ob stiku s kontaktno fasado zaključeni s samolepilnim vodoneprepustnim tesnilnim trakom na konzolnem nosilcu DIN 18542, širine 15mm, debeline 3mm, odziv na ogenj</t>
  </si>
  <si>
    <t xml:space="preserve">SPLOŠNA DOLOČILA
Dvigalo je načrtovano in izdelano skladno s standardom SIST EN81-1 in skladno s Pravilnikom o varnosti dvigal (Ur.list RS št. 83/07). Po končani montaži dvigala priglašeni organ opravi končni pregled in izda certifikat.Pri izvedbi in montaži dvigal je upoštevati predpisano kvaliteto in že izdelane načrte, zato je tip dvigaja določen na podlagi le tega. Pri montaži je upoštevati vsa pripravljalna dela, pomožna in zaključna dela. Pri posameznih postavkah ob izvedbi in montaži dvigalnih naprav iz tega poglavja mora ponudnik v cenah za enoto mere obvezno zajeti, upoštevati in vkalkulirati še: </t>
  </si>
  <si>
    <t xml:space="preserve">Dvigalo mora biti narejeno v skladu s Pravilnikom o varnosti dvigal in standardi SIST EN 81-1, SIST EN 81-1 A2, SIST EN 81-1 AC, SIST EN 81-28, SIST EN 81-2, SIST EN 81-2 A2, SIST EN 81-2 AC in SIST EN 81-3.
Monterji, ki delajo na višini morajo biti zavarovani v skladu z predpisi in zakonom o Varstvo pri delu (vsa varovala, ki služijo za uporabo osebne zaščitne opreme v skladu z SIST EN 354, SIST EN 355, SIST EN 360, SIST EN 362 in Zakonom o varstvu in zdravju pri delu). </t>
  </si>
  <si>
    <t>Vsa sidra in zunaji kovinski elementi so vroče cinkani in finalno prašno barvani V RAL lestvici v tonu po izboru arhitekta. Vse jeklene nosilne konstrukcije morajo biti po kočani izdelavi pregledane s strani pooblaščene organizacije, ki preveri kvaliteto zvarov, spojev, barvnega nanosa in o tem izdela pisno poročilo. Stroške izdelave in pregleda je vkalkulirati v ceno E.M.
Za vsako napravo je potrebno izdelati pozkusne zagone, teste in o tem izdelati pisno poročilo, kar je zajeti v ceno.</t>
  </si>
  <si>
    <t>V obsegu dobave dvigala so zajete naslednje postavke:
- Servisno tipkalo na strehi kabine.
- Pakiranje in transport do gradbišča.
- Dokumentacija. (PZI, PID, POV navodila)
- Šolanje skrbnika dvigala.
- Ploščice in napisi, ki pripadajo neposredno dvigalu, v skladu z SIST EN81-1.
- Stroški za prisotnost montažnega osebja pri prevzemu dvigal in tehničnem pregledu objekta. 
- Montaža dvigala brez postavljanja odrov ob uporabi predhodno vgrajenih montažnih obešal. 
- Lestev za pomoč pri vstopanju v jamo jaška, ki  ustreza SIST EN 81-1 predpisom.</t>
  </si>
  <si>
    <t>Odstranitev pakirnega materiala.
- Dobava montažnih obešal za dviganje v jašku.
- Osvetlitev in elektrifikacija jaška v skladu z SIST EN 81-1 predpisom.
- Stroški in pristojbine predhodnega preizkusa in prevzema od izvedencev, ki vključuje preizkus znanja za dva skrbnika dvigala - pridobitev certifikata.
- Raztovarjanje in prenašanje težkih delov dvigala na gradbišču.
- Enkratno naknadno čiščenje naprave po zaključku montaže.
- Dostava uteži pri prevzemu s strani izvedencev.</t>
  </si>
  <si>
    <t xml:space="preserve">pokrov velikosti 500/500 mm, za jašek dimenzij 60/60 cm, globine do 100 cm; </t>
  </si>
  <si>
    <t>V./13.2.2.</t>
  </si>
  <si>
    <t>V./14.</t>
  </si>
  <si>
    <t>V./14.1.</t>
  </si>
  <si>
    <t>V./14.2.</t>
  </si>
  <si>
    <t>V./14.3.</t>
  </si>
  <si>
    <t>V./14.4.</t>
  </si>
  <si>
    <t>V./14.5.</t>
  </si>
  <si>
    <t>V./14.6.</t>
  </si>
  <si>
    <t>V./14.7.</t>
  </si>
  <si>
    <t>V./14.8.</t>
  </si>
  <si>
    <t>V./14.9.</t>
  </si>
  <si>
    <t>V./14.10.</t>
  </si>
  <si>
    <t>V./14.11.</t>
  </si>
  <si>
    <t>V./14.12.</t>
  </si>
  <si>
    <t>V./14.13.</t>
  </si>
  <si>
    <t>V./14.14.</t>
  </si>
  <si>
    <t>V./14.15.</t>
  </si>
  <si>
    <t>V./14.16.</t>
  </si>
  <si>
    <t>V./14.17.</t>
  </si>
  <si>
    <t>V./14.18.</t>
  </si>
  <si>
    <t>V./14.19.</t>
  </si>
  <si>
    <t>V./14.20.</t>
  </si>
  <si>
    <t>V./14.21.</t>
  </si>
  <si>
    <t>V./14.22.</t>
  </si>
  <si>
    <t>V./14.23.</t>
  </si>
  <si>
    <t>V./14.24.</t>
  </si>
  <si>
    <t>dela in ukrepe po določenih veljavnih predpisov varstva pri delu,</t>
  </si>
  <si>
    <t>čiščenje in močenje opažev neposredno pred pričetkom betoniranja,</t>
  </si>
  <si>
    <t>čiščenje betonskega železa od blata, maščob in rje, ki se lušči, postavljanje podložk in začasno vezanje  armature k opažu,</t>
  </si>
  <si>
    <t>vmetavanje betona v opaže in premeščanje lijaka med betoniranjem,</t>
  </si>
  <si>
    <t>čiščenje prostorov in delavnih naprav po dovršenem delu,</t>
  </si>
  <si>
    <t>zaščita in močenje betona,</t>
  </si>
  <si>
    <t>Standardi razlikujejo tri vrste armature:</t>
  </si>
  <si>
    <t>VI./1.</t>
  </si>
  <si>
    <t>VI./2.</t>
  </si>
  <si>
    <t>VI./3.</t>
  </si>
  <si>
    <t>VI./4.</t>
  </si>
  <si>
    <t>VI./5.</t>
  </si>
  <si>
    <t>VI./6.</t>
  </si>
  <si>
    <t>VI./7.</t>
  </si>
  <si>
    <t>VI./8.</t>
  </si>
  <si>
    <t>VI./9.</t>
  </si>
  <si>
    <t>VI./10.1.</t>
  </si>
  <si>
    <t>VI./10.2.</t>
  </si>
  <si>
    <t>VI./10.3.</t>
  </si>
  <si>
    <t>VI./10.4.</t>
  </si>
  <si>
    <t>VI./10.5.</t>
  </si>
  <si>
    <t>VI./10.6.</t>
  </si>
  <si>
    <t>VI./10.7.</t>
  </si>
  <si>
    <t>VI./10.8.</t>
  </si>
  <si>
    <t>VI./10.9.</t>
  </si>
  <si>
    <t>VI./10.10.</t>
  </si>
  <si>
    <t>VI./10.11.</t>
  </si>
  <si>
    <t>VI./10.12.</t>
  </si>
  <si>
    <t>VI./10.13.</t>
  </si>
  <si>
    <t>VI./10.14.</t>
  </si>
  <si>
    <t>VI./10.15.</t>
  </si>
  <si>
    <t>VI./10.16.</t>
  </si>
  <si>
    <t>VI./10.17.</t>
  </si>
  <si>
    <t>VI./10.18.</t>
  </si>
  <si>
    <t>VI./10.19.</t>
  </si>
  <si>
    <t>VI./10.20.</t>
  </si>
  <si>
    <t>VI./10.21.</t>
  </si>
  <si>
    <t>VI./10.22.</t>
  </si>
  <si>
    <t>VI./10.23.</t>
  </si>
  <si>
    <t>VI./10.24.</t>
  </si>
  <si>
    <t>VI./10.25.</t>
  </si>
  <si>
    <t>VI./10.26.</t>
  </si>
  <si>
    <t>VI./10.27.</t>
  </si>
  <si>
    <t>VI./10.28.</t>
  </si>
  <si>
    <t>VI./10.29.</t>
  </si>
  <si>
    <t>VI./10.30.</t>
  </si>
  <si>
    <t>VI./10.31.</t>
  </si>
  <si>
    <t>VI./10.32.</t>
  </si>
  <si>
    <t>VI./10.33.</t>
  </si>
  <si>
    <t>VI./10.34.</t>
  </si>
  <si>
    <t>VI./10.35.</t>
  </si>
  <si>
    <t>VI./10.36.</t>
  </si>
  <si>
    <t>VI./10.37.</t>
  </si>
  <si>
    <t>VI./10.38.</t>
  </si>
  <si>
    <t>VI./10.39.</t>
  </si>
  <si>
    <t>VI./10.40.</t>
  </si>
  <si>
    <t>VI./10.41.</t>
  </si>
  <si>
    <t>VI./10.42.</t>
  </si>
  <si>
    <t>VI./10.43.</t>
  </si>
  <si>
    <t>VI./10.44.</t>
  </si>
  <si>
    <t>VI./10.45.</t>
  </si>
  <si>
    <t>VI./10.46.</t>
  </si>
  <si>
    <t>VI./10.47.</t>
  </si>
  <si>
    <t>VI./10.48.</t>
  </si>
  <si>
    <t>VI./10.49.</t>
  </si>
  <si>
    <t>VI./10.50.</t>
  </si>
  <si>
    <t>VI./10.51.</t>
  </si>
  <si>
    <t>VI./10.52.</t>
  </si>
  <si>
    <t>VI./10.53.</t>
  </si>
  <si>
    <t>VI./10.54.</t>
  </si>
  <si>
    <t>VI./10.55.</t>
  </si>
  <si>
    <t>VI./10.57.</t>
  </si>
  <si>
    <t>VI./10.56.</t>
  </si>
  <si>
    <t>VI./10.58.</t>
  </si>
  <si>
    <t>VII./9.2.</t>
  </si>
  <si>
    <t>VII./9.1.</t>
  </si>
  <si>
    <t>VII./9.3.</t>
  </si>
  <si>
    <t>VII./9.4 .</t>
  </si>
  <si>
    <t>VII./9.4.</t>
  </si>
  <si>
    <t>VII./9.5.</t>
  </si>
  <si>
    <t xml:space="preserve">Materiali za ta dela morajo v pogledu kvalitete ustrezati določilom normativov in spločnih oBveznih standardov. </t>
  </si>
  <si>
    <t>Standardi za fasaderska dela po tem katalogu vsebujejo poleg izdelave same po opisu v posameznem standardu in še vsa potrebna pomožna dela, zlasti:</t>
  </si>
  <si>
    <t>VIII../8.</t>
  </si>
  <si>
    <t>Standardi za kanalizacijo vsebujejo poleg izdelave same po opisu v posameznem standardu še vsa potrebna pomožna dela in sicer :</t>
  </si>
  <si>
    <t>IX./7.1.</t>
  </si>
  <si>
    <t>IX./7.2.</t>
  </si>
  <si>
    <t>IX./8.1.</t>
  </si>
  <si>
    <t>IX./8.2.</t>
  </si>
  <si>
    <t>IX./8.3.</t>
  </si>
  <si>
    <t>IX./9.</t>
  </si>
  <si>
    <t>IX./10.</t>
  </si>
  <si>
    <t>IX./11.</t>
  </si>
  <si>
    <t>IX./12.</t>
  </si>
  <si>
    <t>KROVSKO KLEPARSKA DELA</t>
  </si>
  <si>
    <t>XII./8.</t>
  </si>
  <si>
    <t>XI./8.</t>
  </si>
  <si>
    <t>Nerjavna jekla-4.del:Tehnični dobavni pogoji za tanko in debelo pločevino in trakove iz nerjavnih konstrukcijskih jekel</t>
  </si>
  <si>
    <t>X./9.1.</t>
  </si>
  <si>
    <t>X./9.2.</t>
  </si>
  <si>
    <t>X./9.3.</t>
  </si>
  <si>
    <t>X./9.4.</t>
  </si>
  <si>
    <t>X./9.5.</t>
  </si>
  <si>
    <t>X./9.6.</t>
  </si>
  <si>
    <t>X./9.7.</t>
  </si>
  <si>
    <t>X./9.8.</t>
  </si>
  <si>
    <t>Pred izdelavo v času jemanja predizmer na delovšču se je potrebno dogovoriti glede eventualne izvedbe in namestitve rolojev - senčil - "roll screan" in komarnikov. Opisi sistemov morajo biti usklajeni z opisi v detajlih PZI projekta in shemami vrat in oken in posamezne kosovnice.</t>
  </si>
  <si>
    <t>Notranje stavbno pohištvo je izdelano v kombinaciji lesa, stekla in kovinskih podbojev po meri ali v tipih/artiklih poljubnega proizvajalca. Pred izdelavo projektant pismeno obvezno potrdi način izvedbe, tipe izbranih vrat,  vse vzorce, kjuke in detajle!  Vsi alu in jekleni izdelki so izdelani iz tipiziranih  sistemov  v smislu kvalitete po izbiri projektanta, ki mora ustrezati evropskim predpisom, standardom in v nadaljevanju opisanim sistemom izdelave.</t>
  </si>
  <si>
    <t xml:space="preserve">Pred izvedbo - montažo stavbnega pohištva je z izvajalcem gradbenih in montažnih del potrebno uskladiti mere posameznih odprtin za okna in vrata. </t>
  </si>
  <si>
    <t xml:space="preserve">Notranje predelne steklene stene: izdelane iz izolativnega stekla v kombinaciji lesa poljubnega proizvajalca, ki pred izvedbo izdela tudi vse izvedbene detajle, delavniške načrte, preveriti smer odpiranja vrat in skladno s tehnologijo izdelane stene po predhodni pisni potrditvi projektanta montira direktno na delovišču. </t>
  </si>
  <si>
    <t xml:space="preserve"> Zunanje stavbno pohištvo - vrata in okna so obdelana po detajlih shem vrat iz PZI projekta. Okna in vrata po fasadi so sestavni del fasade in so obdelana v poglavju Fasaderska dela, v kolikor niso obdelan v tem poglavju. Izbrani proizvajalec pred izvedbo izdela tudi vse izvedbene detajle, delavniške načrte in skladno s tehnologijo. Izdelane sisteme po pisni potrditvi projektanta montira direktno na delovišču. </t>
  </si>
  <si>
    <t>XII./7.1.</t>
  </si>
  <si>
    <t>XII./7.2.</t>
  </si>
  <si>
    <t>XII./7.3.</t>
  </si>
  <si>
    <t xml:space="preserve">Pred izdelavo ali naročilom stavbnega pohištva je obvezno preveriti višino spuščenega stropu zaradi uskladitve detajla vrat in sten, ki segajo do stropu in eventualnih skritih mehanizmov v spuščenih stropovih. </t>
  </si>
  <si>
    <t xml:space="preserve">Vrata in določene ključavnice pri stavbnem pohištvu in oknih (glej posamezne načrte) so v celoti vezana na varnostni sistem - enotni sistemski varnostni način zaklepanja z enim ključem ter kontrolo vstopa ter prehoda, zato se je pred izdelavo le tega potrebno posvetovati z izvajalcem in dobaviteljem varnostnega sistema in opreme (sistemske ključavnice, način zapiranja in zaklepanja, varnostni ključi, centralni sistem in podobno).  </t>
  </si>
  <si>
    <t xml:space="preserve">Izvedba posameznih sistemov oken in vrat ter drugega stavbnega pohištva  mora biti usklajena z opisi v detajlih PZI projekta in shemami vrat in oken,  posameznih kosovnic in potrjenih delvniških načrtih. Pri izdelavi stavbnega pohištva in pri montaži oken je upoštevati detajle in sheme PZI projekta, posamezne tehnične kosovnice projekta ter proizvajalca/ponudnika, katere potrdi arhitekt. Detajli in posamezni izračuni so za izvajalca obvezni; kakršna koli odstopanja od projekta so dovoljena le v soglasju in po predhodni pisni odobritvi odgovornega projektanta in investitorja. Izvajalec je dolžan pred montažo stavbnega pohištva/vrat le te predati v pregled nadzoru in od njega pridobiti pisno soglasje.   </t>
  </si>
  <si>
    <t>Tehnične osnove stavbnega pohištva:</t>
  </si>
  <si>
    <t xml:space="preserve">Tesnilo proti gradbeni konstrukciji: Tesnila med slepim podbojem in gradbeno kostrukcijo ter posameznim okvirjem okvirjem in slepim podbojem morajo ustrezati gradbeno fizikalnim zahtevam, zahtevam zrakotesnosti in pogojem za uspešno izvedbo končnega Blow-Up testa. Zahteve toplotne, protivlažne, zvočne, požarne zaščite in premikanje fug je potrebno upoštevati pri izbiri tesnila. Pri tesnenju priključnih fug z elastičnimi tesnilnimi sredstvi je potrebno upoštevati navodila proizvajalcev. Tesnila se lahko vgrajujejo le pri ustreznih vremenskih pogojih. Pri določitvi širine fug je odločilna celotna deformacija tesnilnega sredstva.
</t>
  </si>
  <si>
    <t xml:space="preserve">Tesnilne folije (parne zapore): Priključke gradbene konstrukcije je potrebno zatesniti z ustrezno dimenzioniranimi, UV obstojnimi tesnilnimi zrakotesnimi folijami iz butilkaučuka oz. EPDM=ethylen-propylen-terpolymeri. Stike tesnilnih folij in razporeditve na različne nivoje je potrebno izvesti z zadostnim preklopom. Pri lepljenju preklopov je nujno, da so mesta lepljenja brez nečistoč. Potrebno se je izogniti zračnim mehurjem na mestih lepljenja. Folije je potrebno zlepiti po od prizvajalca navedeni minimalni širini, ter dodatno neprekinjeno mehansko zavarovati. Končni prodsukt mora uspešno prestati test zrakotesnosti. 
</t>
  </si>
  <si>
    <t xml:space="preserve"> Zaščita proti dežju in rosi: Za preprečitev nastajanja rose na steklenih površinah, profilih in panelih je potrebno vse priključke na gradbeno kostrukcijo potrebno izvesti: znotraj tesno proti vodni pari, zunaj netesno proti vodni pari. Paziti je potrebno na pravilno vgradnjo. Utori, v katere lahko vdre deževnica ali v katerih obstaja možnost nastanka kondenza, morajo imeti kontroliran odtok preko konstrukcije navzven. Navzven odprte utore za odvajanje vode je potrebno zaščititi s pokrivnimi kapicami.
</t>
  </si>
  <si>
    <t>XI./9.</t>
  </si>
  <si>
    <t>XI./10.</t>
  </si>
  <si>
    <t>XI./11.</t>
  </si>
  <si>
    <t>XI./12.</t>
  </si>
  <si>
    <t>XI./13.</t>
  </si>
  <si>
    <t>XI./14.</t>
  </si>
  <si>
    <t>XI./14.1.</t>
  </si>
  <si>
    <t>XI./14.2.</t>
  </si>
  <si>
    <t>XI./14.3.</t>
  </si>
  <si>
    <t>XI./14.4.</t>
  </si>
  <si>
    <t>XI./14.5.</t>
  </si>
  <si>
    <t>XI./14.6.</t>
  </si>
  <si>
    <t>XI./14.7.</t>
  </si>
  <si>
    <t>XI./14.8.</t>
  </si>
  <si>
    <t>XI./14.9.</t>
  </si>
  <si>
    <t>XI./14.10.</t>
  </si>
  <si>
    <t>XI./14.11.</t>
  </si>
  <si>
    <t>XI./14.12.</t>
  </si>
  <si>
    <t>XI./14.13.</t>
  </si>
  <si>
    <t>XI./14.14.</t>
  </si>
  <si>
    <t>XI./14.15.</t>
  </si>
  <si>
    <t>XI./14.16.</t>
  </si>
  <si>
    <t>XI./14.17.</t>
  </si>
  <si>
    <t>XI./14.18.</t>
  </si>
  <si>
    <t>XI./14.19.</t>
  </si>
  <si>
    <t>XI./14.20.</t>
  </si>
  <si>
    <t>XI./14.21.</t>
  </si>
  <si>
    <t>XI./14.22.</t>
  </si>
  <si>
    <t>XI./14.23.</t>
  </si>
  <si>
    <t>XI./14.24.</t>
  </si>
  <si>
    <t>XI./14.25.</t>
  </si>
  <si>
    <t>XI./14.26.</t>
  </si>
  <si>
    <t>XI./14.27.</t>
  </si>
  <si>
    <t>XI./14.28.</t>
  </si>
  <si>
    <t>XI./14.29.</t>
  </si>
  <si>
    <t>XI./14.30.</t>
  </si>
  <si>
    <t>XI./14.31.</t>
  </si>
  <si>
    <t>XI./14.32.</t>
  </si>
  <si>
    <t>XI./14.33.</t>
  </si>
  <si>
    <t>XII./9.</t>
  </si>
  <si>
    <t>XII./10.</t>
  </si>
  <si>
    <t>XII./10.1.</t>
  </si>
  <si>
    <t>XII./10.2.</t>
  </si>
  <si>
    <t>XII./10.3.</t>
  </si>
  <si>
    <t>XII./10.4.</t>
  </si>
  <si>
    <t xml:space="preserve">Prašno barvanje: Pri barvanju alu površin stavbnega pohištva je potrebno upoštevati debelino sloja 65+/-15 mµ za osnovne sloje. Dodatne sloje je potrebno nanesti prekrivno. Za kalkulacijo veljajo v popisu del navedeni barvni toni in stopnje leska. Barvne vzorce je na zahtevo potrebno predložiti nadzoru, investitorju; predhodno jih pisno potrdi projektant! Predviden barvni ton - poslovni del: barva silver metalic (RAL 9006); skladiščni del: RAL 9006
</t>
  </si>
  <si>
    <t>XII./10.5.</t>
  </si>
  <si>
    <t xml:space="preserve">Pločevine: Tudi, če v popisu del ni posebej navedeno, morajo za funkcionalno izvedbo potrebni priključki in zaključki, pritrditvena sidra, podkonstrukcije, pomožni, izolativni in tesnilni materiali biti vsebovani. Priključki in zaključki morajo biti izdelani iz vsaj 2 mm debele alu pločevine.
</t>
  </si>
  <si>
    <t>Zaščita pred strelo: Izpolnjevati je potrebno zahteve za zaščito pred strelo, kar dobavitelj in izvajalec dokažeta z ustreznimi zakonsko predpisanimi izjavami, certifikati in meritvami. (samo v primeru kovinskega stavbnega pohištva)</t>
  </si>
  <si>
    <t>XII./10.6.</t>
  </si>
  <si>
    <t>XII./10.7.</t>
  </si>
  <si>
    <t>Dokazila in atesti: Za vse vgrajene materiale je potrebno še pred samo izvedbo na zahtevo nadzora dostaviti ateste o kvaliteti, izjave o lastnostih vgrajenih materialov in potrebne meritve po končanih delih s posebnim povbdarkom na uspešnem testu zrakotesnosti.</t>
  </si>
  <si>
    <t>XII./10.8.</t>
  </si>
  <si>
    <t xml:space="preserve">Okovje za odpiranje po vertikalni in horizontalni osi: Skriti položaj (pri alu), s škarjastim krmilom, dolžina prilagojena potrebi širine krila, kompletno s kotnim kipnim in škarjastim ležajem, kotno napravo za preusmerjanje z zaščito pri napačni uporabi in proti vlomu, zapah zgoraj in spodaj skupaj z naletno zaščito, enoročna uporaba s komornim gonilom z zaskočišči v odprtih položajih, zakrito postavljen energijsko izčrpalen omejevalnik odpiranja do max. 90° odpiralnega kota, z blažilnikom zasuka preko celotne odprtine v ovalni obliki prečnega prereza. Okenska kljuka: okenska kljuka po izboru projektanta.
</t>
  </si>
  <si>
    <t>XII./11.</t>
  </si>
  <si>
    <t>XII./12.</t>
  </si>
  <si>
    <t xml:space="preserve">V ceno za enoto mere morajo biti vračunani stroški za snemanje predizmer na objektu,  za izdelavo delavniških načrtov ter eventualno potzrebnih detajlov za izvedbo posameznih konstrukcijskih elementov in izdelava predizmer na objektu.  </t>
  </si>
  <si>
    <t>Dela je treba izvajati po določilih začasnih tehničnih predpisov in skladno z obveznimi standardi. Material za ta dela mora po kvaliteti ustrezati določilom veljavnih normativov in standardi. Za izvedbo so merodajni detajli iz PZI načrta in načrti konstrukcije ter tolmačenja glavnega projektanta in statika.</t>
  </si>
  <si>
    <t xml:space="preserve">Pri izdelavi ponudbe in kasneje izdalevi delavniških načrtov vrat, se mora ponudnik/izvajalec seznaniti s celotno problematiko posameznih vrat in mora poleg načrta arhitekture uporabljati in upoštevati še načrt tehničnega varovanja (ključavnice, kontrola pristopa), načrt elektro instalacij (napajanje), načrt prezračevanja (v vrata vgrajene rešetke) in požarni elaborat (požarne lastnosti) </t>
  </si>
  <si>
    <t>XII./13.</t>
  </si>
  <si>
    <t>XII./10.9.</t>
  </si>
  <si>
    <t xml:space="preserve">Za vse stekla izdela izvajalec-  ponudnik pred izvedbo detajlni izračun potrebne debeline stekel, upoštevajoč svoje tipske konstrukcijske rešitve in predvsem EN norme za stekla. </t>
  </si>
  <si>
    <t>V primeru nejasnosti se je izvajalec del oz. ponudnik, dolžan posvetovati s projektantom in statikom že v času izdelave ponudbe.</t>
  </si>
  <si>
    <t>XII./14.</t>
  </si>
  <si>
    <t>SIST EN 14351-1:2006</t>
  </si>
  <si>
    <t>Stavbno okovje - kjučavnice in zapahi- elektromehanske ključavnice in za porne plošče- zahteve in preizkusne metode</t>
  </si>
  <si>
    <t xml:space="preserve">SIST EN 14846:2009 </t>
  </si>
  <si>
    <t>Vsa stekla morajo biti v skladu z določili tehničnih smernic TRAV, Tehničnega pravilnika za uporabo zasteklitev, ki varujejo pred padcem v globino.</t>
  </si>
  <si>
    <t>SIST EN 13026-2:2008</t>
  </si>
  <si>
    <t xml:space="preserve">Splošna določila za steklena vrata in stene: </t>
  </si>
  <si>
    <t>Ob izdelavi delavniške dokumentacije stavbnega pohištva vezano na VARNOSTNE ZASTEKLITVE je upoštevati določila Pravilnika o zahtevah za zagotavljanje varnosti in zdravja delavcev na delovnih mestih (Ur.l. RS št. 89/99):</t>
  </si>
  <si>
    <t>stekla za pasivno varnost so zasteklitve tistih delov zgradb, kjer bi lahko kosi stekla ob lomu poškodovali ljudi in kjer bi ob lomu stekla obstajala nevarnost padca v globino,</t>
  </si>
  <si>
    <t>po DIN 58 125 so varnostna stekla samo tista stekla, ki pri lomu zaradi prekoračitve udarne ali upogibne trdnosti ne razpadejo na koničaste delce z ostrimi robovi,</t>
  </si>
  <si>
    <t>kriterije za varnostno steklo izpolnjuje samo kaljeno in lepljeno steklo ter stekleni zidaki, varnostno steklo pa je lahko tudi navadno steklo, če je prevlečeno z ustrezno folijo,</t>
  </si>
  <si>
    <t>delno kaljeno (TVG) steklo po SIST EN 1863 lahko uvrščamo med varnostna stekla le v primerih, ko dve takšni stekli sestavljata lepljeno (VSG) steklo po SIST EN 12543,</t>
  </si>
  <si>
    <t>VSG stekla za nadglavne zasteklitve morajo imeti simetrično sestavo, uporabljena mora biti dvojna folija deb. 0,76 mm,</t>
  </si>
  <si>
    <t>steklena vrata in druge zastekljene površine, ki so nameščene v bližini delovnih mest in prometnih poti, morajo biti vidno označene tako, da so zlahka prepoznavne (40. člen Pravilnika o zahtevah za zagotavljanje varnosti in zdravja delavcev na delovnih mestih, Ur.l.RS št. 89/99). To je doseči z:</t>
  </si>
  <si>
    <t>namestitvijo prečnika, namestitvijo parapeta, vidnimi označbami,</t>
  </si>
  <si>
    <t>vsako kaljeno steklo (ESG) po SIST EN 12150 mora imeti viden in trajen odtis, iz katerega je razvidno, da je to varnostno steklo,</t>
  </si>
  <si>
    <t xml:space="preserve">vsako delno kaljeno (TVG) steklo mora imeti trajno oznako »SIST EN 1863 – TVG«. Skladno s standardom SIST EN 1863 mora biti ta trajna oznaka čitljiva v vgrajenem stanju. </t>
  </si>
  <si>
    <t>XII./15.</t>
  </si>
  <si>
    <t>XII./15.1.</t>
  </si>
  <si>
    <t>XII./15.2.</t>
  </si>
  <si>
    <t>XII./15.3.</t>
  </si>
  <si>
    <t>XII./15.4</t>
  </si>
  <si>
    <t>XII./15.5.</t>
  </si>
  <si>
    <t>XII./15.6.</t>
  </si>
  <si>
    <t>XII./15.7.</t>
  </si>
  <si>
    <t>XII./15.8.</t>
  </si>
  <si>
    <t>XII./15.9.</t>
  </si>
  <si>
    <t>XII./15.10.</t>
  </si>
  <si>
    <t>XII./15.11.</t>
  </si>
  <si>
    <t>XII./15.12.</t>
  </si>
  <si>
    <t>XII./15.13.</t>
  </si>
  <si>
    <t>XII./15.14.</t>
  </si>
  <si>
    <t>XII./15.15.</t>
  </si>
  <si>
    <t>XII./15.16.</t>
  </si>
  <si>
    <t>XII./15.17.</t>
  </si>
  <si>
    <t>XII./15.18.</t>
  </si>
  <si>
    <t>XII./15.19.</t>
  </si>
  <si>
    <t>XII./15.20.</t>
  </si>
  <si>
    <t>XII./15.21.</t>
  </si>
  <si>
    <t>XII./15.22.</t>
  </si>
  <si>
    <t>XII./15.23.</t>
  </si>
  <si>
    <t>XII./15.24.</t>
  </si>
  <si>
    <t>XII./15.27.</t>
  </si>
  <si>
    <t>XII./15.25.</t>
  </si>
  <si>
    <t>XII./15.26.</t>
  </si>
  <si>
    <t>XII./15.28.</t>
  </si>
  <si>
    <t>XII./15.29.</t>
  </si>
  <si>
    <t>XII./15.30.</t>
  </si>
  <si>
    <t>XII./15.31.</t>
  </si>
  <si>
    <t>Zasteklitve, ki segajo do tal, morajo biti vsaj do višine 2 m izdelane iz varnostnega stekla,</t>
  </si>
  <si>
    <t>XIII.</t>
  </si>
  <si>
    <t>XIII./1.</t>
  </si>
  <si>
    <t>XIII./2.</t>
  </si>
  <si>
    <t>XIII./3.</t>
  </si>
  <si>
    <t>XIII./4.</t>
  </si>
  <si>
    <t>XIII./5.</t>
  </si>
  <si>
    <t>XIII./6.</t>
  </si>
  <si>
    <t>• Keramičarska dela morajo biti izvršena po določilih veljavnih normativov in v soglasju z obveznimi standardi za ta dela.</t>
  </si>
  <si>
    <t>• Potrebni materiali za ta dela morajo po kvaliteti prav tako ustrezati določilom veljavnih standardov.</t>
  </si>
  <si>
    <t>XIV./1.</t>
  </si>
  <si>
    <t>XIV./2.</t>
  </si>
  <si>
    <t>XIV./3.</t>
  </si>
  <si>
    <t>XIV./4.</t>
  </si>
  <si>
    <t>dobavo osnovnega materiala za talne obloge</t>
  </si>
  <si>
    <t>dobavo ostalega materiala</t>
  </si>
  <si>
    <t>masa za izravnavo podloge</t>
  </si>
  <si>
    <t>lepilo za lepljenje talnih oblog</t>
  </si>
  <si>
    <t>obrobne letve</t>
  </si>
  <si>
    <t>pritrdilni material za obrobne letve</t>
  </si>
  <si>
    <t>snemanje izmer v objektu</t>
  </si>
  <si>
    <t>pregled in čiščenje podlog</t>
  </si>
  <si>
    <t>nanašanje izravnalne mase</t>
  </si>
  <si>
    <t>vsa dela v delavnici in na objektu z dajatvami</t>
  </si>
  <si>
    <t xml:space="preserve">prevoz materiala in orodja na objekt, z nakladanjem, razkladanjem </t>
  </si>
  <si>
    <t>polaganje, prikrojitev in lepljenje talne obloge</t>
  </si>
  <si>
    <t>pritrjevanje obrob</t>
  </si>
  <si>
    <t>popravilo zidov ali stenskih oblog, če se poškodujejo</t>
  </si>
  <si>
    <t>vsa dela in ukrepe po določilih veljavnih predpisov varstva pri delu</t>
  </si>
  <si>
    <t>Opombe:</t>
  </si>
  <si>
    <t>izvajalec mora predložiti vzorce v potrditev</t>
  </si>
  <si>
    <t>ves vgrajeni material mora imeti ustrezne izjave o skladnosti</t>
  </si>
  <si>
    <t>V kolikor ni niskostenska obroba popisana ločeno, jo je zajeti v ceni  osnovne postavke tlaka.</t>
  </si>
  <si>
    <t>SIST EN 14342:2005+A1:2008</t>
  </si>
  <si>
    <t>SIST EN 14188:1:2005</t>
  </si>
  <si>
    <t>XIV./5.1.</t>
  </si>
  <si>
    <t>XIV./5.2.</t>
  </si>
  <si>
    <t>XIV./5.3.</t>
  </si>
  <si>
    <t>XIV./5.4.</t>
  </si>
  <si>
    <t>XIV./5.5.</t>
  </si>
  <si>
    <t>XIV./5.6.</t>
  </si>
  <si>
    <t>XIV./5.7.</t>
  </si>
  <si>
    <t>XIV./5.8.</t>
  </si>
  <si>
    <t>XIV./5.9.</t>
  </si>
  <si>
    <t>XVI./1.</t>
  </si>
  <si>
    <t>XVI./3.</t>
  </si>
  <si>
    <t>XVI./2.</t>
  </si>
  <si>
    <t>XVI./4.</t>
  </si>
  <si>
    <t>XVI./5.</t>
  </si>
  <si>
    <t>XVI./6.</t>
  </si>
  <si>
    <t>XVI./7.</t>
  </si>
  <si>
    <t>XVI./8.</t>
  </si>
  <si>
    <t>XVI./9.</t>
  </si>
  <si>
    <t>XVI./10.</t>
  </si>
  <si>
    <t>XVI./11.</t>
  </si>
  <si>
    <t>Stikovanje  med posameznimi ploščami mora biti ravno  in  gladko, medsebojni stiki rezani pod kotom in bandažirani v skladu s pravili stroke: pred polaganjem mrežice in po polaganju mrežice. Prehodi med  vrstami materiala morajo biti ostri in pod pravim kotom, razen če ni s projektom drugače določeno.  Pri izdelavi oblog, sten in stropov se uporablja enovit in originalen material samo enega proizvajalca v skladu s predpisano garancijo in navodili poljubnega proizvajalca. V osnovni ceni je potrebno vkalkulirati delovni oder.</t>
  </si>
  <si>
    <t>Razred požarne upornosti: Dokazilo o zahtevanem razredu požarne upornosti za stensko konstrukcijo mora dokazati izvajalec naročila s potrdilom o preizkusu ali mnenjem izvedenca avtorizirane institucije za preizkušanje, če razred požarne upornosti ni razviden iz predpiosanih standardov in zahtev po Študiji požarne varnosti.</t>
  </si>
  <si>
    <t>Izvedba: Za izvedbo veljajo ustrezni slovenski standardi, polleg teha pa sekundarno tudi avstrijski standardi ÖNORM in zatem smernice za izvedbo proizvajalca.
Površina: Fugiranje stikov med ploščami in pritrdilnih sredstev se izvede v skladu z avstrijskim standardom oziroma smernicami za izvedbo proizvajalca. V enotni ceni je vkalkulirana površina brez posebnih zahtev, v skladu z avstrijskim standardom ÖNORM B 3415. Izdelava površin s posebnimi zahtevami se zaračuna posebej. Vodoravno, navpično, poševno: Odstopanja po rojektu od vodoravne ali navpične ravnine do 5 odstotkov veljajo kot vodoravne ali navpične, nad 5 odstotki pa kot poševne. Odstotek se izračuna iz razmerja med sosednjima pravokotnima stranema (tangens). Poševnine se od dejanske površine odštejejo. Navpične stropne površine se priračunajo k stropni površini.</t>
  </si>
  <si>
    <t>Splošna določila za suhomontaža dela:</t>
  </si>
  <si>
    <t>Dela lahko  izvaja le pooblaščeni izvajalec za tovrstna dela.</t>
  </si>
  <si>
    <t xml:space="preserve">Delovni odri, ki služijo varovanju življenja, izvajalcev ter ostalih na gradbišču in niso posebej navedenea v tem popisu (glej tesraska dela - opaži in odri) se za čas izvajanja ne obračunavajo  posebej, ampak jih je potrebno upoštevati v cenah za enoto posameznih postavk, v kolikor to ni v popisu posebej opisano in označeno. </t>
  </si>
  <si>
    <t>Delavci, ki delajo na višini, morajo biti zavarovani v skladu z predpisi in zakonom o Varstvo pri delu (vsa varovala, ki služijo za uporabo osebne zaščitne opreme v skladu z SIST EN 354, SIST EN 355, SIST EN 360, SIST EN 362 in Zakonom o varstvu in zdravju pri delu). Upoštevati je splošna navodila in predpise iz varstva pri gradbenih in slikopleskarskih delih, varovanje dihal z zaščitno masko in zaščita oči z zaščitnimi očali ali ščitnikom za obraz je potrebno le pri ročnem ali strojnem brušenju vgrajene mase.</t>
  </si>
  <si>
    <t xml:space="preserve">Na  opleskanih površinah se ne smejo poznati sledovi od slikopleskarskega orodja  in ton mora biti enoten. </t>
  </si>
  <si>
    <t>Pred pričetkom je predhodno pregledati delovno površino in izvesti potrebna preddela; površine očistiti od emulzij, premazov opažev in mastnih deležev, pregledati niveleto površin in pomeriti stopnjo vlage. Vse našteto mora biti zajeto v E.M. posamezne postavke.</t>
  </si>
  <si>
    <t>V ceno je upoštevati vse zaščite pri slikanju ali pleskanju med posameznimi različnimi nanosi barv: bandažni trak, začasno odstranjevanje in ponovno nameščanje, zaščito lesenih ograj, zidnih površin, ipd…</t>
  </si>
  <si>
    <t xml:space="preserve">Pleskarski izdelki (kit, barve in ostali premazi) morajo ustrezato sledečim parametrom in zahtevam: paroprepustnost izravnalnih mas po EN ISO 7783-2; koeficient μ&lt;40;  vrednost Sd (d = 3 mm) &lt;0,12; (m) razred I (visoka paroprepustnost). Paroprepustnost končnih zidnih premazov po EN ISO 7783-2; koeficient μ&lt;100;  vrednost Sd (d = 3 mm) &lt;0,01; (m) razred I (visoka paroprepustnost). </t>
  </si>
  <si>
    <t>PRIPRAVA PODLAGE; Podlaga pred nanoson izravnalne mase mora biti trdna, suha in čista, brez slabo vezanih delcev, prahu, v vodi lahko topnih soli, mastnih oblog in druge  umazanije. Prah in drugo neoprijeto umazanijo posesamo ali odstranimo z  ometanjem, nerazgrajene ostanke opažnih olj z betonskih površin pa operemo s curkom vroče vode ali pare. Z zidnimi plesnimi okužene površine pred nanosom izravnalne mase obvezno dezinficiramo. Novovgrajene omete pred vgradnjo izravnalne mase sušimo  oziroma zorimo za vsak cm debeline vsaj 7 do 10 dni, na nove betonske podlage pa izravnalne mase ne nanašamo prej kot mesec dni po betoniranju (navedeni časi sušenja podlage veljajo za normalne pogoje: T = +20 ºC, rel. zr. vl. = 65 %). Podlaga naj bo trdna suha in čista – brez slabo vezanih delcev, prahu, ostankov opažnih olj, masti in druge umazanije.</t>
  </si>
  <si>
    <t xml:space="preserve">VGRADNJA IZRAVNALNIH MAS; Maso običajno vgrajujemo v dveh slojih, pri čemer naj debelina posameznega sloja ne presega 1 do 2 mm, skupna debelina dvoslojnega nanosa pa 3 mm. Maso nanašamo ročno – z nerjavečo jekleno gladilko – in jo po obdelovani ploskvi razvlečemo. Pri tem skušamo površino čim bolj zgladiti. Če je potrebno, odvečni material z gladilko odvzamemo in odstranimo. Prvi sloj pred nanosom drugega, enako pa tudi drugi oziroma zaključni sloj, obrusimo s finim brusnim papirjem. brušenje je lahko ročno ali strojno. Če površine pripravljamo za zahtevnejše dekorativne obdelave, uporabimo brusni papir štev. 150, v drugih primerih pa izbiramo med brusnimi papirji štev. 80 in 120. Vgradnja izravnalne mase je možna le v primernih mikroklimatskih pogojih: temperatura zraka in zidne podlage naj ne bo nižja od +5 ºC in ne višja od +35 ºC, relativna vlažnost zraka pa ne višja od 80 %. </t>
  </si>
  <si>
    <t>NANAŠANJE BARVE; Barvo nanašamo v dveh slojih v razmaku 4 – 6 ur (T = +20 ºC, rel. vl. zraka = 65 %), s čistim, ustreznim in s tehničnim listom predpisanim orodjem za poldisperzijsko ali disperzijsko barvo. Posamezno zidno ploskev barvamo brez prekinitev od enega do drugega skrajnega robu. Nedostopne površine (koti, vogali, žlebovi, ozke špalete, ipd.) vedno obdelamo najprej. Barvanje je možno le v primernih razmerah oziroma v primernih mikroklimatskih pogojih: temperatura zraka in zidne podlage naj bo od +5 ºC do +35 ºC, relativna vlažnost zraka pa ne višja od 80 %.</t>
  </si>
  <si>
    <t>NAVEDENE SPLOŠNE OPOMBE, PRIPOMBE IN KRITERIJI VELJAJO ZA CELOTEN POPIS! V NADALJEVANJU TEGA POGLAVJA SLEDIJO IN SO NAVEDENE OPOMBE, STANDARDI IN SPLOŠNA GRADBENA  DOLOČILA ZA POSAMEZNO VRSTO DEL, KI SO ZA IZVAJANJE DEL, IZDELAVO PONUDBE, DOLOČANJE CEN PO ENOTI MERE IN OBRAČUN STROGO OBVEZNE, V KOLIKOR NISO V NASPROTJU Z RAZPISNIMI POGOJI INVESTITORJA!</t>
  </si>
  <si>
    <t>m²</t>
  </si>
  <si>
    <t>SKUPAJ KROVSKO KLEPARSKA DELA:</t>
  </si>
  <si>
    <t>XV./1.</t>
  </si>
  <si>
    <t>XV./2.</t>
  </si>
  <si>
    <t>XV./3.</t>
  </si>
  <si>
    <t>XV./4.</t>
  </si>
  <si>
    <t>XV./5.</t>
  </si>
  <si>
    <t>XV./6.</t>
  </si>
  <si>
    <t>XV./7.</t>
  </si>
  <si>
    <t>XV./8.</t>
  </si>
  <si>
    <t>XV./9.</t>
  </si>
  <si>
    <t>XV./10.</t>
  </si>
  <si>
    <t>XV./11.</t>
  </si>
  <si>
    <t>XV./12.</t>
  </si>
  <si>
    <t>XV./13.</t>
  </si>
  <si>
    <t>XV./14.</t>
  </si>
  <si>
    <t>XV./15.</t>
  </si>
  <si>
    <t>XV./16.</t>
  </si>
  <si>
    <t>XV./17.</t>
  </si>
  <si>
    <t>XV./18.</t>
  </si>
  <si>
    <t>XV./19.</t>
  </si>
  <si>
    <t>XV./20.</t>
  </si>
  <si>
    <t>XV./21.</t>
  </si>
  <si>
    <t>XV./22.</t>
  </si>
  <si>
    <t>XV./23.</t>
  </si>
  <si>
    <t>XV./24.</t>
  </si>
  <si>
    <t>XV./24.1.</t>
  </si>
  <si>
    <t>XV./24.2.</t>
  </si>
  <si>
    <t>XV./24.3.</t>
  </si>
  <si>
    <t>XV./24.4.</t>
  </si>
  <si>
    <t>XV./24.5.</t>
  </si>
  <si>
    <t>XV./24.6.</t>
  </si>
  <si>
    <t>XV./24.7.</t>
  </si>
  <si>
    <t>XV./24.8.</t>
  </si>
  <si>
    <t>XV./24.9.</t>
  </si>
  <si>
    <t>XV./24.10.</t>
  </si>
  <si>
    <t>XV./24.11.</t>
  </si>
  <si>
    <t>XV./24.12.</t>
  </si>
  <si>
    <t>XV./24.13.</t>
  </si>
  <si>
    <t>XV./24.14.</t>
  </si>
  <si>
    <t>XV./24.15.</t>
  </si>
  <si>
    <t>XV./24.16.</t>
  </si>
  <si>
    <t>XVI./11.1.</t>
  </si>
  <si>
    <t>XVI./11.2.</t>
  </si>
  <si>
    <t>XVI./11.3.</t>
  </si>
  <si>
    <t>XVI./11.4.</t>
  </si>
  <si>
    <t>XVII.1.</t>
  </si>
  <si>
    <t>XVII.2.</t>
  </si>
  <si>
    <t>XVII.3.</t>
  </si>
  <si>
    <t>XVII.4.</t>
  </si>
  <si>
    <t>XIIV.5.</t>
  </si>
  <si>
    <t>XVII.6.</t>
  </si>
  <si>
    <t>XVII.7.</t>
  </si>
  <si>
    <t>Nabava, dobava in izdelava fasade objekta z zaključnim tankoslojnim ometom. Vsa dela vključno izdelava vseh špalet, zaključkov in vogalov z vsem potrebnim materialom (zaključni profili,...). Sestava:
- mineralno lepilo in armirna malta / podomet
- toplotne izolacija: toplotna izolacija iz lamelnih plošč kamene volne deb. 25 cm, λ=0,039 WmK; lamele po celotni dolžini lepljene na nosilno konstrukcijo
- mineralna lepilna in armirna malta / temeljni omet (hitro vezoča in odporna proti dežju
- tkanina za armiranje, odporna proti alkalijam
- temeljni premaz, kartionsko sredstvo
- zaključni organski omet na mineralnih podlagah</t>
  </si>
  <si>
    <t>XVII.8.</t>
  </si>
  <si>
    <t>XVII.9.</t>
  </si>
  <si>
    <t>XVII.10.</t>
  </si>
  <si>
    <t>XVII.11.</t>
  </si>
  <si>
    <t>XVII.12.</t>
  </si>
  <si>
    <t>XVII.13.</t>
  </si>
  <si>
    <t>XVII.14.</t>
  </si>
  <si>
    <t>XVII.15.</t>
  </si>
  <si>
    <t>XVII.16.</t>
  </si>
  <si>
    <t>XVII.17.</t>
  </si>
  <si>
    <t>XVII.18.</t>
  </si>
  <si>
    <t>XVII.19.</t>
  </si>
  <si>
    <t>XVII.20.</t>
  </si>
  <si>
    <t>XVII.21.</t>
  </si>
  <si>
    <t>XVII.22.</t>
  </si>
  <si>
    <t>XVII.23.</t>
  </si>
  <si>
    <t>XVII.24.</t>
  </si>
  <si>
    <t>XVII.25.</t>
  </si>
  <si>
    <t>XVIII.1.</t>
  </si>
  <si>
    <t>XVIII.2.</t>
  </si>
  <si>
    <t>XVIII.3.</t>
  </si>
  <si>
    <t>XVIII.4.</t>
  </si>
  <si>
    <t>XVIII.5.</t>
  </si>
  <si>
    <t>XIX.1.</t>
  </si>
  <si>
    <t>NOTRANJA VRATA</t>
  </si>
  <si>
    <t>PREDELNE STENE</t>
  </si>
  <si>
    <t>SPUŠČENI STROPOVI</t>
  </si>
  <si>
    <t xml:space="preserve">SKUPAJ FASADERSKA DELA:   </t>
  </si>
  <si>
    <t xml:space="preserve">SISI EN 1090 -1 in 1090-2: Standard, ki je od leta 2014 obvezen na področju celotne Evrope za  določanje  pogojev za označevanje jeklenih konstrukcij z oznako CE, ki se obenem nanaša na skladnost značilnosti delovanja za sestavne dele jeklenih in aluminijastih konstrukcij ter tehnične zahteve za izvedbo jeklenih konstrukcij. Certifikat z oznako EN 1090, kot dokaz dokaz o mehanski odpornosti in stabilnosti jeklenih konstrukcij, z opravljeno kontrolo kakovosti v proizvodnji in  označevanje ter izdaja izjave o lastnostih. </t>
  </si>
  <si>
    <t>Vroče valjani izdelki iz  konstrukcijskih jekel – 1. del: Splošni tehnični dobavni pogoji:</t>
  </si>
  <si>
    <t xml:space="preserve">4. Vsi jekleni profili, ki so izpostavljeni atmosferskim vplivom, so primarno vroče cinkani in finalno prašno barvani V RAL lestvici v tonu po izboru arhitekta. </t>
  </si>
  <si>
    <t>XXII.</t>
  </si>
  <si>
    <t>KLJUČAVNIČARSKA DELA</t>
  </si>
  <si>
    <t>XXII.1.</t>
  </si>
  <si>
    <t>Pri izvajanju priključkov infrastrukture se vsa izkopna dela in transporti izkopanih in zasipnih materialov obračunavajo po prostorninah v raščenem stanju. Vsa nasipna in zasipna dela pa se obračunavajo po prostornini zemljine v vgrajenem stanju s potrebno zbitostjo. Pri zasipavanju kanala na zmontirani cevovod ali instalacijo je treba upoštevati tudi komprimiranje pripeljanega materiala izven gradbišča, s katerim se zasipava jarek (na primer tampon, pesek itd). Ne glede na to kakšen material je uporabljan za zasip, je potrebno zadnji sloj utrditi do takšne zbitosti, da je njegova nosilnost najmanj 60 MPa. Nosilnost je treba potrditi z dinamično ploščo.
V enotni ceni morajo biti zajeta vsa potrebna dela, transporti, prenosi,...</t>
  </si>
  <si>
    <t>Prekinitve del , ki so potrebna za druga vezana dela , je vkalkulirati v ceno za enoto mere. 
Pred pričetkom del je izvajalec dolžan preveriti vse količine in dejanske mere na objektu.  Z izvajalcem gradbenih del  se je pravočasno dogovoriti in uskladiti  vgradnjo raznih podlog , ki služijo za kasnejšo montažo elementov.</t>
  </si>
  <si>
    <t>XXII.2.</t>
  </si>
  <si>
    <t>XXII.3.</t>
  </si>
  <si>
    <t>SKUPAJ MONTAŽNE STENE IN STROPI:</t>
  </si>
  <si>
    <t>Nosilci, preklade, razširitve (stebri) in vezi, ki so v sklopu posameznih AB sten se ne obračunavajo posebej in se obračunajo kot dvostranski ali enostranski opaž sten, katerim pripadajo. Posebej in ločeno pod posameznimi drugimi postavkami se lahko obračunajo samo kot samostojni konstrukcijski elementi. Stransko zapiranje elementov se obračuna posebej. Odprtine uza okna in vrat se odbijejo v celoti!</t>
  </si>
  <si>
    <t>Zaključni sloj, visoko hidrofoben z lastnostjo zmanjšanega oprijema delcev umazanije. Sistem mora biti prilagojen tipu toplotne izolacije in preverjen kot celota, z odzivom na ogenj razreda A1 ali A2. Zaključni fasadni omet v dveh barvnih odtenkih (peščene, oz. sive barve) po izboru arhitekta. Komplet z vsemi potrebnimi deli in materiali do funkcionalne celote.</t>
  </si>
  <si>
    <r>
      <t xml:space="preserve">MATERIAL - LESENE LEPLJENE KONSTRUKCIJE: Za lesene lepljene konstrukcije se uporabi kvaliteten sušen les iglavcev kvalitete GL24c, za masive pa C24 po standardu EN 336 (smrekov les, visoke kvalitete: 1. vrsta, z čim manj grčami). Za lepljenje mora izvajalec pripraviti kvaliteten, zdrav les, ki sme vsebovati le vrasle, »zdrave« grče, po možnosti v čim manjšem številu (1. vrsta). Po lepljenju morajo biti elementi posameznega lepljenca v celoti zaščiteni z zaščitnimi impregnacijskimi premazi proti trohnobi, plesni, lesnim škodljivcem in zajedalcem. Zaščita in impregnacija se izdela po postopku "24-urnega potapljanja" v primernih kadeh, ki se jih pripravi na delovišču ali v delovnih obratih dobavitelja.  </t>
    </r>
    <r>
      <rPr>
        <u/>
        <sz val="8"/>
        <rFont val="Arial"/>
        <family val="2"/>
        <charset val="238"/>
      </rPr>
      <t/>
    </r>
  </si>
  <si>
    <t>ZAHTEVANA ZVOČNA ZAŠČITA: za stavbno pohištvo se zahteva zasteklitev z zvočno izolativnostjo R'w = min. 34 dB;</t>
  </si>
  <si>
    <t>SKUPAJ KANALIZACIJA:</t>
  </si>
  <si>
    <t>Opomba: V ta namen in za potrebe skladiščenja izvajalec predvidi gradbiščne kontejnerje in stroške povezane z njihovo postavitvijo, odstranitvijo in vzdrževanjem ter transportom. V kolikor meni, da jih potrebuje več, ne gredo na konto tega popisa del.</t>
  </si>
  <si>
    <t xml:space="preserve">Ponudnik mora poskrbeti,da bo zadostil potrebam izgradnje predmetnega objekta in ponudnikovi / izvajalčevi tehnologiji in pred pričetkom gradnje z pristojno nadzorno službo Elektro gospodarstva urediti in obnoviti elektro priključek v obstoječem objektu (pred rušenjem), ter ga ustrezno zavarovati in usposobiti na lokaciji skladno z načrtom o ureditvi gradbišča. </t>
  </si>
  <si>
    <t xml:space="preserve">Postavitev zabojnikov za gradbene odpadke (za celo obdobje gradnje) </t>
  </si>
  <si>
    <t>OBJEKT</t>
  </si>
  <si>
    <t>LOKACIJA GRADNJE</t>
  </si>
  <si>
    <t>ŠTEVILKA PROJEKTA</t>
  </si>
  <si>
    <t>VRSTA POPISA</t>
  </si>
  <si>
    <t>VRSTA GRADNJE</t>
  </si>
  <si>
    <t>DATUM</t>
  </si>
  <si>
    <t>NAROČNIK</t>
  </si>
  <si>
    <t xml:space="preserve">PROJEKTANTSKI POPIS DEL S PREDIZMERAMI IN PONUDBENIM PREDRAČUNOM </t>
  </si>
  <si>
    <t>PREDDELA</t>
  </si>
  <si>
    <t>GRADBENA DELA</t>
  </si>
  <si>
    <t>OBRTNIŠKA DELA</t>
  </si>
  <si>
    <t>ZUNANJA UREDITEV</t>
  </si>
  <si>
    <t>UVODNE PRIPOMBE, OPOMBE IN ZAHTEVE K PZI POPISU</t>
  </si>
  <si>
    <r>
      <rPr>
        <b/>
        <sz val="8"/>
        <color indexed="8"/>
        <rFont val="Calibri Light"/>
        <family val="2"/>
        <charset val="238"/>
      </rPr>
      <t>UKREPI ZA VARSTVO PRI DELU:</t>
    </r>
    <r>
      <rPr>
        <sz val="8"/>
        <color indexed="8"/>
        <rFont val="Calibri Light"/>
        <family val="2"/>
        <charset val="238"/>
      </rPr>
      <t xml:space="preserve"> Vsi potrebni varnostni ukrepi in zaščite v smislu Zakona o varnosti in zdravja pri delu ter Pravilnika o listinah za  sredstva pri delu, ki veljajo pri izvajanju navedenih del. </t>
    </r>
  </si>
  <si>
    <r>
      <rPr>
        <b/>
        <sz val="8"/>
        <rFont val="Calibri Light"/>
        <family val="2"/>
        <charset val="238"/>
      </rPr>
      <t xml:space="preserve">ZAŠČITA GRADBIŠČA IN TEHNIKE: </t>
    </r>
    <r>
      <rPr>
        <sz val="8"/>
        <rFont val="Calibri Light"/>
        <family val="2"/>
        <charset val="238"/>
      </rPr>
      <t>V času izdelave objekta morajo biti vsi vgrajeni materiali kot tudi začasno deponiran material na delovišču in skladiščih zaščiteni pred fizičnimi poškodbami, dežjem, mrazom in hudim vetrom ter ostalimi škodljivimi vremenskimi pogoji.</t>
    </r>
  </si>
  <si>
    <r>
      <rPr>
        <b/>
        <sz val="8"/>
        <rFont val="Calibri Light"/>
        <family val="2"/>
        <charset val="238"/>
      </rPr>
      <t>POGOJI SOGLASIJ:</t>
    </r>
    <r>
      <rPr>
        <sz val="8"/>
        <rFont val="Calibri Light"/>
        <family val="2"/>
        <charset val="238"/>
      </rPr>
      <t xml:space="preserve"> Pri izvajanju objekta je obvezno upoštevati požarni elaborat ali načrt za predmetni objekt ter vse ostale pogoje posameznih soglasodajalcev, izdelovalcev posameznih načrtov in gradbenega dovoljenja.  Pred pričetkom del mora izvajalec dodatno natančno pregledati obstoječe stanje na lokaciji gradnje - na gradbeni parceli in se seznaniti z že izvedenimi zakoličbami komunalnih primarnih in sekundarnih vodov, pregledati eventualno izdelan PZI načrt gradbenih konstrukcij, načrt arhitekture, električnih inštalacij, naprav in opreme in načrt strojnih inštalacij, naprav in opreme, vse elaborate in poročila ter morebitne ugotovljene pripombe posredovati investitorju. </t>
    </r>
  </si>
  <si>
    <r>
      <rPr>
        <b/>
        <sz val="8"/>
        <rFont val="Calibri Light"/>
        <family val="2"/>
        <charset val="238"/>
      </rPr>
      <t xml:space="preserve">PRIPRAVLJALNA IN ZAKLJUČNA DELA: </t>
    </r>
    <r>
      <rPr>
        <sz val="8"/>
        <rFont val="Calibri Light"/>
        <family val="2"/>
        <charset val="238"/>
      </rPr>
      <t xml:space="preserve">V popisu morajo biti v vseh cenah za enoto mere vkalkulirana popolnoma vsa pripravljalna, pomožna in zaključna dela, ki pripadajo k posamezni postavki in so potrebna za nemoteno izvajanje del! Ponudnik mora v posameznih cenah za enoto mere upoštevati vse potrebne vertikalne in horizontalne transporte ter upoštevati velikost in konfiguracijo gradbene parcele, ki je izredno utresnjena in obremenjena s parkirišči za delujoči implantološki center, zato bo potreben sprotni dovoz masteraial in opreme. večja dela, posege in dovoze bo potrebno izvajati izven delovnega časa in ob vikendih: potek popoldan in sobota (eventualno nedelja). Ob delovnikih se bodo lahko izvajala samo manjša dela, ki ne povzročajo večjega hrupa. </t>
    </r>
  </si>
  <si>
    <r>
      <rPr>
        <b/>
        <sz val="8"/>
        <color indexed="8"/>
        <rFont val="Calibri Light"/>
        <family val="2"/>
        <charset val="238"/>
      </rPr>
      <t xml:space="preserve">NORMATIVI ZA OBRAČUN: </t>
    </r>
    <r>
      <rPr>
        <sz val="8"/>
        <color indexed="8"/>
        <rFont val="Calibri Light"/>
        <family val="2"/>
        <charset val="238"/>
      </rPr>
      <t>Vsebina popisa je izdelana na podlagi trenutno veljavnih predpisov in standardov. Količine so izračunane na podlagi GNG (giposs) normativov in veljajo v nadaljevanju tudi kot kriterij za obračun posameznih količin (v kolikor to ni drugače določeno v posameznih postavkah)! Za doseganje predpisane kvalitete in izdelavo posameznih postopkov ter obračuna vgrajenih količin veljajo poleg ostalih pripomb tudi GNG splošna določila!</t>
    </r>
  </si>
  <si>
    <r>
      <rPr>
        <b/>
        <sz val="8"/>
        <color indexed="8"/>
        <rFont val="Calibri Light"/>
        <family val="2"/>
        <charset val="238"/>
      </rPr>
      <t>IZBIRA MATERIALOV IN OPREME:</t>
    </r>
    <r>
      <rPr>
        <sz val="8"/>
        <color indexed="8"/>
        <rFont val="Calibri Light"/>
        <family val="2"/>
        <charset val="238"/>
      </rPr>
      <t xml:space="preserve"> Posamezni materiali, ki so v popisu navedeni z imenom ali tipom so za ponudnika zaradi doseganja predpisane kvalitete strogo obvezni! Materiali, ki so opremljeni s citatom: "kot na primer ali enakovredno" ali "kot npr. ali/oz., in enakovredno" za ponudnika niso obvezni! Ponudnik lahko ponuja druge artikle, material in opremo, vendar samo pod pogojem, da izpolnjuje navedene kriterije, parametre in lastnosti, ki se v posamezni postavki ali splošni opombi od določenega artikla, opreme ali materiala zahtevajo! Vse vgrajene materiale in opremo, ki kakor koli odstopajo od popisa; ter vse delavniške načrte mora predhodno (pred izvedbo ali vgrajevanjem) obvezno pismeno potrditi odgovorni projektant oziroma odgovorni vodja projekta!</t>
    </r>
  </si>
  <si>
    <r>
      <rPr>
        <b/>
        <sz val="8"/>
        <color indexed="8"/>
        <rFont val="Calibri Light"/>
        <family val="2"/>
        <charset val="238"/>
      </rPr>
      <t>POGOJI PROJEKTA:</t>
    </r>
    <r>
      <rPr>
        <sz val="8"/>
        <color indexed="8"/>
        <rFont val="Calibri Light"/>
        <family val="2"/>
        <charset val="238"/>
      </rPr>
      <t xml:space="preserve"> Pri izvajanju GOI del je obvezno upoštevati vse detajle in navodila projekta, opise posameznih materialov, naprav in opreme ter barvno karto objekta. Vse navedeno je vgrajevati po navodilih izbranega proizvajalca in po predhodni potrditvi projektanta. Vse materiale, obloge, stavbno pohištvo, naprave, opremo in druge artikle pred vgraditvijo obvezno pismeno potrdi odgovorni projektant na podlagi predhodno izdelanih ali dostavljenih vzorcev. </t>
    </r>
  </si>
  <si>
    <r>
      <rPr>
        <b/>
        <sz val="8"/>
        <color indexed="8"/>
        <rFont val="Calibri Light"/>
        <family val="2"/>
        <charset val="238"/>
      </rPr>
      <t xml:space="preserve">MANJKAJOČI DELI POPISA: </t>
    </r>
    <r>
      <rPr>
        <sz val="8"/>
        <color indexed="8"/>
        <rFont val="Calibri Light"/>
        <family val="2"/>
        <charset val="238"/>
      </rPr>
      <t xml:space="preserve">Posamezne postavke so iz popisa lahko izpuščene predvsem zaradi vsebine in zahtevkov razpisnih pogojev investitorja, ki so za ponudnika strogo obvezni. Eventualne manjkajoče postavke mora ponudnik upoštevati pri oblikovanju ponujene cene za E.M. ostalih drugih postavk; npr.: vsa čiščenja med posameznimi fazami, zaščite, varovanja, pomožna in spremljevalna dela ... Za ta dela izvajalcu stroški posebej ne pripadajo, ker jih mora zajeti v ceno za E.M. </t>
    </r>
  </si>
  <si>
    <r>
      <t xml:space="preserve">CENA ZA ENOTO: </t>
    </r>
    <r>
      <rPr>
        <sz val="8"/>
        <rFont val="Calibri Light"/>
        <family val="2"/>
        <charset val="238"/>
      </rPr>
      <t xml:space="preserve">V vsaki ceni po enoti  je potrebno zajeti vse za gotove montirane in finalno obdelane izdelke - kot kompleten izdelek v skladu s projektom, brez dodatnih del za izvedbo posamezne postavke, kompletno z izdelavo vse potrebne izvedbene delavniške in montažne tehnične dokumentacije ter detajlov izvedbe. Vse rešitve je potrebno uskladiti s OVP oziroma pridobiti potrditev s strani OVP. V ceni vseh postavk je potrebno zajeti še vse ostalo iz splošnih razpisnih pogojev za izbor izvajalca, kar s tem popisom ni zajeto. </t>
    </r>
    <r>
      <rPr>
        <b/>
        <sz val="8"/>
        <rFont val="Calibri Light"/>
        <family val="2"/>
        <charset val="238"/>
      </rPr>
      <t>POZOR: V primeru da posamezne postavke v popisu ne zajemajo celotnega opisa potrebnega za funkcionalno dokončanje postavke, mora ponudnik izvedbo le tega vključiti v ceno na enoto!</t>
    </r>
  </si>
  <si>
    <r>
      <rPr>
        <b/>
        <sz val="8"/>
        <color indexed="8"/>
        <rFont val="Calibri Light"/>
        <family val="2"/>
        <charset val="238"/>
      </rPr>
      <t>UREDITEV, PRESTAVITEV IN VZDRŽEVANJE PISARN, GARDEROB, SANITARNIH VOZLOV IN DRUGIH OBJEKTOV NA GRADBIŠČU:</t>
    </r>
    <r>
      <rPr>
        <sz val="8"/>
        <color indexed="8"/>
        <rFont val="Calibri Light"/>
        <family val="2"/>
        <charset val="238"/>
      </rPr>
      <t xml:space="preserve"> Opomba: V ta namen in za potrebe skladiščenja izvajalec predvidi gradbiščne kontejnerje in stroške povezane z njihovo postavitvijo, odstranitvijo in vzdrževanjem ter transportom: Gradbiščni prostori - izvajalec mora zagotoviti sledeče kontejnerje za celo obdobje gradnje:</t>
    </r>
  </si>
  <si>
    <r>
      <rPr>
        <b/>
        <sz val="8"/>
        <color indexed="8"/>
        <rFont val="Calibri Light"/>
        <family val="2"/>
        <charset val="238"/>
      </rPr>
      <t>UREDITEV PROMETNIH KOMUNIKACIJ, ZASILNIH POTI IN IZHODOV</t>
    </r>
    <r>
      <rPr>
        <sz val="8"/>
        <color indexed="8"/>
        <rFont val="Calibri Light"/>
        <family val="2"/>
        <charset val="238"/>
      </rPr>
      <t xml:space="preserve"> (če jih je potrebo organizirati izven prometnih površin): </t>
    </r>
  </si>
  <si>
    <r>
      <rPr>
        <b/>
        <sz val="8"/>
        <rFont val="Calibri Light"/>
        <family val="2"/>
        <charset val="238"/>
      </rPr>
      <t>UREDITEV DEPONIJ GRADBENEGA MATERIALA</t>
    </r>
    <r>
      <rPr>
        <sz val="8"/>
        <rFont val="Calibri Light"/>
        <family val="2"/>
        <charset val="238"/>
      </rPr>
      <t xml:space="preserve"> (če jih je potrebno organizirati na zelenicah): </t>
    </r>
  </si>
  <si>
    <r>
      <rPr>
        <b/>
        <sz val="8"/>
        <rFont val="Calibri Light"/>
        <family val="2"/>
        <charset val="238"/>
      </rPr>
      <t>NAČIN OZNAČITVE OZ. ZAVAROVANJA NEVARNIH MEST</t>
    </r>
    <r>
      <rPr>
        <sz val="8"/>
        <rFont val="Calibri Light"/>
        <family val="2"/>
        <charset val="238"/>
      </rPr>
      <t xml:space="preserve"> (nevarne cone): </t>
    </r>
  </si>
  <si>
    <t>•  »Prepovedano kajenje in kurjenje«</t>
  </si>
  <si>
    <t>• »Kajenje in uporaba odprtega ognja strogo prepovedano«</t>
  </si>
  <si>
    <t>• gasilni aparat CO2 5 kg</t>
  </si>
  <si>
    <r>
      <rPr>
        <b/>
        <sz val="8"/>
        <color indexed="8"/>
        <rFont val="Calibri Light"/>
        <family val="2"/>
        <charset val="238"/>
      </rPr>
      <t xml:space="preserve">TRANSPORTI IN  LOKACIJA: </t>
    </r>
    <r>
      <rPr>
        <sz val="8"/>
        <color indexed="8"/>
        <rFont val="Calibri Light"/>
        <family val="2"/>
        <charset val="238"/>
      </rPr>
      <t>Zaradi montaže posameznih prefabriciranih elementov stolpa: točkovni temelji, okvir stolpa, plošče, dostopne klančine, ipd…  se je ponudnik dolžan v času izdelave ponudbe ogledati  mikrolokacije in gradbeno parcelo. Ogled je potreben zaradi zaradi preverbe možnih dostopov, določitve začasnih mikro lokacij v času montaže prefabrikatov in doložitev tehnološkega procesa montaže (transpotna sredstva, velikost avtodvigala, dolžina prikolice, ipd...)</t>
    </r>
  </si>
  <si>
    <r>
      <rPr>
        <b/>
        <sz val="8"/>
        <color indexed="8"/>
        <rFont val="Calibri Light"/>
        <family val="2"/>
        <charset val="238"/>
      </rPr>
      <t xml:space="preserve">TEHNIČNO EKONOMSKI ELABORAT: </t>
    </r>
    <r>
      <rPr>
        <sz val="8"/>
        <color indexed="8"/>
        <rFont val="Calibri Light"/>
        <family val="2"/>
        <charset val="238"/>
      </rPr>
      <t xml:space="preserve">Tehnično-ekonomski elaborat (TEE) je razjasnitveni dokument, v katerem izvajalec točno opredeli vse materiale, produkte, elemente in sisteme, ki jih namerava dobaviti, z imeni proizvajalcev, modeli in kataloškimi številkami. S TEE, kjer so opredeljeni dobavitelji posameznih elementov, kataloška imena in številke produktov, izvajalec dokazuje, da materiali in produkti, predvideni za vgradnjo, ustrezajo veljavnim normativom in predpisanim standardom, ter ustrezajo kvaliteti določeni z veljavno zakonodajo ter so skladni s parametri, zahtevanimi v projektni dokumentaciji in popisu. Za ponujene produkte izvajalec izkaže skladnost z zahtevami popisa. Glede na specifične lastnosti posameznih postavk bo na razpisu izbrani izvajalec predložil:
- CE certifikate,
- izjave o ustreznosti ali izjave o lastnostih,
- druge relevantne dokumente, s katerimi dokazuje skladnost ponujenega materiala ali produkta z zahtevami razpisa: proizvajalčev  prospekt preoizvoda, materiala ali oreme.
Izbrani izvajalec mora izdelati TEE v 30 dneh od dneva podpisa pogodbe in ga naročniku predati v potrditev v tiskani sistematično urejeni obliki, na A4 formatih zloženih v ustrezno mapo. Naročnik je dolžan TEE potrditi v roku 15 dni od prejema. TEE pismeno potrdijo naročnik, odgovorni vodja projekta in odgovorni nadzornik. V času od podpisa pogodbe do predaje TEE je izvajalec zaradi izpolnitve pogodbenega roka dolžan izvajati vsa dela v skladu s terminskim planom napredovanja del. Dokler naročnik, odgovorni vodja projekta in odgovorni nadzornik ne potrdijo TEE, se smatra, da ni veljaven oz. popoln in ga je zato izvajalec dolžan ustrezno popraviti in dopolniti skladno s pripombami, ki mu jih posreduje naročnik. Do dokončne potrditve TEE izvajalec ne more vgrajevati materialov, naprav in opreme in je za morebitno nastalo škodo, ki bi s tem nastala polnopravno kazensko in odškodninsko odgovoren. TEE bo vključen v pogodbo kot njen bistveni element. Izvajalec bo obvezan k dobavi in vgradnji elementov, ki bodo navedeni v potrjenem tehnično-ekonomskem elaboratu. </t>
    </r>
  </si>
  <si>
    <r>
      <rPr>
        <b/>
        <sz val="8"/>
        <rFont val="Calibri Light"/>
        <family val="2"/>
        <charset val="238"/>
      </rPr>
      <t>SESTAVNI DELI PROJEKTNE DOKUMENTACIJE IN DELAVNIŠKI NAČRTI:</t>
    </r>
    <r>
      <rPr>
        <sz val="8"/>
        <rFont val="Calibri Light"/>
        <family val="2"/>
        <charset val="238"/>
      </rPr>
      <t xml:space="preserve"> Pred pričetkom izvajanja del ter vgrajevanja proizvodov mora izvajalec obvezno pridobiti pisno potrditev delavniških načrtov, skic in detajlov OVP. V kolikor zaradi vrste gradbenega proizvoda, delavniške dokumentacije izvajalec ne more zagotoviti je obvezno izdelati vzorec na gradbišču, ki ga potrdita potrdita OVP, ter ON z vpisom v dnevnik. Vsi projekti z načrti in vsemi grafičnimi prilogami, kot tudi ves tekstovni del, vsa poročila in vsi opisi ter sheme so sestavni del tega popisa del in jih mora ponudnik obvezno upoštevati pri sami izdelavi ponudbe. Navedene načrte, grafične priloge, ves tekstualni del, vsa poročila, vsa poročila in vsi opisi ter sheme mora ponudnik upoštevati tudi če se besedilo popisa ne sklicuje na konkretne sheme.</t>
    </r>
  </si>
  <si>
    <r>
      <rPr>
        <b/>
        <sz val="8"/>
        <color indexed="8"/>
        <rFont val="Calibri Light"/>
        <family val="2"/>
        <charset val="238"/>
      </rPr>
      <t xml:space="preserve">PROTOKOL IZVEDBE ZRAKOTESNEGA SLOJA STAVBE IN STAVBNEGA OVOJA: </t>
    </r>
    <r>
      <rPr>
        <sz val="8"/>
        <color indexed="8"/>
        <rFont val="Calibri Light"/>
        <family val="2"/>
        <charset val="238"/>
      </rPr>
      <t>Proizvajalec oz. dobavitelj materialov zrakotesnega ovoja izvajalcu del posreduje navodila za izvedbo (npr. detajle, sheme/risbe polaganja, pritrjevanja, izvedbo zaključnega sloja) z opisi v slovenskem jeziku ter definira nabor ustreznih pritrdilnih in ostalih sredstev, npr. trakovi, lepila, vijaki, mrežice itd. Navodila za izvedbo (tudi sheme polaganja, pritrjevanja, spajanja, izvedbo zaključkov, prebojev itd.) so sestavni deltehnične dokumentacije na gradbišču:
• Proizvajalec oz. dobavitelj pripravi pisno navodilo v slovenskem jeziku za pripravo pogojev za pravilno izvedbo, kar zajema tudi pripravo in prevzem podlage in detajlne rešitve izvedbe, npr. vogali, odprtine, preboji, zaključki itd.
• Izvajalec del skupaj z dobavitelji v pisni obliki pripravi celovit protokol izvedbe, ki vključuje osnovne opise posameznih delovnih korakov. Obvezna priloga protokola so zgoraj omenjena navodila (opisi in skice) proizvajalcev oz. dobaviteljev sistemov.
• Protokol vključuje opis delovne opreme in sestave izvajalskih ekip ter način lastnega preverjanja in zagotavljanja kakovosti.
• Postopke izvedbe in materiale za zagotovitev ustrezne izvedbe zrakotesnega ovoja je treba projektno načrtovati in ne prepustiti odločitvam delavcev na licu mesta med gradnjo.
• Protokol potrdijo predstavnik investitorja, projektni vodja oz. nadzor in kontrolor sistema zrakotesnosti (na primer: GI ZRMK).</t>
    </r>
  </si>
  <si>
    <r>
      <rPr>
        <b/>
        <sz val="8"/>
        <rFont val="Calibri Light"/>
        <family val="2"/>
        <charset val="238"/>
      </rPr>
      <t xml:space="preserve">PREGLED PROJEKTNE DOKUMENTACIJE: </t>
    </r>
    <r>
      <rPr>
        <sz val="8"/>
        <rFont val="Calibri Light"/>
        <family val="2"/>
        <charset val="238"/>
      </rPr>
      <t>Skladno s 84. členom ZGO mora izvajalec pred začetkom in med izvajanjem posameznih del opraviti pregled projekta za izvedbo in opozoriti investitorja, projektanta in revidenta ter nadzornika na morebitne ugotovljene pomanjkljivosti.</t>
    </r>
  </si>
  <si>
    <r>
      <rPr>
        <b/>
        <sz val="8"/>
        <rFont val="Calibri Light"/>
        <family val="2"/>
        <charset val="238"/>
      </rPr>
      <t xml:space="preserve">STANDARDI: </t>
    </r>
    <r>
      <rPr>
        <sz val="8"/>
        <rFont val="Calibri Light"/>
        <family val="2"/>
        <charset val="238"/>
      </rPr>
      <t>Vsi standardi, ki so navedeni pri posameznih delih se upoštevajo v primeru, da je določen material ali storitev v posameznih opisnih postavkah zajete, v nasprotnem primeru so brezpredmetni. Če pa je v posamezni postavki naveden drugačen standard kot pri splošnih opisih, potem je potrebno upoštevati standard, ki je naveden v posamezni postavki popisa oz. standard, ki predpisuje višjo kvaliteto. Nekateri standardi, ki so opisani v splošnih tekstih pri posameznih delih, se nanašajo lahko tudi še na opise pri nekaterih drugih delih.</t>
    </r>
  </si>
  <si>
    <r>
      <rPr>
        <b/>
        <sz val="8"/>
        <color indexed="8"/>
        <rFont val="Calibri Light"/>
        <family val="2"/>
        <charset val="238"/>
      </rPr>
      <t xml:space="preserve">ZAMUDE: </t>
    </r>
    <r>
      <rPr>
        <sz val="8"/>
        <color indexed="8"/>
        <rFont val="Calibri Light"/>
        <family val="2"/>
        <charset val="238"/>
      </rPr>
      <t>Za zamude pri izdelavi detajlov, ki jih izvajalec zagreši zaradi izvedbenih načrtov, ki ne ustrezajo popisu del ali zaradi zavlačevanja z izdelavo delavniških načrtov, izvajalec ne more zahtevati podaljšanje roka za dokončanje del. Obveza izvajalca je, da potrebno delavniško dokumentacijo pravočasno predloži v kontrolo in potrditev OPA, OVP in ON, izroči vsem trem navedenim osebam dokončno potrjene načrte, ter potrebni čas za izdelavo in potrditev upošteva v terminskem planu. </t>
    </r>
  </si>
  <si>
    <r>
      <rPr>
        <b/>
        <sz val="8"/>
        <rFont val="Calibri Light"/>
        <family val="2"/>
        <charset val="238"/>
      </rPr>
      <t>NEJASNOSTI IN POMANJKLJIVOSTI  PROJEKTNE DOKUMENTACIJE:</t>
    </r>
    <r>
      <rPr>
        <sz val="8"/>
        <rFont val="Calibri Light"/>
        <family val="2"/>
        <charset val="238"/>
      </rPr>
      <t xml:space="preserve"> V primeru nejasnosti  je izvajalec del oz. ponudnik, že v času izdelovanja ponudbe dolžan postaviti OVP zahtevo  po pojasnitvi na način, ki je v skladu z izvajanjem javnega razpisa.</t>
    </r>
  </si>
  <si>
    <r>
      <t xml:space="preserve">PREDIZMERE: </t>
    </r>
    <r>
      <rPr>
        <sz val="8"/>
        <rFont val="Calibri Light"/>
        <family val="2"/>
        <charset val="238"/>
      </rPr>
      <t>Vse izmere je potrebno preveriti po posameznih  projektih, in na objektu samem. V primeru nejasnosti kontaktirati OVP.</t>
    </r>
  </si>
  <si>
    <r>
      <rPr>
        <b/>
        <u/>
        <sz val="8"/>
        <rFont val="Calibri Light"/>
        <family val="2"/>
        <charset val="238"/>
      </rPr>
      <t>OPOMBA:</t>
    </r>
    <r>
      <rPr>
        <b/>
        <sz val="8"/>
        <rFont val="Calibri Light"/>
        <family val="2"/>
        <charset val="238"/>
      </rPr>
      <t xml:space="preserve"> </t>
    </r>
    <r>
      <rPr>
        <sz val="8"/>
        <rFont val="Calibri Light"/>
        <family val="2"/>
        <charset val="238"/>
      </rPr>
      <t xml:space="preserve">Pri izvajanju rušenja posameznih delov objekta je obvezno upoštevati eventulano izdelan "Rušitveni načrt" ali "Načrt gospodarjenja z gradbenimi odpadki" za predmetni objekt ter vse ostale pogoje posameznih soglasodajalcev in izdelovalcev posameznih načrtov.  Pred pričetkom del in pred izdelavo ponudbe mora izvajalec dodatno pregledati obstoječe stanje na terenu in stanje obstoječih konstrukcij, ki se rušijo. Pregledati je potrebno že izdelan načrt rušitvenih del in projektantu ali nadzorni službi posredovati eventualne pripombe. V postavkah rušitvenih del je v cenah za enoto mere potrebno zajeti: </t>
    </r>
  </si>
  <si>
    <r>
      <rPr>
        <b/>
        <sz val="8"/>
        <rFont val="Calibri Light"/>
        <family val="2"/>
        <charset val="238"/>
      </rPr>
      <t>OBSEG RUŠITVENIH DEL:</t>
    </r>
    <r>
      <rPr>
        <sz val="8"/>
        <rFont val="Calibri Light"/>
        <family val="2"/>
        <charset val="238"/>
      </rPr>
      <t xml:space="preserve"> V prvi fazi se po končanem prizidku izdela prehod med obstoječim delom stavbe in novogradjenim prizidkom za potrebe prehoda oseb iz glavne čakalnice do manjše čakalnice mimo obstoječe recepcije. V drugi fazi se po končani izdelavi prizidka za potrebe prezračevanja izdela povezava rekuperacijskega sistema in drugih inštalacij. v ta namen se izdelajo ustrezni preboji skozi posamezne AB konstrukcije. Druga faza se mora obvezno izvajati v času odsotnosti zdravstvenega osebja; urgentno in po potrebi v treh ali dveh delovnih izmenah, ker je čas za kompletno izdelavo povezave inštalacij vezan na letni dopust osebja (predvidoma 10 dni).  </t>
    </r>
  </si>
  <si>
    <r>
      <rPr>
        <b/>
        <u/>
        <sz val="8"/>
        <rFont val="Calibri Light"/>
        <family val="2"/>
        <charset val="238"/>
      </rPr>
      <t>OPOMBA:</t>
    </r>
    <r>
      <rPr>
        <sz val="8"/>
        <rFont val="Calibri Light"/>
        <family val="2"/>
        <charset val="238"/>
      </rPr>
      <t xml:space="preserve"> Pri izvajanju betonskih, armirano betonskih del je upoštevati vse pogoje, katere navaja in predpisuje Pravilnik o tehničnih normativih za beton in armirani beton in Projekt betona, katerega izdela izvajalec. Armatura se izdeluje v skladu S PZI projektom gradbenih konstrukcij; pri čemer je upoštevati vse pogoje in navodila za izdelavo.  Pri posameznih postavkah betonskih del iz tega poglavja mora ponudnik v cenah za enoto mere obvezno zajeti, upoštevati in vkalkulirati še: </t>
    </r>
  </si>
  <si>
    <r>
      <rPr>
        <b/>
        <sz val="8"/>
        <rFont val="Calibri Light"/>
        <family val="2"/>
        <charset val="238"/>
      </rPr>
      <t>č</t>
    </r>
    <r>
      <rPr>
        <sz val="8"/>
        <rFont val="Calibri Light"/>
        <family val="2"/>
        <charset val="238"/>
      </rPr>
      <t xml:space="preserve"> - črpni (ali aeriran) beton dobavljen Frco delovišče z avtomikserji; strojno vgrajevanje ali delno ročno vgrajevanje</t>
    </r>
  </si>
  <si>
    <r>
      <rPr>
        <b/>
        <sz val="8"/>
        <rFont val="Calibri Light"/>
        <family val="2"/>
        <charset val="238"/>
      </rPr>
      <t>k</t>
    </r>
    <r>
      <rPr>
        <sz val="8"/>
        <rFont val="Calibri Light"/>
        <family val="2"/>
        <charset val="238"/>
      </rPr>
      <t xml:space="preserve"> - beton dobavljen Frco delovišče s kamionom kiperjem (kipni/kibelni beton) , vgrajen ročno s premeti ali preko prekladalnega silosa in žerjava</t>
    </r>
  </si>
  <si>
    <r>
      <rPr>
        <b/>
        <sz val="8"/>
        <rFont val="Calibri Light"/>
        <family val="2"/>
        <charset val="238"/>
      </rPr>
      <t xml:space="preserve">ž,M </t>
    </r>
    <r>
      <rPr>
        <sz val="8"/>
        <rFont val="Calibri Light"/>
        <family val="2"/>
        <charset val="238"/>
      </rPr>
      <t>- črpni beton (ali aeriran) dobavljen Frco delovišče z avtomikserji; ročno ali delno ročno vgrajevanje s pomoćjo prekladalnega silosa in žerjava</t>
    </r>
  </si>
  <si>
    <t>Vse vidne armirano betonske konstrukcije morajo biti izdelane v kvaliteti vidnega betona in imeti perfektne 90˚ ali 45˚ stopinske robove. Pri posameznih postavkah v popisu so v oklepajih podani podatki o zahtevani  betonski mešanici v sledečem zaporedju: tlačna trdnost - razred izpostavljenosti - kloridi - maksimalno zrno. V zahtevah so podane tudi zaščitne plasti: zgoraj - spodaj - bočno.</t>
  </si>
  <si>
    <r>
      <t>OPOMBA:</t>
    </r>
    <r>
      <rPr>
        <sz val="8"/>
        <rFont val="Calibri Light"/>
        <family val="2"/>
        <charset val="238"/>
      </rPr>
      <t xml:space="preserve"> Čiščenje prostorov, objekta, opreme in delovnih naprav po končanih posameznih fazah je vkalkulirati v e.m. Pri posameznih postavkah zidarskih del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</si>
  <si>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Pri izvajanju tesarskih del je upoštevati vsa pripravljalna dela pri opažih, razopaževanje in zlaganje lesa in opažev. Opaži morajo biti pred uporabo pravilno negovani s premazi in odstranitev premazov upoštevana v posameznih cenah E.M. Tesnost in stabilnost opažev mora biti brezpogojno zagotovljena. Opaži za vidne betone morajo biti pripravljeni tako, da so po razopaženju betonske ploskve brez deformacij, gladke oziroma v strukturi določeni s projektom in popolnoma zalite brez gnezd in iztekajočega betona. Pred izvedbo opažev je preveriti in upoštevati vsa navodila in opombe, ki so navedene pri AB delih.  Pri posameznih postavkah tesarskih del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</si>
  <si>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Pri izvajanju tesarskih del - ostrešja je upoštevati vsa pripravljalna dela, pomožna dela, zaključna dela, snemanje in izdelavo potrebnih profilov ter ustrezno zlaganje lesa. Hkrati je potrebno tudi upoštevati:</t>
    </r>
  </si>
  <si>
    <r>
      <rPr>
        <u/>
        <sz val="8"/>
        <rFont val="Calibri Light"/>
        <family val="2"/>
        <charset val="238"/>
      </rPr>
      <t>Način zaščite lesa – opis sistema:</t>
    </r>
    <r>
      <rPr>
        <sz val="8"/>
        <rFont val="Calibri Light"/>
        <family val="2"/>
        <charset val="238"/>
      </rPr>
      <t xml:space="preserve">
Zaščitno sredstvo za les mora izpolnjevati zahteve v skladu s standardi
SIST –TS CEN/TS 12037:2005, SIST EN 152: 1996, SIST ENV 1250-2:2004, 
SIST TS CEN/TS 15119-1:2008, SIST – TS CEN/TS15083-1:2006, SIST EN 46-1:2010, SIST EN 84:2002 in SIST EN 275:2004 ali s primerljivimi standardi, ki zagotavljajo, da je sredstvo primerno učinkovito proti vsem lesnim škodljivcem in da se ob izpostavljenosti zunanjim vplivom ne izpira iz lesa. Skladnost z vsemi navedenimi standardi mora biti izkazana z ustreznimi veljavnimi certifikati, ki jih je na osnovi testiranj izdala neodvisna ustanova.</t>
    </r>
    <r>
      <rPr>
        <u/>
        <sz val="8"/>
        <rFont val="Calibri"/>
        <family val="2"/>
        <charset val="238"/>
      </rPr>
      <t/>
    </r>
  </si>
  <si>
    <t>•- naprava poda za risanje profilov na podu</t>
  </si>
  <si>
    <t>• - izdelava in postavitev konstrukcije po opisu v posamezni postavki del s prenosom materiala do mesta vgraditve</t>
  </si>
  <si>
    <t xml:space="preserve"> •- vsa pomožna dela po opisu točke splošnih določil za tesarska dela</t>
  </si>
  <si>
    <r>
      <rPr>
        <b/>
        <u/>
        <sz val="8"/>
        <rFont val="Calibri Light"/>
        <family val="2"/>
        <charset val="238"/>
      </rPr>
      <t>OPOMBA:</t>
    </r>
    <r>
      <rPr>
        <sz val="8"/>
        <rFont val="Calibri Light"/>
        <family val="2"/>
        <charset val="238"/>
      </rPr>
      <t xml:space="preserve"> Pri izvajanju krovskih in kleparskih del je upoštevati vsa pripravljalna dela, pomožna dela zaključna dela. Pri posameznih postavkah iz tega poglavja mora ponudnik v cenah za enoto mere obvezno zajeti, upoštevati in vkalkulirati še: </t>
    </r>
  </si>
  <si>
    <r>
      <rPr>
        <u/>
        <sz val="8"/>
        <rFont val="Calibri Light"/>
        <family val="2"/>
        <charset val="238"/>
      </rPr>
      <t>OPOMBA:</t>
    </r>
    <r>
      <rPr>
        <sz val="8"/>
        <color indexed="8"/>
        <rFont val="Calibri Light"/>
        <family val="2"/>
        <charset val="238"/>
      </rPr>
      <t xml:space="preserve"> Posamezne teže so povzete po PGD/PZI načrtu arhitekture in PZI načretu gradbenih konstrukcij.  Pri izvajanju ključavničarskih del je upoštevati vsa pripravljalna, pomožna, spremljevalna in zaključna dela. Pri posameznih postavkah ključavničarskih del iz tega poglavja mora ponudnik v cenah za enoto mere obvezno zajeti, upoštevati in vkalkulirati še: </t>
    </r>
  </si>
  <si>
    <r>
      <t xml:space="preserve">8. ZAŠČITA PRED KOROZIJO ZA BARVANE KONSTRUKCIJE: Vse profile in elemente jeklene nosilne konstrukcije je potrebno zaščititi v skladu s Pravilnikom o tehničnih ukrepih in pogojih za zaščito jeklenih konstrukcij pred korozijo.  Površine se s peskanjem očistijo do primerne stopnje (npr.: Sa 2 ½ v skladu s švedskim standardom SIS 055900). Pred nanosom osnovnega premaza se izvede odpraševanje in razmastitev elementov jeklene konstrukcije. 
Izbrani sistem protikorozijske zaščite je sledeči:
• 1 x temeljni premaz:  epoksi-cink: 40 μm
• 1x vmesni premaz: epoksid: 40 μm
</t>
    </r>
    <r>
      <rPr>
        <u/>
        <sz val="8"/>
        <rFont val="Calibri Light"/>
        <family val="2"/>
        <charset val="238"/>
      </rPr>
      <t>• 1 x prekrivni premaz: poliuretan – odporen na UV žarke: 40 μm</t>
    </r>
    <r>
      <rPr>
        <sz val="8"/>
        <rFont val="Calibri Light"/>
        <family val="2"/>
        <charset val="238"/>
      </rPr>
      <t xml:space="preserve">
 Skupaj : 120 μm
S strani izbranega izvajalca predvideni način izvedbe protikorozijske zaščite potrdi projektant in strokovni nadzor. Nianso zaključnega premaza določi arhitekt v soglasju z investitorjem v RAL lestvici v tonu po karti ponudnika. Vse jeklene nosilne konstrukcije morajo biti po končani izdelavi pregledane s strani pooblaščene organizacije, ki preveri kvaliteto zvarov, spojev, barvnega nanosa in o tem izdela pisno poročilo. Stroške izdelave in pregleda je vkalkulirati v ceno E.M.</t>
    </r>
  </si>
  <si>
    <r>
      <rPr>
        <b/>
        <u/>
        <sz val="8"/>
        <rFont val="Calibri Light"/>
        <family val="2"/>
        <charset val="238"/>
      </rPr>
      <t>OPOMBA:</t>
    </r>
    <r>
      <rPr>
        <sz val="8"/>
        <rFont val="Calibri Light"/>
        <family val="2"/>
        <charset val="238"/>
      </rPr>
      <t xml:space="preserve"> Pri izvajanju in montaži stavbnega pohištva je upoštevati vsa pripravljalna dela, pomožna dela zaključna dela. Pri posameznih postavkah stavbnega pohištva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</si>
  <si>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Pri izvajanju keramičarskih del je upoštevati vsa pripravljalna dela, pomožna dela zaključna dela. Pri posameznih postavkah keramičarskih del iz tega poglavja mora ponudnik v cenah za enoto mere obvezno zajeti, upoštevati in vkalkulirati še: </t>
    </r>
  </si>
  <si>
    <r>
      <rPr>
        <b/>
        <u/>
        <sz val="8"/>
        <rFont val="Calibri Light"/>
        <family val="2"/>
        <charset val="238"/>
      </rPr>
      <t>OPOMBA:</t>
    </r>
    <r>
      <rPr>
        <b/>
        <sz val="8"/>
        <rFont val="Calibri Light"/>
        <family val="2"/>
        <charset val="238"/>
      </rPr>
      <t xml:space="preserve"> </t>
    </r>
    <r>
      <rPr>
        <sz val="8"/>
        <rFont val="Calibri Light"/>
        <family val="2"/>
        <charset val="238"/>
      </rPr>
      <t xml:space="preserve">Pri izvajanju tlakarskih del je upoštevati vsa pripravljalna dela, pomožna dela zaključna dela. Dela je potrebno izvajati v skladu z  tehničnimi predpisi in normativi v soglasju z obveznimi standardi za polaganje tlakov. Pri posameznih postavkah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</si>
  <si>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Pri izvajanju montažnih del je upoštevati vsa pripravljalna, pomožna in zaključna dela ter vsa navodila in parametre za pravilno vgradnjo izbranega sistema. </t>
    </r>
  </si>
  <si>
    <r>
      <rPr>
        <b/>
        <u/>
        <sz val="8"/>
        <rFont val="Calibri Light"/>
        <family val="2"/>
        <charset val="238"/>
      </rPr>
      <t xml:space="preserve">SPLOŠNA DOLOČILA: </t>
    </r>
    <r>
      <rPr>
        <sz val="8"/>
        <rFont val="Calibri Light"/>
        <family val="2"/>
        <charset val="238"/>
      </rPr>
      <t xml:space="preserve">V vseh mavčnih stenah so vogali zaščiteni s tipskimi pocinkanimi pločevinastimi vogalniki sistema proizvajalca predelnih mavčnih sten!
V sanitarnih stenah je upoštevati vgradnjo elementov za pritrjevanje sanitarnih elementov - glej projekt arhitekture in strojnih instalacij - sanitarna oprema! Prav tako je potrebno všteti vsa bandažiranja in kitanja stikov!
Pri izvajanju montažnih del je upoštevati vsa pripravljalna, pomožna in zaključna dela ter vsa navodila in parametre za pravilno vgradnjo izbranega sistema. Pri posameznih postavkah montažnih sten in stropov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</si>
  <si>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Pri izvajanju slikopleskarskih del je upoštevati vsa pripravljalna dela, pomožna in zaključna dela. Pri posameznih postavkah montažnih sten in stropov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</si>
  <si>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Za dopustna odstopanja za pravokotnost in površinsko ravnost fasade veljajo določila po DIN 18202. V ceni upoštevati vse zaključke  na obodnih zidovih in stikih različnih materialov ter vse potrebne kotnike, odkapne robove, bandaže in dodatne ojačitve pri odprtinah. Pri posameznih postavkah fasaderskih del iz tega poglavja mora ponudnik v cenah za enoto mere obvezno zajeti, upoštevati in vkalkulirati še: </t>
    </r>
  </si>
  <si>
    <r>
      <rPr>
        <b/>
        <sz val="8"/>
        <rFont val="Calibri Light"/>
        <family val="2"/>
        <charset val="238"/>
      </rPr>
      <t xml:space="preserve">SPLOŠNA DOLOČILA: </t>
    </r>
    <r>
      <rPr>
        <sz val="8"/>
        <rFont val="Calibri Light"/>
        <family val="2"/>
        <charset val="238"/>
      </rPr>
      <t>V ceni vseh postavk, morajo biti zajeta vsa dela, dobava in montaža, osnovni material, pritrdilni in tesnilni material, okovje, zapiralno okovje, ter material za vse zaključke. Izvajalec mora vse mere preveriti na licu mesta in izdelati ustrezno tehnično dokumentacijo in delavniške risbe, ki jih mora potrditi projektant.
Pri izvedbi, opremi in finalizaciji vseh izdelkov je potrebno upoštevati vse načrte, sheme in tehnične specifikacije. Pred izvedbo in montažo izdelkov je preveriti mere na objektu in v projektu. Vsa eventualna neskladja oz odstopanja je potrebno predhodno razjasniti s projektantom!</t>
    </r>
  </si>
  <si>
    <t xml:space="preserve">• Temperatura pri izvedbi: vsaj +5° C podlage in zraka ter do + 35° C.
• Izogibamo se delu ob neposrednem osončenju, pri močnem vetru in dežju.
• Dodajanje primesi ali aditivov ni dovoljeno.
• Lepila ne smemo nanašati na fasadne plošče, ki so bile dalj časa (2 tedna) izpostavljene UV sevanju (porumenele ali obledele plošče). Take plošče ponovno obrusimo in odprašimo.
• Pred nanosom naslednjih slojev upoštevamo min. 2 – 3 dnevni čas sušenja (ob temperaturi 20° C) pri čemer je pomembno, da je površina enakomerno suha (brez bolj vlažnih, temnejših lis). </t>
  </si>
  <si>
    <r>
      <rPr>
        <b/>
        <sz val="8"/>
        <rFont val="Calibri Light"/>
        <family val="2"/>
        <charset val="238"/>
      </rPr>
      <t xml:space="preserve">Priprava zidu: </t>
    </r>
    <r>
      <rPr>
        <sz val="8"/>
        <rFont val="Calibri Light"/>
        <family val="2"/>
        <charset val="238"/>
      </rPr>
      <t>Zid očistimo nečistoč, z dleti ali sekirico odstranimo betonske plombe, slabo malto, opečne vključke. Omedemo ali spihamo prah in zid navlažimo tako, da vlago vpije.</t>
    </r>
  </si>
  <si>
    <t>• Vsi priključki, zaključki, preboji in detajli so planirani tako, da so izvedljivi in vodotesni na zatekanje meteornih vod. Zaključni sloj mora biti prekinjen na gradbenih stikih, kjer bi lahko prihajalo do dilatacijskega delovanja. Zaključne sloje ni priporočljivo nanašati na horizontalne podlage, kjer se zadržujejo meteorne vode.</t>
  </si>
  <si>
    <r>
      <rPr>
        <b/>
        <sz val="8"/>
        <rFont val="Calibri Light"/>
        <family val="2"/>
        <charset val="238"/>
      </rPr>
      <t>Materiali</t>
    </r>
    <r>
      <rPr>
        <sz val="8"/>
        <rFont val="Calibri Light"/>
        <family val="2"/>
        <charset val="238"/>
      </rPr>
      <t xml:space="preserve">
</t>
    </r>
    <r>
      <rPr>
        <b/>
        <sz val="8"/>
        <rFont val="Calibri Light"/>
        <family val="2"/>
        <charset val="238"/>
      </rPr>
      <t>Pesek:</t>
    </r>
    <r>
      <rPr>
        <sz val="8"/>
        <rFont val="Calibri Light"/>
        <family val="2"/>
        <charset val="238"/>
      </rPr>
      <t xml:space="preserve"> Za pripravo malt, ki so vidne (nebeljene) in dopolnjujejo originalno stanje, je potrebno pozorno izbrati ustrezno barvo in granulat peska, ki naj bo čim bolj podoben originalu. Če je v originalu pran rečni pesek, je priporočljivo dodati tudi del tega peska iz bližnjih vodotokov. Trenutno je v peskokopu Štanjel možno dobiti pesek treh tonov, sive, oker in rjave barve. Za pripravo ustreznih malt glej Navodilo – priprava peska. Manjši viri peska, ustrezni za popravila fasad so tudi v sipinah makadamskih cest in kamnolomih ob potoku Branica. Izdelani so 3 različni vzorci obrizga, z malto iz peska različnih odtenkov in granulata 0-4 (6 volumnov) in 4-10 (1 volumen). Vsaki fasadi se prilagajamo z ustreznim tonom peska.</t>
    </r>
  </si>
  <si>
    <r>
      <rPr>
        <b/>
        <sz val="8"/>
        <rFont val="Calibri Light"/>
        <family val="2"/>
        <charset val="238"/>
      </rPr>
      <t xml:space="preserve">Vezivo: </t>
    </r>
    <r>
      <rPr>
        <sz val="8"/>
        <rFont val="Calibri Light"/>
        <family val="2"/>
        <charset val="238"/>
      </rPr>
      <t>živo apno (ali žgano apno, tj. apno, ki še ni ugašeno).</t>
    </r>
  </si>
  <si>
    <r>
      <rPr>
        <b/>
        <sz val="8"/>
        <rFont val="Calibri Light"/>
        <family val="2"/>
        <charset val="238"/>
      </rPr>
      <t xml:space="preserve">Malta iz živega apna: </t>
    </r>
    <r>
      <rPr>
        <sz val="8"/>
        <rFont val="Calibri Light"/>
        <family val="2"/>
        <charset val="238"/>
      </rPr>
      <t>Ta tip malte je primeren za zidanje, popravilo zidov, grobo ometavanje in pripravo podložnih slojev. Volumensko razmerje apno : pesek = 1 : 7. Polovica peska se razgrne po tleh, nanj se naloži vse živo apno, ki naj bo drobljeno v enakomerno velike kose. Za malte so najprimernejši kosi ca 1cm, za zidanje lahko tudi večji. Prekrije se z ostalim peskom ter z vrha nalije vodo (ca 3 vedra, odvisno od količine pripravljenega materiala). Kup naj bo oblikovan tako, da ima na vrhu ravno ploskev, ki se med nalivanjem vode korigira, da voda steka v notranjost. Apno se začne »kuhati« v pesku, nastajajo razpoke, sprošča se vročina. Pred uporabo naj leži 3-4 dni. Ob pripravi malte se s kupa zajema enakomerno količino peska in apna ter meša s primerno količino vode.</t>
    </r>
  </si>
  <si>
    <r>
      <t xml:space="preserve">Ometavanje: 
</t>
    </r>
    <r>
      <rPr>
        <sz val="8"/>
        <rFont val="Calibri Light"/>
        <family val="2"/>
        <charset val="238"/>
      </rPr>
      <t>Ometavamo vedno na navlaženo podlago, vendar navlaženo tako, da se vlaga vpije v malto in zid. Voda ne sme biti na površini, s tem je sprijemljivost onemogočena. Voda je lahko tudi apnena.
Z živoapneno malto enakomerno omečemo zid, počakamo vsaj 1 dan da se posuši, nato najglobje dele zidu omečemo ponovno. Izravnavanje ponavljamo vse dokler ni podlaga izravnana z ostalo fasado. Obrizg nanašamo enakomerno na dele, kjer je omet izpran, originalne zaplate ometa pustimo vidne. Kadar ometavamo nov  zid, prekrijemo s tankim slojem celotno površino.
Ometavamo vedno pri temperaturi med +7 in +20 ˚C, taka temperatura naj bo še vsaj 3 tedne po ometavanju. V primeru močnega vetra ali povišane temperature se sušenje apnenega ometa, ki je za trdnost bistvena, prehitro zaključi. Zato med sušenjem omet tudi pršimo z vodo, najbolje z apneno vodo. Gradbene odre zastremo z juto, ki jo prav tako v primeru višje temperature in vetra vlažimo.</t>
    </r>
  </si>
  <si>
    <r>
      <rPr>
        <b/>
        <sz val="8"/>
        <rFont val="Calibri Light"/>
        <family val="2"/>
        <charset val="238"/>
      </rPr>
      <t>Pesek:</t>
    </r>
    <r>
      <rPr>
        <sz val="8"/>
        <rFont val="Calibri Light"/>
        <family val="2"/>
        <charset val="238"/>
      </rPr>
      <t xml:space="preserve"> Za izvedbo fasade v finem zaribanem ometu, je potrebno pozorno izbrati ustrezno barvo in granulat peska, ki naj bo čim bolj podoben originalu. Za vzorec je pripravljena malta iz peska granulata 0–4 za podlago in presejan pesek 0–2 za zaključni sloj. Pesek ne sme biti umazan, s primesmi gline ali zemlje, in ne sme vsebovati prevelike količine prahu (»0«). Pred pripravo se preseje na želeno granulacijo, ki mora biti raznovrstna, to je brez prevlade ene same frakcije. lAHKO SE PRIPRAVI ŽE USTREZNA POLPRIPRAVLJENA MEŠANICA.</t>
    </r>
  </si>
  <si>
    <r>
      <rPr>
        <b/>
        <sz val="8"/>
        <rFont val="Calibri Light"/>
        <family val="2"/>
        <charset val="238"/>
      </rPr>
      <t xml:space="preserve">Vezivo: </t>
    </r>
    <r>
      <rPr>
        <sz val="8"/>
        <rFont val="Calibri Light"/>
        <family val="2"/>
        <charset val="238"/>
      </rPr>
      <t>Gašeno apno pridobimo z gašenjem živega apna. Gašeno apno naj bo čim starejše in uležano, najmanj 3 mesece, priporočeno vsaj 1 leto. Med uležavanjem ne sme zamrzniti. Pred pripravo se preveri, ali je apno dovolj čisto in brez večjih grudic. Sicer se mora presejati skozi 2 mm sito, odvisno od finosti malte.</t>
    </r>
  </si>
  <si>
    <r>
      <rPr>
        <b/>
        <sz val="8"/>
        <rFont val="Calibri Light"/>
        <family val="2"/>
        <charset val="238"/>
      </rPr>
      <t>Malta iz gašenega apna:</t>
    </r>
    <r>
      <rPr>
        <sz val="8"/>
        <rFont val="Calibri Light"/>
        <family val="2"/>
        <charset val="238"/>
      </rPr>
      <t xml:space="preserve"> Malta iz gašenega apna se uporablja za izvedbo zaključnih ometov, dekorativnih ometov, štukatur itd. Običajno razmerje gašeno apno : pesek = 1 : 2,5 ali 1 : 3, ki pa jo izkušeni izvajalec lahko prilagaja. Debelina plasti ometa je največ 1,5 cm oziroma trikratna debelina največjih zrn peska v malti. Vode se v malto dodaja čim manj! Boljše od navadne vode je dodajanje apnene vode. Bolj so malte fine (npr. štukmarmor), več je v njih veziva.</t>
    </r>
  </si>
  <si>
    <r>
      <rPr>
        <b/>
        <sz val="8"/>
        <rFont val="Calibri Light"/>
        <family val="2"/>
        <charset val="238"/>
      </rPr>
      <t xml:space="preserve">Ometavanje: </t>
    </r>
    <r>
      <rPr>
        <sz val="8"/>
        <rFont val="Calibri Light"/>
        <family val="2"/>
        <charset val="238"/>
      </rPr>
      <t xml:space="preserve">
Ometavamo vedno na navlaženo podlago, vendar tako navlaženo, da se vlaga vpije v malto in kamen. Voda ne sme biti na površini, s tem je sprijemljivost onemogočena. Voda, s katero vlažimo zid, je lahko tudi apnena. Ometavamo v dveh slojih. Podložni sloj je iz peska 0–4, ki mu dodamo gašeno apno v razmerju apno : pesek = 1 : 3 ali malta iz živega apna (po navodilih priprave te malte). Zid enakomerno omečemo, počakamo vsaj 1 dan, da se posuši, če je možno pa čim dlje. Nato vdolbine zidu omečemo ponovno. Izravnavanje ponavljamo, vse dokler ni podlaga izravnana z ostalo fasado. Debelina posameznega sloja ometa je 3x debelina največjih zrn peska. Pri granulaciji peska 0–4 torej 12 mm.
Zaključni sloj je nanešen v enakomerni debelini ca 2–3 mm. Zariban omet nanašamo z žlico in ga na koncu enakomerno zaribamo z leseno gladilko.
Zalikan omet nanašamo z zidarsko žlico, s katero tudi zalikamo površino do željene oblike – z vidnimi potezami žlice ali v povsem gladko površino.
Uspeh izvedbe je v kakovosti negovanja, čim počasnejšem strjevanju in klimatskih pogojih - temperatura ne sme pasti pod 7 ali narasti preko 20 ºC vsaj 3 tedne. Vse obdobje negovanja ometa naj bo omet zaščiten pred dežjem, vetrom in soncem s tkanino, ki jo je možno ob nepredvideni spremembi temperature vlažiti in s tem prilagajati mikroklimo. Ko se omet suši, se ga dodatno vlaži z enakomernim pršenjem, najbolje z apneno vodo. </t>
    </r>
  </si>
  <si>
    <r>
      <rPr>
        <b/>
        <u/>
        <sz val="8"/>
        <rFont val="Calibri Light"/>
        <family val="2"/>
        <charset val="238"/>
      </rPr>
      <t>OPOMBA:</t>
    </r>
    <r>
      <rPr>
        <b/>
        <sz val="8"/>
        <rFont val="Calibri Light"/>
        <family val="2"/>
        <charset val="238"/>
      </rPr>
      <t xml:space="preserve"> </t>
    </r>
    <r>
      <rPr>
        <sz val="8"/>
        <rFont val="Calibri Light"/>
        <family val="2"/>
        <charset val="238"/>
      </rPr>
      <t xml:space="preserve">Pri izvajanju del iz poglavja "Naravni in umnetni kamen" je upoštevati vsa pripravljalna dela, pomožna dela zaključna dela. Pri posameznih postavkah iz tega poglavja mora ponudnik v cenah za enoto mere obvezno zajeti, upoštevati in vkalkulirati še: </t>
    </r>
  </si>
  <si>
    <r>
      <rPr>
        <b/>
        <u/>
        <sz val="8"/>
        <rFont val="Calibri Light"/>
        <family val="2"/>
        <charset val="238"/>
      </rPr>
      <t>OPOMBA:</t>
    </r>
    <r>
      <rPr>
        <sz val="8"/>
        <rFont val="Calibri Light"/>
        <family val="2"/>
        <charset val="238"/>
      </rPr>
      <t xml:space="preserve"> Pri izvajanju mizarskih del je upoštevati vsa pripravljalna dela, pomožna dela zaključna dela. Pri posameznih postavkah mizarskih del iz tega poglavja mora ponudnik v cenah za enoto mere obvezno zajeti, upoštevati in vkalkulirati še: </t>
    </r>
  </si>
  <si>
    <r>
      <rPr>
        <b/>
        <u/>
        <sz val="8"/>
        <rFont val="Calibri Light"/>
        <family val="2"/>
        <charset val="238"/>
      </rPr>
      <t>OPOMBA:</t>
    </r>
    <r>
      <rPr>
        <b/>
        <sz val="8"/>
        <rFont val="Calibri Light"/>
        <family val="2"/>
        <charset val="238"/>
      </rPr>
      <t xml:space="preserve"> </t>
    </r>
    <r>
      <rPr>
        <sz val="8"/>
        <rFont val="Calibri Light"/>
        <family val="2"/>
        <charset val="238"/>
      </rPr>
      <t xml:space="preserve">Pri izvajanju steklarskih del je upoštevati vsa pripravljalna dela, pomožna dela zaključna dela. Pri posameznih postavkah iz tega poglavja mora ponudnik v cenah za enoto mere obvezno zajeti, upoštevati in vkalkulirati še: </t>
    </r>
  </si>
  <si>
    <r>
      <rPr>
        <b/>
        <sz val="8"/>
        <rFont val="Calibri Light"/>
        <family val="2"/>
        <charset val="238"/>
      </rPr>
      <t>SPLOŠNA DOLOČILA</t>
    </r>
    <r>
      <rPr>
        <sz val="8"/>
        <rFont val="Calibri Light"/>
        <family val="2"/>
        <charset val="238"/>
      </rPr>
      <t xml:space="preserve">
V ceni vseh postavk, morajo biti zajeta vsa dela, dobava in montaža, osnovni material, pritrdilni material.
Gasilska oprema in tesnjenje prehodov instalacij skozi stene in plošče morajo biti izvedeni po navodilih študije požarne varnosti.</t>
    </r>
  </si>
  <si>
    <r>
      <rPr>
        <b/>
        <u/>
        <sz val="9"/>
        <rFont val="Calibri Light"/>
        <family val="2"/>
        <charset val="238"/>
      </rPr>
      <t xml:space="preserve">SPLOŠNO DOLOČILO ZA POGLAVJE ZUNANJE UREDITVE: </t>
    </r>
    <r>
      <rPr>
        <u/>
        <sz val="9"/>
        <rFont val="Calibri Light"/>
        <family val="2"/>
        <charset val="238"/>
      </rPr>
      <t xml:space="preserve">Pri izvajanju del v zunanji ureditvi </t>
    </r>
    <r>
      <rPr>
        <sz val="9"/>
        <rFont val="Calibri Light"/>
        <family val="2"/>
        <charset val="238"/>
      </rPr>
      <t xml:space="preserve">veljajo vsa določila in standardi , ki so že opisani v posameznih poglavjih gradbenih in obrtniških del v tem zavihku. Izvajalec je dolžan v ceni za enoto mere upoštevati vse smiselne pripombe, opombe in zahteve iz teh uvodnih strani! </t>
    </r>
  </si>
  <si>
    <r>
      <rPr>
        <u/>
        <sz val="8"/>
        <rFont val="Calibri Light"/>
        <family val="2"/>
        <charset val="238"/>
      </rPr>
      <t>SPLOŠNA DOLOČILA:</t>
    </r>
    <r>
      <rPr>
        <sz val="8"/>
        <rFont val="Calibri Light"/>
        <family val="2"/>
        <charset val="238"/>
      </rPr>
      <t xml:space="preserve">
Popis zunanje ureditve obsega zunanjo ureditev v območju gradbene parcele. Pred začetkom gradnje je potreben pregled projekta in ostale dokumentacije z projektantom, investitorjem, nadzornikom in izvajalcem, kar omogoča vsem stranem, da se podrobneje seznanijo z gradnjo, zahtevami gradnje in potekom gradnje načrtovanega objekta.
Obveščanje in po potrebi angažiranje upravljalca posamezne infrastrukture.
Dela morajo zajemati tudi odvoz materialov na končno deponijo, vključno s plačilom potrebnih taks. Izbrati stalne deponije v neposredni bližini gradbišča, oz. najbližje deponije.
V kolikor v poziciji ni navedeno drugače , veljajo kot kriteriji enakovrednosti kot za primer navedenim izvedbam vse tehnične  specifikacije za posamezne elemente ali pa za sistem , ki je opisan  - naveden v tehničnih podlogah proizvajalca , katerega sistem je naveden kot primer načina izvedbe in doseganja kvalitete.</t>
    </r>
  </si>
  <si>
    <t xml:space="preserve">OBSEG POPISA GOI DEL: </t>
  </si>
  <si>
    <r>
      <rPr>
        <b/>
        <sz val="8"/>
        <rFont val="Calibri Light"/>
        <family val="2"/>
        <charset val="238"/>
      </rPr>
      <t>SPLOŠNE OPOMBE:</t>
    </r>
    <r>
      <rPr>
        <sz val="8"/>
        <rFont val="Calibri Light"/>
        <family val="2"/>
        <charset val="238"/>
      </rPr>
      <t xml:space="preserve"> </t>
    </r>
  </si>
  <si>
    <r>
      <rPr>
        <b/>
        <sz val="8"/>
        <rFont val="Calibri Light"/>
        <family val="2"/>
        <charset val="238"/>
      </rPr>
      <t xml:space="preserve">KVALITETA MATERIALOV IN OPREME: </t>
    </r>
    <r>
      <rPr>
        <sz val="8"/>
        <rFont val="Calibri Light"/>
        <family val="2"/>
        <charset val="238"/>
      </rPr>
      <t>Vgrajeni material in oprema morajo ustrezati veljavnim normativom in  predpisanim standardom, ter ustrezati kvaliteti določeni z veljavno zakonodajo ter predmetnim projektom. Ponudnik to dokaže s predložitvijo ustreznih izjav o ustreznosti, garancijskih listov in CE certifikatov pred samim vgrajevanjem, kar pomeni da je pred izvedbo potrebno izdelati TEE (tehno-ekonomski) elaborat ter ga predložiti nadzoru v pregled in potrditev. Pridobitev teh listin mora biti vkalkulirana v cenah po enoti.  Projektna in tehnična dokumentacija v celoti je sestavni del tega popisa.</t>
    </r>
  </si>
  <si>
    <r>
      <rPr>
        <b/>
        <sz val="8"/>
        <rFont val="Calibri Light"/>
        <family val="2"/>
        <charset val="238"/>
      </rPr>
      <t xml:space="preserve">TEHNIČNE ZAHTEVE: </t>
    </r>
    <r>
      <rPr>
        <sz val="8"/>
        <rFont val="Calibri Light"/>
        <family val="2"/>
        <charset val="238"/>
      </rPr>
      <t xml:space="preserve">V kolikor v poziciji ni navedeno drugače, veljajo kot kriteriji enakovrednosti, kot za primer navedenim izvedbam vse tehnične  specifikacije za posamezne elemente ali pa za sistem, ki je opisan  - naveden v tehničnih podlogah proizvajalca, katerega sistem je naveden kot primer načina izvedbe in doseganja kvalitete. </t>
    </r>
  </si>
  <si>
    <t>ZEMELJSKA DELA</t>
  </si>
  <si>
    <t>RUŠITVENA IN ODSTRANJEVALNA DELA</t>
  </si>
  <si>
    <t xml:space="preserve">Pomožna in spremljevalna dela so: </t>
  </si>
  <si>
    <t>Splošna določila za zemeljska dela:</t>
  </si>
  <si>
    <t>BETONSKA, ARMIRANOBETONSKA IN ŽELEZOKRIVSKA  DELA</t>
  </si>
  <si>
    <t>Splošna določila za betonska dela:</t>
  </si>
  <si>
    <t>ZIDARSKA DELA</t>
  </si>
  <si>
    <t>Splošna določila za zidarska dela:</t>
  </si>
  <si>
    <t>Splošna določila za tesarska dela:</t>
  </si>
  <si>
    <r>
      <rPr>
        <b/>
        <u/>
        <sz val="8"/>
        <rFont val="Calibri Light"/>
        <family val="2"/>
        <charset val="238"/>
      </rPr>
      <t>OPOMBA:</t>
    </r>
    <r>
      <rPr>
        <sz val="8"/>
        <rFont val="Calibri Light"/>
        <family val="2"/>
        <charset val="238"/>
      </rPr>
      <t xml:space="preserve"> Podometni H in V razvodi meteorne in fekalne kanalizacije so predmet načrta strojnih inštalacij in opreme, kjer jih opredeljujejo pripadajoči popisi. V sledečem poglavju je zajeta samo meteorna in fekalna kanalizacija  - talni in stropni razvodi ter odvodi v notranjosti po spodnji etaži do priključnega jaška ali cevi izven objekta v zunanji ureditvi in podtlačni odtočni sistem; skratka dela, katere izvajajo delavci gradbene ali obrtne stroke. Instalacijski razvodi, katere izvajajo instalaterji, so zajeti v popisu strojnih instalacij. Pri posameznih postavkah meteorne kanalizacije iz tega poglavja mora ponudnik v cenah za enoto mere obvezno zajeti, upoštevati in vkalkulirati še:</t>
    </r>
  </si>
  <si>
    <t>Splošna določila za tlakarska dela:</t>
  </si>
  <si>
    <t>GRADBENA IN OBRTNIŠKA DELA V ZUNANJI UREDITVI</t>
  </si>
  <si>
    <t>RAZNA OBRTNIŠKA DELA</t>
  </si>
  <si>
    <t>DVIGALO</t>
  </si>
  <si>
    <t>STEKLARSKA DELA</t>
  </si>
  <si>
    <t>MIZARSKA DELA</t>
  </si>
  <si>
    <t>KAMNOSEŠKA DELA</t>
  </si>
  <si>
    <t>FASADERSKA DELA</t>
  </si>
  <si>
    <t>SLIKOPLESKARSKA DELA</t>
  </si>
  <si>
    <t>SUHOMONTAŽNA DELA - MONTAŽNE STENE IN STROPOVI</t>
  </si>
  <si>
    <t>STAVBNO POHIŠTVO</t>
  </si>
  <si>
    <t>TESARSKA DELA - OPAŽI IN ODRI</t>
  </si>
  <si>
    <t>KANALIZACIJA IN DRENAŽA</t>
  </si>
  <si>
    <t>TESARSKA DELA: LESENE STREŠNE in MONTAŽNE KONSTRUKCIJE</t>
  </si>
  <si>
    <t>KERAMIČARSKA DELA</t>
  </si>
  <si>
    <r>
      <t>m</t>
    </r>
    <r>
      <rPr>
        <vertAlign val="superscript"/>
        <sz val="9"/>
        <rFont val="Calibri Light"/>
        <family val="2"/>
        <charset val="238"/>
      </rPr>
      <t>2</t>
    </r>
  </si>
  <si>
    <r>
      <t>m</t>
    </r>
    <r>
      <rPr>
        <vertAlign val="superscript"/>
        <sz val="9"/>
        <rFont val="Calibri Light"/>
        <family val="2"/>
        <charset val="238"/>
      </rPr>
      <t>1</t>
    </r>
  </si>
  <si>
    <r>
      <t>m</t>
    </r>
    <r>
      <rPr>
        <vertAlign val="superscript"/>
        <sz val="9"/>
        <rFont val="Calibri Light"/>
        <family val="2"/>
        <charset val="238"/>
      </rPr>
      <t>3</t>
    </r>
  </si>
  <si>
    <t xml:space="preserve">BETONSKA, ARMIRANO BETONSKA IN ŽELEZOKRIVSKA DELA </t>
  </si>
  <si>
    <t xml:space="preserve">ZEMELJSKA DELA </t>
  </si>
  <si>
    <r>
      <rPr>
        <b/>
        <sz val="8"/>
        <rFont val="Calibri Light"/>
        <family val="2"/>
        <charset val="238"/>
      </rPr>
      <t>UTESNJENOST PARCELE IN TRANSPORTI TER DELOVNI REŽIM:</t>
    </r>
    <r>
      <rPr>
        <sz val="8"/>
        <rFont val="Calibri Light"/>
        <family val="2"/>
        <charset val="238"/>
      </rPr>
      <t xml:space="preserve">  Vsi notranji in zunanji vertikalni in horizontalni transporti do začasnih in stalnih deponij ter vsa pripravljalna, pomožna in zaključna dela pri posameznih postavkah (tudi, če to ni posebej navedeno v posameznih postavkah). Odpadni in izkopani material se deponira na deponije, katere morajo imeti upravna dovoljenja za deponiranje posameznih vrst materiala. Ponudnik izbere lokacije posameznih deponij v skladu s tem popisom in v cenah za E.M. upošteva vse stroške deponiranja in transporta. Prikazane količine v tem popisu so v raščenem ali vgrajenem stanju.  Posametni koeficienti razrahljivosti morajo biti upoštevani že v ceni za enoto mere in se posebej ne obračunavajo v količinah. Pri  cenah za enoto je upoštevati specifičnost  lokacije  (delno utesnjenost) glede na manipulacijo, delno sprotni dovoz materiala in premik strojev, mehanizacije ali delovnih naprav. Hkrati je treba upoštevati oteževalno okoliščino: neposredno bližino osnovne šole ter vrtca, ki bosta v času predmetne gradnje aktivna in temu nameniti posebno varnost.</t>
    </r>
  </si>
  <si>
    <t xml:space="preserve">GRADBENA DELA </t>
  </si>
  <si>
    <t xml:space="preserve"> RUŠITVENA IN ODSTRANJEVALNA DELA</t>
  </si>
  <si>
    <r>
      <rPr>
        <b/>
        <sz val="9"/>
        <rFont val="Calibri Light"/>
        <family val="2"/>
        <charset val="238"/>
      </rPr>
      <t xml:space="preserve">REBRASTA ARMATURA ≤ Ø 12 mm: </t>
    </r>
    <r>
      <rPr>
        <sz val="9"/>
        <rFont val="Calibri Light"/>
        <family val="2"/>
        <charset val="238"/>
      </rPr>
      <t xml:space="preserve">Nabava, rezanje, krivljenje, dobava in polaganje armature iz rebrastih palic kvalitete S500 - razred duktilnosti B in C, prereza ≤ Ø 12 mm -   količina je določena po izvlečkih PZI načrta gradbenih konstrukcij; za zaščitni sloj obvezno glej posamezno opisano betonsko konstrukcijo.  </t>
    </r>
  </si>
  <si>
    <r>
      <rPr>
        <b/>
        <sz val="9"/>
        <rFont val="Calibri Light"/>
        <family val="2"/>
        <charset val="238"/>
      </rPr>
      <t xml:space="preserve">REBRASTA ARMATURA ≥ Ø 14 mm: </t>
    </r>
    <r>
      <rPr>
        <sz val="9"/>
        <rFont val="Calibri Light"/>
        <family val="2"/>
        <charset val="238"/>
      </rPr>
      <t xml:space="preserve">Nabava, rezanje, krivljenje, dobava in polaganje armature iz rebrastih palic kvalitete S500 - razred duktilnosti B in C, prereza ≥ Ø 14 mm -   količina je določena po izvlečkih PZI načrta gradbenih konstrukcij; za zaščitni sloj obvezno glej posamezno opisano betonsko konstrukcijo.  </t>
    </r>
  </si>
  <si>
    <r>
      <rPr>
        <b/>
        <sz val="9"/>
        <rFont val="Calibri Light"/>
        <family val="2"/>
        <charset val="238"/>
      </rPr>
      <t xml:space="preserve">GRADBENE MREŽE: </t>
    </r>
    <r>
      <rPr>
        <sz val="9"/>
        <rFont val="Calibri Light"/>
        <family val="2"/>
        <charset val="238"/>
      </rPr>
      <t xml:space="preserve">Nabava, dobava, rezanje in polaganje armaturnih gradbenih mrež kvalitete S500B in MAG 500/560 -   količina je določena po izvlečkih PZI načrta gradbenih konstrukcij. za zaščitni sloj obvezno glej posamezno opisano betonsko konstrukcijo. </t>
    </r>
  </si>
  <si>
    <r>
      <rPr>
        <b/>
        <sz val="9"/>
        <rFont val="Calibri Light"/>
        <family val="2"/>
        <charset val="238"/>
      </rPr>
      <t>GRADBENO ČIŠČENJE:</t>
    </r>
    <r>
      <rPr>
        <sz val="9"/>
        <rFont val="Calibri Light"/>
        <family val="2"/>
        <charset val="238"/>
      </rPr>
      <t xml:space="preserve"> Gradbeno čiščenje celotnega objekta po končanih mokrih postopkih in med vmesnimi fazami: obračun po netto tlorisni enkratni površini objekta - upoštevsajo se uporabne površine. Pogodbeni izvajalec je dolžan vsakodnevno čistiti objekt, pospravljati gradbišče v s skladu s pravili stroke. Za to se mu prizna enkratni znesek čiščenja.</t>
    </r>
  </si>
  <si>
    <r>
      <rPr>
        <b/>
        <sz val="9"/>
        <rFont val="Calibri Light"/>
        <family val="2"/>
        <charset val="238"/>
      </rPr>
      <t>FINALNO ČIŠČENJE OBJEKTA:</t>
    </r>
    <r>
      <rPr>
        <sz val="9"/>
        <rFont val="Calibri Light"/>
        <family val="2"/>
        <charset val="238"/>
      </rPr>
      <t xml:space="preserve"> Finalno čiščenje prostorov celotnega objekta po končanih delih: vsi notranji in zunanji tlaki, stavbno pohištvo, steklo,  police, zunanje in notranje ograje s polnili, stenske in talne finalne obloge, sanitarni bloki, naprave, fiksna oprema in napeljave ter stopnišča, ... obračun po netto tlorisni površini objekta.</t>
    </r>
  </si>
  <si>
    <r>
      <rPr>
        <b/>
        <sz val="9"/>
        <rFont val="Calibri Light"/>
        <family val="2"/>
        <charset val="238"/>
      </rPr>
      <t xml:space="preserve">ZAKOLIČBA KANALIZACIJE: </t>
    </r>
    <r>
      <rPr>
        <sz val="9"/>
        <rFont val="Calibri Light"/>
        <family val="2"/>
        <charset val="238"/>
      </rPr>
      <t>Zakoličba vertiklane in horizontalne kanalizacije (brez drenaže) skladno s projektom, postavitev ustreznih profilov na vseh ključnih točkah, H in V lomih, spremembah smeri ter jaških.</t>
    </r>
  </si>
  <si>
    <r>
      <rPr>
        <b/>
        <sz val="9"/>
        <rFont val="Calibri Light"/>
        <family val="2"/>
        <charset val="238"/>
      </rPr>
      <t xml:space="preserve">SIGNALNI VARNOSTNI OPOZORILNI TRAK: </t>
    </r>
    <r>
      <rPr>
        <sz val="9"/>
        <rFont val="Calibri Light"/>
        <family val="2"/>
        <charset val="238"/>
      </rPr>
      <t>Nabava, dobava in polaganja PVC traku z napisom "kanalizacija", trak položen po detajlu projekta, predvidoma v območju minimalno 30 cm (plitvo vkopana kanalizacija)  in 50 cm (globoko vkopana kanalizacija) nad temenom varnostnega zasipa.</t>
    </r>
  </si>
  <si>
    <r>
      <rPr>
        <b/>
        <sz val="9"/>
        <rFont val="Calibri Light"/>
        <family val="2"/>
        <charset val="238"/>
      </rPr>
      <t xml:space="preserve">VODOTESNI PREIZKUS: </t>
    </r>
    <r>
      <rPr>
        <sz val="9"/>
        <rFont val="Calibri Light"/>
        <family val="2"/>
        <charset val="238"/>
      </rPr>
      <t>Izvedba tesnostnega preizkusa kanalizacije v skladu z veljavno zakonodajo: Preiskus tesnosti se opravi po standardu PSIST-EN 1610   s strani pooblaščene organizacije, o čemer je potrebno izdelati ustrezno pisno poročilo (brez drenaže).</t>
    </r>
  </si>
  <si>
    <r>
      <rPr>
        <b/>
        <sz val="9"/>
        <rFont val="Calibri Light"/>
        <family val="2"/>
        <charset val="238"/>
      </rPr>
      <t xml:space="preserve">POSNETEK KANALIZACIJE: </t>
    </r>
    <r>
      <rPr>
        <sz val="9"/>
        <rFont val="Calibri Light"/>
        <family val="2"/>
        <charset val="238"/>
      </rPr>
      <t>Izdelava posnetka kanalizacije, skupaj z drenažo po končani delih: geodetski posnetek in posnetek s kamero:  izdelano v elektronski, digitalni in pisni obliki v skladu z zahtevami razpisnih pogojev (ali posebnimi zahtevami investitorja) skupaj z obdelavo posnetka ter predaja podatkov izdelovalcu PID in POV načrta.</t>
    </r>
  </si>
  <si>
    <t>KANALIZACIJA</t>
  </si>
  <si>
    <t xml:space="preserve">KLJUČAVNIČARSKA IN PASARSKA DELA </t>
  </si>
  <si>
    <r>
      <rPr>
        <u/>
        <sz val="9"/>
        <rFont val="Calibri Light"/>
        <family val="2"/>
        <charset val="238"/>
      </rPr>
      <t xml:space="preserve">STEKLO:  </t>
    </r>
    <r>
      <rPr>
        <sz val="9"/>
        <rFont val="Calibri Light"/>
        <family val="2"/>
        <charset val="238"/>
      </rPr>
      <t xml:space="preserve">
*- Troslojna termo zrakotesna varnostna zasteklitev: - toplotna prehodnost in sestava steklenega polnila: Ug = 0,6W/m2K; 6 (3+3)/16Ar/6/14Ar/6 (3+3), tgi distančnik, zvočna izolativnost okna Rw ≥ 41dB.
*-  Upoštevati dodatno varnostno zasteklitev zvarnostnim steklom P4A SIST EN 356, tgi distančnik. Specifične toplotne izgube na distančniku Ψ = 0,045W/mK. Na obeh straneh v lepljena stekla vgraditi varnostno PVb folijo debeline po zahtevi projektanta.
*- Barva stekla - transparentno; posamezni sloji morajo imeti pravilno nanešen z zunanji nizkoemisijskim nanos (Low-e), med distančniki mora biti ustrezno sušilno sredstvo.</t>
    </r>
  </si>
  <si>
    <t>MONTAŽNE STENE IN STROPI</t>
  </si>
  <si>
    <r>
      <rPr>
        <b/>
        <sz val="9"/>
        <rFont val="Calibri Light"/>
        <family val="2"/>
        <charset val="238"/>
      </rPr>
      <t>GASILNI APARATI:</t>
    </r>
    <r>
      <rPr>
        <sz val="9"/>
        <rFont val="Calibri Light"/>
        <family val="2"/>
        <charset val="238"/>
      </rPr>
      <t xml:space="preserve"> Nabava, dobava in montaža gasilnih aparatov, vključno z montažo nosilcev za aparate in označitvijo.</t>
    </r>
  </si>
  <si>
    <r>
      <rPr>
        <b/>
        <sz val="9"/>
        <rFont val="Calibri Light"/>
        <family val="2"/>
        <charset val="238"/>
      </rPr>
      <t>EVAKUACIJSKI NAČRT:</t>
    </r>
    <r>
      <rPr>
        <sz val="9"/>
        <rFont val="Calibri Light"/>
        <family val="2"/>
        <charset val="238"/>
      </rPr>
      <t xml:space="preserve"> Izdelava evakuacijskega načrta stavbe v skladu z veljavno zakonodajo: izdelava, dobava in namestitev okvirjenih tabel na predpisane lokacije.. </t>
    </r>
  </si>
  <si>
    <r>
      <rPr>
        <b/>
        <sz val="9"/>
        <rFont val="Calibri Light"/>
        <family val="2"/>
        <charset val="238"/>
      </rPr>
      <t>NAVODILA ZA OBRATOVANJE IN VZDRŽEVANJE:</t>
    </r>
    <r>
      <rPr>
        <sz val="9"/>
        <rFont val="Calibri Light"/>
        <family val="2"/>
        <charset val="238"/>
      </rPr>
      <t xml:space="preserve"> Izdelava navodil za obratovanje in vzdrževanje predmentnega objekta skladno z veljavno in predpisano zakonodajo (zahtevni objekt) skupaj z izdelavo vodilne mape in dokazila o zanesljivosti objekta ter celotne dokumentacije za izvedbo tehničnega pregleda in pridobitev uporabnega dovoljenja, skladno z veljavno zakonodajo v 4 izvodih.</t>
    </r>
  </si>
  <si>
    <r>
      <rPr>
        <b/>
        <sz val="9"/>
        <rFont val="Calibri Light"/>
        <family val="2"/>
        <charset val="238"/>
      </rPr>
      <t>PRIKAZ IZVEDENIH DEL - PID NAČRT:</t>
    </r>
    <r>
      <rPr>
        <sz val="9"/>
        <rFont val="Calibri Light"/>
        <family val="2"/>
        <charset val="238"/>
      </rPr>
      <t xml:space="preserve"> Izdelava PID načrtov v sledečem obsegu: </t>
    </r>
  </si>
  <si>
    <r>
      <rPr>
        <b/>
        <sz val="9"/>
        <rFont val="Calibri Light"/>
        <family val="2"/>
        <charset val="238"/>
      </rPr>
      <t xml:space="preserve">TEHNIČNI PREGLED: </t>
    </r>
    <r>
      <rPr>
        <sz val="9"/>
        <rFont val="Calibri Light"/>
        <family val="2"/>
        <charset val="238"/>
      </rPr>
      <t xml:space="preserve">Stroški za tehnični pregled. Taksa za vlogo, stroški upravne enote in stroški izvedencev. </t>
    </r>
  </si>
  <si>
    <r>
      <rPr>
        <b/>
        <u/>
        <sz val="8"/>
        <rFont val="Calibri Light"/>
        <family val="2"/>
        <charset val="238"/>
      </rPr>
      <t>OPOMBA:</t>
    </r>
    <r>
      <rPr>
        <b/>
        <sz val="8"/>
        <rFont val="Calibri Light"/>
        <family val="2"/>
        <charset val="238"/>
      </rPr>
      <t xml:space="preserve"> </t>
    </r>
    <r>
      <rPr>
        <sz val="8"/>
        <rFont val="Calibri Light"/>
        <family val="2"/>
        <charset val="238"/>
      </rPr>
      <t xml:space="preserve">Posamezne količine so izračunane za celotno gradbeno jamo v raščenem stanju. Pred izdelavo projekta in popisa je bil opravljen  Geološko - geotehnični pregled temeljnih tal (xy) zato so kategorije in konfiguracija terena pri izračunu izkopa določene v smislu izsledkov slednjega. Geomehanik je ob ogledu izdelal pisno poročilo: xy. Ponudnik je dolžan pri formiranju cene v celoti upoštevati vse izsledke in navodila ter zahteve poročila. V primeru kakršnihkoli težav pri temeljenju objekta in odstopanj od navedenih določil (sestava tal, dotoki vode) je potrebno obvestiti geomehanika, ki bo na osnovi opravljenega ogleda podal dopolnila k načinu temeljenja. Pred temeljenem je treba izvesti ustrezne meritve in kontrolni pregled. Rezulatati meritev morajo biti posredovani odgovornemu projektantu gradbenih konstrukcij in odgovornemu vodji projekta, ki skupaj z nadzorom presodijo nadaljni način temeljenja. V kolikor meritve ne bodo pokazale ustreznosti temeljne podlage, je dolžan investitor upoštevati nova navodila statika in geomehanika.   </t>
    </r>
  </si>
  <si>
    <t xml:space="preserve"> Stebri, stene in plošče na objektu xy se izdelajo na licu mesta – na gradbišču. Osnovna zahteva je, da so elementi izdelani iz vidnega betona bele barve. V tem dokumentu so podane osnovne smernice za izdelavo elementov kot izhodišče za nadaljnje delo. </t>
  </si>
  <si>
    <t>OBČINA ČRNOMELJ</t>
  </si>
  <si>
    <t>Trg svobode 8, 8340 Črnomelj</t>
  </si>
  <si>
    <t>STAVBNO POHIŠTVO - OKNA</t>
  </si>
  <si>
    <t>STAVBNO POHIŠTVO - VRATA</t>
  </si>
  <si>
    <t>STAVBNO POHIŠTVO - OKNA:</t>
  </si>
  <si>
    <t>STAVBNO POHIŠTVO - VRATA:</t>
  </si>
  <si>
    <t xml:space="preserve">SKUPAJ STAVBNO POHIŠTVO - OKNA: </t>
  </si>
  <si>
    <t>a/</t>
  </si>
  <si>
    <t>b/</t>
  </si>
  <si>
    <t>c/</t>
  </si>
  <si>
    <t>pritličje</t>
  </si>
  <si>
    <t>ZELENE POVRŠINE</t>
  </si>
  <si>
    <t>nova gradnja</t>
  </si>
  <si>
    <t>RAVNA STREHA:</t>
  </si>
  <si>
    <t>gasilnik na prah 6kg  tip (9EG)</t>
  </si>
  <si>
    <t>Nova gradnja</t>
  </si>
  <si>
    <t>pokrov velikosti 300/300 mm, za jašek svetlih dimenzij do 40/40/100 cm</t>
  </si>
  <si>
    <t>nova gradnja (najem)</t>
  </si>
  <si>
    <t>Projektantski nadzor požarne zasnove: predvidoma 3 obiski</t>
  </si>
  <si>
    <t>A - arhitektura</t>
  </si>
  <si>
    <t>ZU - zunanja ureditev</t>
  </si>
  <si>
    <t>SI - strojne inštalacije</t>
  </si>
  <si>
    <t>območje nove gradnje</t>
  </si>
  <si>
    <t>Izdelava PID načrta (Izkaz požarne varnosti)</t>
  </si>
  <si>
    <t>nova gradnja (najem), skupaj z dostavo in odvozom</t>
  </si>
  <si>
    <t>nova gradnja (najem),skupaj z dostavo in odvozom</t>
  </si>
  <si>
    <t>STEKLO:  
- Troslojna termo zrakotesna zasteklitev: - toplotna prehodnost in sestava steklenega polnila: Ug = 0,5W/m2K; tgi distančnik, zvočna izolativnost okna Rw ≥ 36dB.
- Naloženo na okvirju s zgornjim položajem nalaganja.
- Barva stekla - transparentno; posamezni sloji morajo imeti pravilno nanešen z zunanji nizkoemisijskim nanos (Low-e), med distančniki mora biti ustrezno sušilno sredstvo.</t>
  </si>
  <si>
    <t>PODSTAVKI STAVBNEGA POHIŠTVA: Nabava, dobava in vgradnja podstavkov/podzidkov na vseh zunanjih odprtinah stavbnega pohištva, ki segajo do tal zaradi preprečitve nastanka toplotnega mostu ter zaradi RAL montaže. Podstavki iz penobetonskih blokov debeline ≤ 20 cm, preseka do 20/25 cm, na zgornji strani naj bo vzidana  obloga  XPS plošč, debeline 3cm. Višina pozidave je do višine -1,00 cm (ali po detajlu projekta) od gotovega poda skupaj z vsemi pripravljalnimi, pomožnimi in zaključnimi deli, sidranjem v AB podlago ter V in H transporti. Opomba: pred izdelavo mora izbrani izvajalec s projektantom določiti vse lokacije in višine posameznih pozidav.  Izbrani zidak mora ustrezati koeficientu toplotne prevodnosti λ (W/mK)  0,12! (opomba: tudi podzidki strešnih kupol) V ceno zajeti potrebno rezanje zobu zaradi naleganja estriha ali pripire. Pri zidanju je potrebno zagotoviti ustrezno zrakotesnost s posebno pozornostjo na zidanje zidakov z lepilno malto (skrbno zidanje, brez špranj) po zahtevku zrakotesnosti: n50 ≤ 0,60.</t>
  </si>
  <si>
    <t>Kontrola zrakotestnosti: predvidoma 3 operativni sestanek</t>
  </si>
  <si>
    <r>
      <rPr>
        <b/>
        <sz val="9"/>
        <rFont val="Calibri Light"/>
        <family val="2"/>
        <charset val="238"/>
      </rPr>
      <t>GEODETSKI POSNETEK S CERTIFIKATOM:</t>
    </r>
    <r>
      <rPr>
        <sz val="9"/>
        <rFont val="Calibri Light"/>
        <family val="2"/>
        <charset val="238"/>
      </rPr>
      <t xml:space="preserve"> Izdelava geodetskega posnetka objekta, vključno z zunanjo ureditvijo, infrastrukturo in zunanjim razvodom instalacij ter kanalizacije; izdela se ga po končani gradnji na podlagi predloženih skic in podatkov s strani izvajalca, skupaj s pripadajočim certifikatom. </t>
    </r>
  </si>
  <si>
    <r>
      <rPr>
        <b/>
        <sz val="9"/>
        <rFont val="Calibri Light"/>
        <family val="2"/>
        <charset val="238"/>
      </rPr>
      <t>PROJEKTANTSKI NADZOR:</t>
    </r>
    <r>
      <rPr>
        <sz val="9"/>
        <rFont val="Calibri Light"/>
        <family val="2"/>
        <charset val="238"/>
      </rPr>
      <t xml:space="preserve"> Vršenje projektantskega nadzora za gradbena, obrtniška dela in dela v zunanji ureditvi. </t>
    </r>
  </si>
  <si>
    <t>MONTAŽA:  
*- Okno v celoti montirano po pogojih in zahtevah predpisane zrakotesnosti. Kvaliteta vgradnje bo preverjena s podtlakom ter termokamero.
• Špaleta mora biti pred vgradnjo ustrezno pripravljena: 3 cm XPS po celotni ravnini vgradnje. 
• Tesnilna ravnina RAL se izvede na XPS.
*- Okenski ovir na rastru 80cm podprt z lesenimi podporami dimenzije 80/80/15mm iz smrekovega ali jelovega lesa, preko katerih se okenski okvir vijači v nosilno konstrukcijo.</t>
  </si>
  <si>
    <t>Opisi pozicij so skrajšani. Ponudba za izvedbo mora vsebovati vse stroške za kompletno izdelavo in vgradnjo pozicije.</t>
  </si>
  <si>
    <t>OKNA</t>
  </si>
  <si>
    <t>Okna bodo opremljena s kompletnim okovjem, vloženimi tesnili, zaključnimi letvicami in odkapnimi profili, s čimer bo zagotovljen odvod meteorne vode ter bodo izdelana tako, da je možna enostavna zamenjava stekel.</t>
  </si>
  <si>
    <t>V ceno oken je treba vključiti okno, zunanje, notranje police ter zunanje žaluzije in notranje screen roloje po opisu z vsemi pritrdilnimi elementi in standardim varnostim okovjem.</t>
  </si>
  <si>
    <t>PVC okna in vrata so izdelana Iz PVC umetne mase, ki je neomejeno odporen proti vremenskim vlivom. Osnovni profili oken in vrat so izdelani iz votlih več-komornik profilov.Vgradnja oken se izvede po RAL smernicah. Vgradnji detajli so izvedeni po navodilih proizvajalca.</t>
  </si>
  <si>
    <t>Okna se izvedejo po shemah. Pred pričetkom del je potrebno preveriti smeri odpiranja in pred zvedbo preveriti vse dimenzije na mestu samem!</t>
  </si>
  <si>
    <t>Splošen opis</t>
  </si>
  <si>
    <t>STOPNICE</t>
  </si>
  <si>
    <t>AB PLOŠČE</t>
  </si>
  <si>
    <t>OPOMBA: Pred izdelavo ponudbe je priporočljiv ogled obstoječih objektov in okolice.</t>
  </si>
  <si>
    <t xml:space="preserve">Vsa rušitvena dela se lahko začnejo šele po odklopu oziroma prestavitvi vseh inštalacijskih priključkov (elektro, vodovod, plin, ogrevanje – toplovod, telekomunakcijski vodov). </t>
  </si>
  <si>
    <t>Opisi pozicij so skrajšani. Ponudba za izvedbo mora vsebovati vse stroške za kompletno izdelavo pozicije, tudi če v popisu niso eksplicitno navedeni.</t>
  </si>
  <si>
    <t>Projektantski nadzor arhitekture in zunanje ureditve: predvidoma 8 obiskov</t>
  </si>
  <si>
    <t xml:space="preserve">ELABORATI IN NADZOR: </t>
  </si>
  <si>
    <t>Izvedba elaborata organizacije gradišča z vrisom vseh pomembnih elementov (eventuelna dvigala, gradbiščni objekti, manjši žerjavi, instalacijski priključki, transportne poti in podobno).</t>
  </si>
  <si>
    <t>Izdelava elaborata začasnega prometnega režima - po fazah izvedbe. Pridobitev dovoljenj za začasno prometno ureditev s strani pristojnega organa in stroški morebitnih začasnih delnih zapor trasportnih poti okrog kompleksa osnovne šole.</t>
  </si>
  <si>
    <t>Nadzor pri izvedbi gradbenih - rušitvenih del na vplivnem območju obstoječih instalacij s strani upravljalcev vodov. Dejanske ure nadzora pristojnih upravljalcev vodov je potrebno beležiti v gradbenem dnevniku s podpisom nadzornika upravljalcev.</t>
  </si>
  <si>
    <r>
      <rPr>
        <b/>
        <sz val="9"/>
        <rFont val="Calibri Light"/>
        <family val="2"/>
        <charset val="238"/>
      </rPr>
      <t>GRADBIŠČNA PVC OGRAJA:</t>
    </r>
    <r>
      <rPr>
        <sz val="9"/>
        <rFont val="Calibri Light"/>
        <family val="2"/>
        <charset val="238"/>
      </rPr>
      <t xml:space="preserve"> Postavitev in odstranitev PVC gradbiščne ograje z vsemi predvidenimi prestavitvami zaradi faznosti in tehnologije gradnje, z vzdrževanjem in popravili (PVC folija višine 1,8 m pritrjena na ustrezno trdnih stojalih v medsebojni oddaljenosti do 2 m in po potrebi zavarovanimi pred porušitvijo zaradi vetra za obdobje celotne gradnje.</t>
    </r>
  </si>
  <si>
    <t xml:space="preserve">Opisi pozicij so skrajšani. Ponudba za izvedbo mora vsebovati vse stroške za kompletno izdelavo pozicije, tudi če v popisu niso eksplicitno navedeni. </t>
  </si>
  <si>
    <t>Pred izdelavo ponudbe je priporočljiv ogled obstoječega objekta in okolice.</t>
  </si>
  <si>
    <t>Pred pričetkom odstranitvenih, demontažnih in rušitvenih del mora biti gradbišče zavarovano in ograjeno, zagotovljena mora biti varnost proti objektom in transportnim in peš potem, vendar mora biti v vsakem trenutku omogočen transport z vozili in peš dostop do objektov. V času rušenja vseh opečnih ali betonskih elementov je potrebno zagotoviti močenje rušenih elementov.</t>
  </si>
  <si>
    <t>Vsa rušitvena dela se lahko pričnejo šele po odklopu vseh inštalacijskih priključkov (elektroinstalacije, vodovod, ogrevanje, prezračevanje, plin). Pri vseh pozicijah je potrebno upoštevati vse horizontalne in vertikalne transporte.</t>
  </si>
  <si>
    <t>V tem sklopu so zajeta sledeča dela: odstranitev azbestne kritine, strešne konstrukcije, lesenih stropov, rušenje armirano betonskih nosilcev, armirano betonskih stebrov in armirano betonska stopnišča, rušenje vseh opečnih zidov in predelnih sten, rušenje stropov, odstranitev tlakov in armirano betonskih temeljev, ter prevozi v stalno deponijo, skupno s plačilom deponije. Izvedba pomožnih odrov pri rušenju je po izbiri ponudnika.</t>
  </si>
  <si>
    <t>2.01</t>
  </si>
  <si>
    <t>Demontaža azbestno cementne kritine - valovitke z upoštevanjem okoljevarstvenih predpisov, ravnanju z odpadki pri skladiščenju in razvažanju ter odlaganju na odlagališče. Odvoz se izvede na ustrezno deponijo, ki sprejema azbestne odpadke. Pri ravnanju z odpadki, ki vsebujejo azbest je potrebno upoštevati sledeče okoljevarstvene predpise in navodila:</t>
  </si>
  <si>
    <t>a./ ravnanje z nastalimi azbestno - cementnimi odpadki pri skladiščenju in razvažanju</t>
  </si>
  <si>
    <t>b./ odstranjevanje azbestno - cementnih odpadkov z odlaganjem na odlagališča</t>
  </si>
  <si>
    <t>c./ obveznosti upravljalca odlagališča</t>
  </si>
  <si>
    <t>Trdno vezani azbestni odpadki morajo biti zapakirani v nepropustno zaprtih vrečah tako, da so stiki tkanine oziroma folije zvarjeni ali zlepljeni. Prevoz odpadkov na mesto odstranjevanja je dovoljen v zaprtih zabojnikih ali vrečak ali v pokritih vozilih za prevoz tovora tako, da je v največji možni meri preprečena emisija azbestnih vlaken v okolje. Razkladanje je izvesti skrbno, da se odpadke ne stresa ali meče. Zabojniki ali vreče morajo biti označeni z napisom "AZBESTNI ODPADEK". Azbestne odpadke lahko odstranjuje oseba z okoljevarstvenih dovoljenjem, nv skladu s predpisi, ki urejajo ravnanje z odpadki, odlaganje odpadkov na odlagališčih, oziroma sežiganje odpadkov - demontaža enokapnic in dvokapnice.</t>
  </si>
  <si>
    <t>2.02</t>
  </si>
  <si>
    <t>2.03</t>
  </si>
  <si>
    <t>2.04</t>
  </si>
  <si>
    <t>2.05</t>
  </si>
  <si>
    <t>2.06</t>
  </si>
  <si>
    <t>2.07</t>
  </si>
  <si>
    <t>2.08</t>
  </si>
  <si>
    <t>2.09</t>
  </si>
  <si>
    <t>2.10</t>
  </si>
  <si>
    <t>2.11</t>
  </si>
  <si>
    <t>2.12</t>
  </si>
  <si>
    <t>2.13</t>
  </si>
  <si>
    <t>2.14</t>
  </si>
  <si>
    <t>4.03</t>
  </si>
  <si>
    <t>ZAKLJUČNA DELA</t>
  </si>
  <si>
    <t>Odstranitev vseh gradbiščnih kontejnerjev, sanitarij, pomožnih prostorov, elektro in vodovodnega priključka, ter gradbiščne ograje po končanju vseh del.</t>
  </si>
  <si>
    <t>Čiščenje gradbišča po končanju vseh del, odstranjevanje odpadnega materiala, odpadkov, nalaganje na kamion in odvoz v stalno deponijo, kompletno s plačilom deponije.</t>
  </si>
  <si>
    <t>Začasna ureditev površin po rušenju objektov, planiranje terena, utrjevanje, nasutje z gramoznim materialom v debelini 15 - 30 cm (izvedba po naročilu investitorja in nadzora).</t>
  </si>
  <si>
    <t>TEMELJNE PLOŠČE</t>
  </si>
  <si>
    <t>ATIKE</t>
  </si>
  <si>
    <t>STENASTI NOSILCI</t>
  </si>
  <si>
    <t>Podložni beton pod  temeljno ploščo, na katerega se vstavi dvoplastna toplotna izolacija;  obračun v povprečni debelini 10,0 cm (C 12/15; X0; Dmax16; S1). Enostavne betonske konstrukcije prereza od 0,04 do 0,08 m3/m2,1.</t>
  </si>
  <si>
    <t>OPOMBA: Obračunavanje se izvede po dejanski površini vgrajenih fasadnih plošč / okenske in vratne odprtine se ne obračunavajo. V ceni na enoto mere te pozicije je potrebno zajeti tudi višek/odpadek fasadnih plošč.</t>
  </si>
  <si>
    <t>Pri vseh postavkah je potrebno v cenah upoštevati dobavo materiala s prevozom in zlaganjem na gradbišču s prenosom do mesta vgraditve, opaženje, razopaženje, čiščenje lesa in vsa pomožna dela.
Opaži za betonske površine morajo biti izdelani tako, da je površina primerna za nadaljnjo uporabo.</t>
  </si>
  <si>
    <t>OPAŽI TEMELJNIH PLOŠČ</t>
  </si>
  <si>
    <t>OPAŽI AB PLOŠČ</t>
  </si>
  <si>
    <t>MANJŠE SAMOSTOJNE KONSTRUKCIJE</t>
  </si>
  <si>
    <t xml:space="preserve">REKAPITULACIJA       </t>
  </si>
  <si>
    <t xml:space="preserve">Pred pričetkom del je potrebno kontrolirati izmere na mestu samem. </t>
  </si>
  <si>
    <r>
      <t xml:space="preserve">Vsa </t>
    </r>
    <r>
      <rPr>
        <b/>
        <sz val="9"/>
        <rFont val="Calibri Light"/>
        <family val="2"/>
        <charset val="238"/>
      </rPr>
      <t>zunanja vrata,</t>
    </r>
    <r>
      <rPr>
        <sz val="9"/>
        <rFont val="Calibri Light"/>
        <family val="2"/>
        <charset val="238"/>
      </rPr>
      <t xml:space="preserve"> vratni sestavi in stenski sestavi so v ALU izvedbi v nosilnih ALU profilih po izbranem sistemu z odpiranjem po shemah. Okvirji so iz večkomornih profilov s prekinjenim toplotnim mostom (kot npr.sistem AluK 77 IW/ID ). Zastelitev je izvedena s trojnim termoizolacijskim steklom, toplotna prehodnost Uw=&lt;0,9 W/m2K  - velja za kompletno vgrajen element.</t>
    </r>
  </si>
  <si>
    <r>
      <rPr>
        <b/>
        <sz val="9"/>
        <rFont val="Calibri Light"/>
        <family val="2"/>
        <charset val="238"/>
      </rPr>
      <t>Notranja vrata</t>
    </r>
    <r>
      <rPr>
        <sz val="9"/>
        <rFont val="Calibri Light"/>
        <family val="2"/>
        <charset val="238"/>
      </rPr>
      <t xml:space="preserve"> so v kovinskih okvirjih s profilom z globoko brazdo . Kljuke morajo biti takšne oblike,  ki v največji meri izključujejo možnost nesreč in poškodb. Odpiranje vrat in montaža kljuk in bunk po navodilih uporabnika. Montirajo se samozapirala, ključavnice so cilindrične. Uvedba sistemskega ključa. Krila so v ultrapas izvedbi, troje nasadil. Zagotovljena mora biti izolativnost min 30 dB - velja za vgrajena vrata. Vgradnja vrat z ekspanzijskimi tesnili. Vgrajeni proizvodi morajo biti skladni s standardom EN 13451-1 in zahteva za označitev izdelka s CE znakom. Odpiranje vrat je skladno z zahtevami evakuacijskih poti.</t>
    </r>
  </si>
  <si>
    <t>V sklopu zidarskih del so zajeta sledeča dela:  cementne prevleke, horizontalne in vertikalne izolacije, toplotne izolacije, estrihi, ometi, obdelave sten, fasade, folije, razne vgraditve, preboji, krpanje, razna manjša dela, nepredvidena dela (izvedba po odobritvi nadzora z vpisi v gradbeni dnevnik), groba in finalna čiščenja.</t>
  </si>
  <si>
    <t>V ceni zidarskih del na enoto je treba vključiti montažo in demontažo delovnih odrov.</t>
  </si>
  <si>
    <t>Dobava in polaganje toplotnih izolacij, folij in izvedba parnih zapor po etažah - sloji so navedeni po sestavah tlakov po projektu. V posameznih sklopih so posamezni sloji navedeni od zgoraj navzdol. Sestave tlakov so označene v grafičnem delu projekta.</t>
  </si>
  <si>
    <r>
      <rPr>
        <b/>
        <sz val="9"/>
        <rFont val="Calibri Light"/>
        <family val="2"/>
        <charset val="238"/>
      </rPr>
      <t>REŽIJSKE KV URE:</t>
    </r>
    <r>
      <rPr>
        <sz val="9"/>
        <rFont val="Calibri Light"/>
        <family val="2"/>
        <charset val="238"/>
      </rPr>
      <t xml:space="preserve"> Gradbena pomoč KV delavca: obračunajo  se po dejansko porabljenem času po cenah iz pogodbenega cenika na podlagi potrjenih količin s strani nadzorne službe iz gradbenega dnevnika. Ocena:</t>
    </r>
  </si>
  <si>
    <r>
      <rPr>
        <b/>
        <sz val="9"/>
        <rFont val="Calibri Light"/>
        <family val="2"/>
        <charset val="238"/>
      </rPr>
      <t>REŽIJSKE PK URE</t>
    </r>
    <r>
      <rPr>
        <sz val="9"/>
        <rFont val="Calibri Light"/>
        <family val="2"/>
        <charset val="238"/>
      </rPr>
      <t>: Gradbena pomoč NK,PK delavca: obračunajo  se po dejansko porabljenem času po cenah iz pogodbenega cenika na podlagi potrjenih količin s strani nadzorne službe iz gradbenega dnevnika. Ocena:</t>
    </r>
  </si>
  <si>
    <r>
      <rPr>
        <b/>
        <sz val="9"/>
        <rFont val="Calibri Light"/>
        <family val="2"/>
        <charset val="238"/>
      </rPr>
      <t>REŽIJSKE VKV URE:</t>
    </r>
    <r>
      <rPr>
        <sz val="9"/>
        <rFont val="Calibri Light"/>
        <family val="2"/>
        <charset val="238"/>
      </rPr>
      <t xml:space="preserve"> Gradbena pomoč VKV delavca: obračunajo  se po dejansko porabljenem času po cenah iz pogodbenega cenika na podlagi potrjenih količin s strani nadzorne službe iz gradbenega dnevnika. Ocena:</t>
    </r>
  </si>
  <si>
    <r>
      <rPr>
        <b/>
        <sz val="9"/>
        <rFont val="Calibri Light"/>
        <family val="2"/>
        <charset val="238"/>
      </rPr>
      <t xml:space="preserve">KONČNO ČIŠČENJE: </t>
    </r>
    <r>
      <rPr>
        <sz val="9"/>
        <rFont val="Calibri Light"/>
        <family val="2"/>
        <charset val="238"/>
      </rPr>
      <t>Finalno čiščenje celotnega območja po končanih delih: vsi tlaki in oprema igrišča, naprave, fiksna oprema in napeljave ter drugi ele,menti igrišča, ... obračun po netto tlorisni površini pohodnih in voznih površin, brez zelenic!</t>
    </r>
  </si>
  <si>
    <r>
      <rPr>
        <b/>
        <sz val="9"/>
        <rFont val="Calibri Light"/>
        <family val="2"/>
        <charset val="238"/>
      </rPr>
      <t>NK, PK POMOČ:</t>
    </r>
    <r>
      <rPr>
        <sz val="9"/>
        <rFont val="Calibri Light"/>
        <family val="2"/>
        <charset val="238"/>
      </rPr>
      <t xml:space="preserve"> Gradbena pomoč NK,PK delavca: Obračun po dejansko porabljenem času na podlagi potrjenih količin s strani nadzorne službe iz gradbenega dnevnika. Ocena:</t>
    </r>
  </si>
  <si>
    <r>
      <rPr>
        <b/>
        <sz val="9"/>
        <rFont val="Calibri Light"/>
        <family val="2"/>
        <charset val="238"/>
      </rPr>
      <t xml:space="preserve">KV POMOČ: </t>
    </r>
    <r>
      <rPr>
        <sz val="9"/>
        <rFont val="Calibri Light"/>
        <family val="2"/>
        <charset val="238"/>
      </rPr>
      <t>Gradbena pomoč KV delavca: Obračun po dejansko porabljenem času na podlagi potrjenih količin s strani nadzorne službe iz gradbenega dnevnika. Ocena:</t>
    </r>
  </si>
  <si>
    <r>
      <rPr>
        <b/>
        <sz val="9"/>
        <rFont val="Calibri Light"/>
        <family val="2"/>
        <charset val="238"/>
      </rPr>
      <t>VKV POMOČ</t>
    </r>
    <r>
      <rPr>
        <sz val="9"/>
        <rFont val="Calibri Light"/>
        <family val="2"/>
        <charset val="238"/>
      </rPr>
      <t>: Gradbena pomoč VKV delavca: Obračun po dejansko porabljenem času na podlagi potrjenih količin s strani nadzorne službe iz gradbenega dnevnika. Ocena:</t>
    </r>
  </si>
  <si>
    <t>REKAPITULACIJA</t>
  </si>
  <si>
    <t>Notranja senčila: screen roloji za zatemnitev prostorov s plastificirano tkanino pred tkanjem. Barvo in tkanje izbere projektant.</t>
  </si>
  <si>
    <t xml:space="preserve">Zunanja senčila: zunanje žaluzije s podometno masko, lamele P ali S  z vodili 73 x 23 mm, standardne barve po izbiri projektanta. </t>
  </si>
  <si>
    <t xml:space="preserve">Izdelava, dobava in montaža vseh ALU izdelkov v nosilnih ALU profilih po izbranem sistemu z odpiranjem po shemah. Okvirji so iz barvnih ALU integriranih večkomornih profilov s prekinjenim toplotnim mostom (kot npr. sistem AluK 77 IW/ID), zasteklitev s trojnim termoizolacijskim steklom, toplotna prehodnost Uw=&lt;0,9 W/m2K  - velja za  kompletno vgrajen element. Vmes plinska polnitev , tesnjenje z neprekinjenimi trojnimi tesnili. Krila so opremljena s kompletnim okovjem po izbiri projektanta. Skupno z elementi je potrebno dobaviti tudi vse zaključne obstenske letvice in kotne profile za montažo ter zunanje odkapne ALU profile. Vrata in okna do tal so zastekljena z varnostnim steklom - notranje steklo je lepljeno.  Lepljeno notranje steklo imajo tudi vsa okna v pritličju in nadstropju. </t>
  </si>
  <si>
    <t>Evakuacijska vrata je potrebno izdelati in opremiti skladno z navodili ŠPV. Na obeh krilih je potrebno vgraditi antipanik drog po EN 1125.</t>
  </si>
  <si>
    <t>NOTRANJA POŽARNA VRATA</t>
  </si>
  <si>
    <r>
      <t xml:space="preserve">Vsa steklena vrata, </t>
    </r>
    <r>
      <rPr>
        <sz val="9"/>
        <rFont val="Calibri Light"/>
        <family val="2"/>
        <charset val="238"/>
      </rPr>
      <t>ki imajo steklo pod višino 120 cm, so izvedena z z varnostnim - lepljenim steklom</t>
    </r>
  </si>
  <si>
    <r>
      <rPr>
        <b/>
        <sz val="9"/>
        <rFont val="Calibri Light"/>
        <family val="2"/>
        <charset val="238"/>
      </rPr>
      <t>ZUNANJA ALU VRATA IN VRATNI SESTAVI:</t>
    </r>
    <r>
      <rPr>
        <sz val="9"/>
        <rFont val="Calibri Light"/>
        <family val="2"/>
        <charset val="238"/>
      </rPr>
      <t xml:space="preserve"> Nabava, izdelava, dobava in montaža zunanjih ALU lesenih vrat ali vratnih sestavov, izdelanih po sledečih parametrih in zahtevah:</t>
    </r>
  </si>
  <si>
    <r>
      <rPr>
        <u/>
        <sz val="9"/>
        <rFont val="Calibri Light"/>
        <family val="2"/>
        <charset val="238"/>
      </rPr>
      <t>Opomba:</t>
    </r>
    <r>
      <rPr>
        <b/>
        <sz val="9"/>
        <rFont val="Calibri Light"/>
        <family val="2"/>
        <charset val="238"/>
      </rPr>
      <t xml:space="preserve"> ZUNANJA STEKELNA VRATA IN VRATNI SESTAVI</t>
    </r>
    <r>
      <rPr>
        <sz val="9"/>
        <rFont val="Calibri Light"/>
        <family val="2"/>
        <charset val="238"/>
      </rPr>
      <t xml:space="preserve"> imajo opise in tehnične karakteristike (zahteve) enako kot so opredljene v opisih oken.</t>
    </r>
  </si>
  <si>
    <r>
      <rPr>
        <b/>
        <sz val="8"/>
        <color indexed="8"/>
        <rFont val="Calibri Light"/>
        <family val="2"/>
        <charset val="238"/>
      </rPr>
      <t>ZAŠČITA IN VAROVANJE PROJEKTNE DOKUMENTACIJE:</t>
    </r>
    <r>
      <rPr>
        <sz val="8"/>
        <color indexed="8"/>
        <rFont val="Calibri Light"/>
        <family val="2"/>
        <charset val="238"/>
      </rPr>
      <t xml:space="preserve"> Celotna projektna dokumentacija, ki obsega vključno, a ne omejeno na skice, načrte, popise del, je kot arhitekturno delo varovano avtorsko delo skladno s 5. členom zakona o avtorski in sorodnih pravicah ( Ur. l. RS 21-958/1995 s spremembami, zasp). nosilec materialnih in drugih pravic na projektni dokumentaciji. izvajalec del ima pravico do enkratne in namenske uporabe projektne dokumentacije za izvedbo del skladno s to dokumentacijo.</t>
    </r>
  </si>
  <si>
    <r>
      <rPr>
        <b/>
        <sz val="9"/>
        <rFont val="Calibri Light"/>
        <family val="2"/>
        <charset val="238"/>
      </rPr>
      <t xml:space="preserve">POŽARNI RED: </t>
    </r>
    <r>
      <rPr>
        <sz val="9"/>
        <rFont val="Calibri Light"/>
        <family val="2"/>
        <charset val="238"/>
      </rPr>
      <t>Izdelava požarnega reda stavbe v skladu z veljavno zakonodajo, izdelano po navodilu požarne študije. Izdelava, dobava in namestitev okvirjenih tabel na predpisane lokacije.</t>
    </r>
  </si>
  <si>
    <r>
      <rPr>
        <b/>
        <sz val="9"/>
        <rFont val="Calibri Light"/>
        <family val="2"/>
        <charset val="238"/>
      </rPr>
      <t>GRADBIŠČNA TABLA:</t>
    </r>
    <r>
      <rPr>
        <sz val="9"/>
        <rFont val="Calibri Light"/>
        <family val="2"/>
        <charset val="238"/>
      </rPr>
      <t xml:space="preserve"> izdelava in postavitev gradbiščne table v skladu z navodili in predpisanimi merami po veljavni gradbeni  zakonodaji in skladno s Pravilnikom o ureditvi gradbišča.  Tabla v celoti plastificirana, obdelana z brizgano vodo odporno tehniko, postavljena na ustrezno fiksno stojalo. </t>
    </r>
  </si>
  <si>
    <r>
      <rPr>
        <b/>
        <sz val="9"/>
        <rFont val="Calibri Light"/>
        <family val="2"/>
        <charset val="238"/>
      </rPr>
      <t>KOMERCIALNA TABLA:</t>
    </r>
    <r>
      <rPr>
        <sz val="9"/>
        <rFont val="Calibri Light"/>
        <family val="2"/>
        <charset val="238"/>
      </rPr>
      <t xml:space="preserve"> izdelava in postavitev komercialne table v skladu z navodili razpisnih pogojev investitorja in po pogojih eventualnega razpisa o sofinanciranju projekta z zahtevanimi znaki in simboli; tabla velikosti do 2,00 m2, v celoti plastificirana, obdelana z brizgano vodo odporno tehniko, postavljena na ustrezno fiksno stojalo. </t>
    </r>
  </si>
  <si>
    <r>
      <rPr>
        <b/>
        <sz val="9"/>
        <rFont val="Calibri Light"/>
        <family val="2"/>
        <charset val="238"/>
      </rPr>
      <t>GEODETSKI PRENOS OBODNIH MEJ</t>
    </r>
    <r>
      <rPr>
        <sz val="9"/>
        <rFont val="Calibri Light"/>
        <family val="2"/>
        <charset val="238"/>
      </rPr>
      <t>: Ureditev mej med občinskimi parcelani in sosednjimi pararcelami mejašev, oziroma prenos katastreskih mej v naravo.</t>
    </r>
  </si>
  <si>
    <r>
      <rPr>
        <b/>
        <sz val="9"/>
        <rFont val="Calibri Light"/>
        <family val="2"/>
        <charset val="238"/>
      </rPr>
      <t>GEODETSKA ZAKOLIČBA OBJEKTA</t>
    </r>
    <r>
      <rPr>
        <sz val="9"/>
        <rFont val="Calibri Light"/>
        <family val="2"/>
        <charset val="238"/>
      </rPr>
      <t xml:space="preserve">: prenos višinskih kot za objekt na terenu in zavarovanje višin in osi objekta v skladu z merami PGD/PZI projekta in načrta zakoličbe. Zakoličba mora biti izvedena po navodilih geodetskega načrta in v skladu z zakoličbeno  situacijo projekta. Obračun po fakturi geometra in pripadajočih stroških figurantov. Fiksni znesek. </t>
    </r>
  </si>
  <si>
    <r>
      <rPr>
        <b/>
        <sz val="9"/>
        <rFont val="Calibri Light"/>
        <family val="2"/>
        <charset val="238"/>
      </rPr>
      <t>ZAKOLIČBA INFRASTRUKTURE:</t>
    </r>
    <r>
      <rPr>
        <sz val="9"/>
        <rFont val="Calibri Light"/>
        <family val="2"/>
        <charset val="238"/>
      </rPr>
      <t xml:space="preserve"> Zakoličba zemeljskih, talnih in stenskih primarnih (glavnih) in sekundarnih (internih) obstoječih komunalnih in inštalacijskih vodov na območju celotne gradbene parcele in predmetnega posega za objekt in zunanjo ureditev v skladu z veljavno zakonodajo: NN in VN elektro vodi, javna razsvetljava, telefon, vodovod, podzemno hidrantno omrežje, plinovod, M in F kanalizacija, talne ozemljitve, talni telekomunikacijski vodi ...: posamezne zakoličbe ob prisotnosti pogodbenega izvajalca in izvajalca zemeljskih del izvedejo upravljalci posameznih vodov pred pričetkom gradnje.  Obračun se vrši od kompleta posamezne vrste voda v območju gradbene parcele. Zakoličba mora biti izvedena z posebnim zapisnikom s strani pooblaščenega upravljalca in vsaka posebej vpisana v gradbeni dnevnik.</t>
    </r>
  </si>
  <si>
    <r>
      <rPr>
        <b/>
        <sz val="9"/>
        <rFont val="Calibri Light"/>
        <family val="2"/>
        <charset val="238"/>
      </rPr>
      <t>POLNA GRADBIŠČNA OGRAJA:</t>
    </r>
    <r>
      <rPr>
        <sz val="9"/>
        <rFont val="Calibri Light"/>
        <family val="2"/>
        <charset val="238"/>
      </rPr>
      <t xml:space="preserve"> Postavitev in odstranitev polno stenske kovinske gradbiščne ograje z vsemi predvidenimi prestavitvami zaradi faznosti in tehnologije gradnje, z vzdrževanjem in popravili (Polnostenski panoji pritrjeni na ustrezno trdnih tipskih stojalih zavarovanimi pred porušitvijo zaradi vetra za celotno obdobje gradnje.</t>
    </r>
  </si>
  <si>
    <r>
      <rPr>
        <b/>
        <sz val="9"/>
        <rFont val="Calibri Light"/>
        <family val="2"/>
        <charset val="238"/>
      </rPr>
      <t>GRADBIŠČNA VRATA:</t>
    </r>
    <r>
      <rPr>
        <sz val="9"/>
        <rFont val="Calibri Light"/>
        <family val="2"/>
        <charset val="238"/>
      </rPr>
      <t xml:space="preserve"> Postavitev, prestavitev in odstranitev dvokrilnih gradbiščnih vrat širine 2 x 2,0 m z nosilnimi stebri v betonskem temelju. </t>
    </r>
  </si>
  <si>
    <r>
      <rPr>
        <b/>
        <sz val="9"/>
        <rFont val="Calibri Light"/>
        <family val="2"/>
        <charset val="238"/>
      </rPr>
      <t>OPOZORILNE TABLE:</t>
    </r>
    <r>
      <rPr>
        <sz val="9"/>
        <rFont val="Calibri Light"/>
        <family val="2"/>
        <charset val="238"/>
      </rPr>
      <t xml:space="preserve"> Postavitev, prestavitev in odstranitev opozorilnih tabel (v kolikor izvajalec predvidi več vhodov sorazmerno poveča število opozorilnih tabel, ki pa ne gredo več v breme investitorju)</t>
    </r>
  </si>
  <si>
    <r>
      <rPr>
        <b/>
        <sz val="9"/>
        <rFont val="Calibri Light"/>
        <family val="2"/>
        <charset val="238"/>
      </rPr>
      <t>OPOZORILNI ZNAKI</t>
    </r>
    <r>
      <rPr>
        <sz val="9"/>
        <rFont val="Calibri Light"/>
        <family val="2"/>
        <charset val="238"/>
      </rPr>
      <t>: Postavitev, prestavitev in odstranitev opozorilnih znakov predvidenih z načrtom ureditve gradbišča (število ponudnik določi z načrtom ureditve gradbišča).</t>
    </r>
  </si>
  <si>
    <r>
      <rPr>
        <b/>
        <sz val="9"/>
        <rFont val="Calibri Light"/>
        <family val="2"/>
        <charset val="238"/>
      </rPr>
      <t>GRADBIŠČNI PROSTORI - UREDITEV, PRESTAVITEV IN VZDRŽEVANJE PISARN, GARDEROB, SANITARNIH VOZLOV IN DRUGIH OBJEKTOV NA GRADBIŠČU::</t>
    </r>
    <r>
      <rPr>
        <sz val="9"/>
        <rFont val="Calibri Light"/>
        <family val="2"/>
        <charset val="238"/>
      </rPr>
      <t xml:space="preserve"> Gradbiščni prostori - izvajalec mora zagotoviti: </t>
    </r>
  </si>
  <si>
    <r>
      <rPr>
        <b/>
        <sz val="9"/>
        <rFont val="Calibri Light"/>
        <family val="2"/>
        <charset val="238"/>
      </rPr>
      <t xml:space="preserve">GRADBIŠČNO OPERATIVNO PISARNO: </t>
    </r>
    <r>
      <rPr>
        <sz val="9"/>
        <rFont val="Calibri Light"/>
        <family val="2"/>
        <charset val="238"/>
      </rPr>
      <t xml:space="preserve">gradbiščno pisarno, izključno za vodstvo gradbišča, nadzorno službo, operativne sestanke in hrambo gradbiščne tehnične dokumentacije (za celo obdobje gradnje). Skupaj z omarico za prvo pomoč, avtomatom za vodo, klimatsko napravo in brezžično povezavo na internet (WI-FI): dvojni kontejner, opremeljen tudi za potrebe nadzora (1 miza)  in operativne sestanke (predvidoma prostor za sejno mizo za 15-20 oseb).  Opomba: izvajalec lahko postavi tudi več kontejnerjev, vendar ne na konto tega popisa in investitorja.   </t>
    </r>
  </si>
  <si>
    <r>
      <rPr>
        <b/>
        <sz val="9"/>
        <rFont val="Calibri Light"/>
        <family val="2"/>
        <charset val="238"/>
      </rPr>
      <t>SKLADIŠČE</t>
    </r>
    <r>
      <rPr>
        <sz val="9"/>
        <rFont val="Calibri Light"/>
        <family val="2"/>
        <charset val="238"/>
      </rPr>
      <t xml:space="preserve">: skladiščni kontejnerji (za celo gradnjo)      </t>
    </r>
  </si>
  <si>
    <r>
      <rPr>
        <b/>
        <sz val="9"/>
        <rFont val="Calibri Light"/>
        <family val="2"/>
        <charset val="238"/>
      </rPr>
      <t>SANITARNI KONTEJNER:</t>
    </r>
    <r>
      <rPr>
        <sz val="9"/>
        <rFont val="Calibri Light"/>
        <family val="2"/>
        <charset val="238"/>
      </rPr>
      <t xml:space="preserve"> Dobava in postavitev kemičnih stranišč (1 stranišče na 30 delavcev, najem za celo dobo gradnje). Najem kontejnerja: 1 x vhod, 2x WC, 2 x pisuar, 1 x umivalnik.</t>
    </r>
  </si>
  <si>
    <r>
      <rPr>
        <b/>
        <sz val="9"/>
        <rFont val="Calibri Light"/>
        <family val="2"/>
        <charset val="238"/>
      </rPr>
      <t>KONTEJNER ZA ODPADKE:</t>
    </r>
    <r>
      <rPr>
        <sz val="9"/>
        <rFont val="Calibri Light"/>
        <family val="2"/>
        <charset val="238"/>
      </rPr>
      <t xml:space="preserve"> Postavitev kontejnerjev za gradbene odpadke (po potrebi - za ves čas gradnje) </t>
    </r>
  </si>
  <si>
    <r>
      <rPr>
        <b/>
        <sz val="9"/>
        <rFont val="Calibri Light"/>
        <family val="2"/>
        <charset val="238"/>
      </rPr>
      <t>ZABOJNIKI ZA SMETI:</t>
    </r>
    <r>
      <rPr>
        <sz val="9"/>
        <rFont val="Calibri Light"/>
        <family val="2"/>
        <charset val="238"/>
      </rPr>
      <t xml:space="preserve"> Postavitev zabojnikov za mešane odpadke (dovoz/odvoz, 12 mesecev) </t>
    </r>
  </si>
  <si>
    <r>
      <rPr>
        <b/>
        <sz val="9"/>
        <rFont val="Calibri Light"/>
        <family val="2"/>
        <charset val="238"/>
      </rPr>
      <t>PODLOŽNI BETON C 12/15:</t>
    </r>
    <r>
      <rPr>
        <sz val="9"/>
        <rFont val="Calibri Light"/>
        <family val="2"/>
        <charset val="238"/>
      </rPr>
      <t xml:space="preserve"> Izdelava, dobava in vgrajevanje  nearmiranega betona kvalitete C 12/15, za podložne betone debeline od 6 do 12 cm, oziroma obračun v povprečni debelini 10,0 cm: samo kot delovna površina za opaže; gladko zariban.  Enostavne betonske konstrukcije:  </t>
    </r>
  </si>
  <si>
    <r>
      <rPr>
        <b/>
        <sz val="9"/>
        <rFont val="Calibri Light"/>
        <family val="2"/>
        <charset val="238"/>
      </rPr>
      <t>ARMIRAN PODLOŽNI BETON C 12/15:</t>
    </r>
    <r>
      <rPr>
        <sz val="9"/>
        <rFont val="Calibri Light"/>
        <family val="2"/>
        <charset val="238"/>
      </rPr>
      <t xml:space="preserve"> izdelava, dobava in vgrajevanje   minimalno armiranega (Q 131) betona MB 15/16 k (C 12/15;X0;Dmax16;S1) za podložne betone debeline 12 cm z naklonom: kot podlaga za izdelavo zunanjih ploščadi Enostavne  betonske konstrukcije prereza od 0,12 do 0,20 m3/m2,1.</t>
    </r>
  </si>
  <si>
    <r>
      <rPr>
        <b/>
        <sz val="9"/>
        <rFont val="Calibri Light"/>
        <family val="2"/>
        <charset val="238"/>
      </rPr>
      <t>BETON ZA TEMELJE</t>
    </r>
    <r>
      <rPr>
        <sz val="9"/>
        <rFont val="Calibri Light"/>
        <family val="2"/>
        <charset val="238"/>
      </rPr>
      <t xml:space="preserve">: Izdelava, dobava in vgrajevanje armiranega črpnega betona kvalitete C 25/30 v enostavne armiranobetonske konstrukcije: </t>
    </r>
  </si>
  <si>
    <r>
      <rPr>
        <b/>
        <sz val="9"/>
        <rFont val="Calibri Light"/>
        <family val="2"/>
        <charset val="238"/>
      </rPr>
      <t xml:space="preserve">BETON ZA PLOŠČE: </t>
    </r>
    <r>
      <rPr>
        <sz val="9"/>
        <rFont val="Calibri Light"/>
        <family val="2"/>
        <charset val="238"/>
      </rPr>
      <t>Izdelava, dobava in vgrajevanje armiranega betona kvalitete C 25/30 v srednje zahtevne armiranobetonske konstrukcije:</t>
    </r>
  </si>
  <si>
    <r>
      <rPr>
        <b/>
        <sz val="9"/>
        <rFont val="Calibri Light"/>
        <family val="2"/>
        <charset val="238"/>
      </rPr>
      <t xml:space="preserve">BETON ZA ATIKE obod strehe - nad nadstropjem: </t>
    </r>
    <r>
      <rPr>
        <sz val="9"/>
        <rFont val="Calibri Light"/>
        <family val="2"/>
        <charset val="238"/>
      </rPr>
      <t>Izdelava, dobava in vgrajevanje armiranega betona kvalitete C 25/30 v konstrukcije prereza 0,04 - 0,08 m3/m1.</t>
    </r>
  </si>
  <si>
    <r>
      <rPr>
        <b/>
        <sz val="9"/>
        <rFont val="Calibri Light"/>
        <family val="2"/>
      </rPr>
      <t>BETON ZA HORIZONTALNE VEZI - preklade:</t>
    </r>
    <r>
      <rPr>
        <sz val="9"/>
        <rFont val="Calibri Light"/>
        <family val="2"/>
      </rPr>
      <t xml:space="preserve"> Izdelava, dobava in vgrajevanje armiranega betona kvalitete C 25/30 v konstrukcije prereza 0,04 - 0,08 m3/m1.</t>
    </r>
  </si>
  <si>
    <r>
      <rPr>
        <b/>
        <sz val="9"/>
        <rFont val="Calibri Light"/>
        <family val="2"/>
        <charset val="238"/>
      </rPr>
      <t xml:space="preserve">TESNILNI DILATACIJSKI TRAK: </t>
    </r>
    <r>
      <rPr>
        <sz val="9"/>
        <rFont val="Calibri Light"/>
        <family val="2"/>
        <charset val="238"/>
      </rPr>
      <t xml:space="preserve">Nabava, dobava in vgrajevanje tesnilnega dilatacijskega traku v delovni stik temeljne plošče in obodnih sten; položeno po horizontalnih ali vertikalnih delovnih stikih s predpisanimi preklopi po navodilih izbranega proizvajalca. </t>
    </r>
  </si>
  <si>
    <r>
      <rPr>
        <b/>
        <sz val="9"/>
        <rFont val="Calibri Light"/>
        <family val="2"/>
      </rPr>
      <t xml:space="preserve">OPAŽ TEMELJNE PLOŠČE - PRITLIČJE: </t>
    </r>
    <r>
      <rPr>
        <sz val="9"/>
        <rFont val="Calibri Light"/>
        <family val="2"/>
      </rPr>
      <t>Izdelava ravnega opaža enostranskega opaža temeljnih plošč in temeljnih razširitev in nastavkov ter temeljnih gred, višine 65 cm  (za izvedbo hidroizolacije) skupaj s potrebnim razopaževanjem in čiščenjem po končanih delih.</t>
    </r>
  </si>
  <si>
    <r>
      <t>m</t>
    </r>
    <r>
      <rPr>
        <vertAlign val="superscript"/>
        <sz val="9"/>
        <rFont val="Calibri Light"/>
        <family val="2"/>
      </rPr>
      <t>2</t>
    </r>
  </si>
  <si>
    <r>
      <rPr>
        <b/>
        <sz val="9"/>
        <rFont val="Calibri Light"/>
        <family val="2"/>
        <charset val="238"/>
      </rPr>
      <t xml:space="preserve">PVC OKNA ALI OKENSKI SESTAVI:  </t>
    </r>
    <r>
      <rPr>
        <sz val="9"/>
        <rFont val="Calibri Light"/>
        <family val="2"/>
        <charset val="238"/>
      </rPr>
      <t>Izdelava, dobava in montaža oken ali okenskih sestavo  iz PVC - umetne mase, ki je neomejeno odporna proti vremenskim vplivom. Okna in sestavi so izdelana po sledečih parametrih in zahtevah:</t>
    </r>
  </si>
  <si>
    <r>
      <rPr>
        <sz val="9"/>
        <rFont val="Calibri Light"/>
        <family val="2"/>
        <charset val="238"/>
      </rPr>
      <t xml:space="preserve">OPIS OKNA: - PVC okno iz kvalitetne umetne mase. Podboj in krilo sta ojačana s steklenimi vlakni za boljšo toplotno izolativnost profila. 
- Osnovni profili oken  so izdelani iz votlih več-komornih profilov 
- 3-slojno termoizolacijsko steklom, Ug = 0,5 W/m2K,
- faktor Uf =0 ,9 W/m2K ali boljše,
- zvočna izolativnost Rw = 32 dB,
- profil PVC, 6 komorni, 3 tesnila,
- vgradni detajli po navodilih proizvajalca, prašno-barvano po izbiri projektanta,
</t>
    </r>
    <r>
      <rPr>
        <b/>
        <sz val="9"/>
        <rFont val="Calibri Light"/>
        <family val="2"/>
        <charset val="238"/>
      </rPr>
      <t>Montaža oken in vrat se izvede po smernicah RAL</t>
    </r>
    <r>
      <rPr>
        <sz val="9"/>
        <rFont val="Calibri Light"/>
        <family val="2"/>
        <charset val="238"/>
      </rPr>
      <t xml:space="preserve">. Izbrani sistem RAL montaže pred vgradnjo potrdi nadzor in projektant. Izvajalec izdela delavniško dokumentacijo in na objekt dostavi vzorce vgrajene opreme, ki jih potrdi projektant (arhitekt in energetski manager).
</t>
    </r>
    <r>
      <rPr>
        <b/>
        <sz val="9"/>
        <rFont val="Calibri Light"/>
        <family val="2"/>
        <charset val="238"/>
      </rPr>
      <t>Okna se izvedejo po shemah. Pred pričetkom del je potrebno preveriti dimenzije na mestu samem!</t>
    </r>
    <r>
      <rPr>
        <u/>
        <sz val="9"/>
        <rFont val="Calibri Light"/>
        <family val="2"/>
        <charset val="238"/>
      </rPr>
      <t xml:space="preserve">
</t>
    </r>
  </si>
  <si>
    <r>
      <rPr>
        <u/>
        <sz val="9"/>
        <rFont val="Calibri Light"/>
        <family val="2"/>
        <charset val="238"/>
      </rPr>
      <t xml:space="preserve">TEHNIČNE ZAHTEVE IN PARAMETRI:  </t>
    </r>
    <r>
      <rPr>
        <sz val="9"/>
        <rFont val="Calibri Light"/>
        <family val="2"/>
        <charset val="238"/>
      </rPr>
      <t xml:space="preserve">
*- Odpornost proti obremenitvam z vetrom (EN 12210): razred 5 (enokrilno) / C3 (dvokrilno).
*- Neprepustnost za vodo (EN 12208): razred E1200 (enokrilno in dvokrilno).
*- Prepustnost zraka (EN 12207): razred 4 (enokrilno in dvokrilno).</t>
    </r>
  </si>
  <si>
    <r>
      <t xml:space="preserve">TEHNIČNE KARAKTERISTIKE IN POTRTJEVANJE SKLADNOSTI STAVBNEGA POHIŠTVA (okna in zunanja vrata) MORAJO USTREZATI ZAHTEVAM:  
</t>
    </r>
    <r>
      <rPr>
        <sz val="9"/>
        <rFont val="Calibri Light"/>
        <family val="2"/>
        <charset val="238"/>
      </rPr>
      <t>*- Produktivnega standarda SIST EN 14351-1:2006+A2:2016.
*- Pravilniku o učinkoviti rabi energije v stavbah (PURES-2) s pripadajočo tehnično smernico TSG1-004:2010.
*- Pravilniku o zaščiti stavb pred vlago.
*- Pravilniku o zaščiti pred hrupom v stavbah s pripadajočo tehnično smernico TSG-1-005:2012.
*- Pravilnik o požarni varnosti s pripadajočo tehnično smernico TSG-1-001:2010.
*- DIN 18202:2013-4 pravokotnost, ravnost podlage in linijska dimenzija odprtine.
- Trislojna termo zrakotesna zasteklitev: - toplotna prehodnost in sestava steklenega polnila: Ug = 0,5W/m2K;  TGI distančnik, zvočna izolativnost okna Rw ≥ 36dB.
- Naloženo na okvirju s zgornjim položajem nalaganja.
- Barva stekla - transparentno; posamezni sloji morajo imeti pravilno nanešen z zunanji nizkoemisijskim nanos (Low-e), med distančniki mora biti ustrezno sušilno sredstvo.</t>
    </r>
    <r>
      <rPr>
        <b/>
        <sz val="9"/>
        <rFont val="Calibri Light"/>
        <family val="2"/>
        <charset val="238"/>
      </rPr>
      <t xml:space="preserve">
</t>
    </r>
  </si>
  <si>
    <r>
      <t>*- Suha montaža v gradbeno ali zidarsko pripravljeno odprtino po izbranem sistemu RAL montaže, tesnjenje mora biti trinivojsko, sestavljeno iz notranje paronepropustne ovire - notranja zrakotesna folija Sd=50m oz min 10x večja od Sd vrednosti na zunanji strani, zrakotesnost a ≤ 0,1m</t>
    </r>
    <r>
      <rPr>
        <vertAlign val="superscript"/>
        <sz val="9"/>
        <rFont val="Calibri Light"/>
        <family val="2"/>
        <charset val="238"/>
      </rPr>
      <t>3</t>
    </r>
    <r>
      <rPr>
        <sz val="9"/>
        <rFont val="Calibri Light"/>
        <family val="2"/>
        <charset val="238"/>
      </rPr>
      <t xml:space="preserve"> / (mx  hx (daPa)</t>
    </r>
    <r>
      <rPr>
        <vertAlign val="superscript"/>
        <sz val="9"/>
        <rFont val="Calibri Light"/>
        <family val="2"/>
        <charset val="238"/>
      </rPr>
      <t>n</t>
    </r>
    <r>
      <rPr>
        <sz val="9"/>
        <rFont val="Calibri Light"/>
        <family val="2"/>
        <charset val="238"/>
      </rPr>
      <t>, zunanje parodifuzne ovire - zunanja tesnilna in vodotesna folija Sd=1m oz 10x manjša od Sd vrednosti na notranji strani, vodotesnost 900Pa, ter sredinske toplotne in zvočne izolacije - enokomponentna mehkocelična montažna pena (enokomponentna PU pena). Trakovi na vogalnih stikih z min 5cm preklopa. . Pred montažo izvajalec izdela predizmere in okna lahko montira šele po potrjenih delavniških risbah oz. načrtih ter pregledani in potrjeni  testni montaži zaradi zahteve po zrakotesnosti.</t>
    </r>
  </si>
  <si>
    <r>
      <rPr>
        <b/>
        <sz val="9"/>
        <rFont val="Calibri Light"/>
        <family val="2"/>
        <charset val="238"/>
      </rPr>
      <t>NOTRANJA VRATA:</t>
    </r>
    <r>
      <rPr>
        <sz val="9"/>
        <rFont val="Calibri Light"/>
        <family val="2"/>
        <charset val="238"/>
      </rPr>
      <t xml:space="preserve"> Nabava, dobava in montaža notranjih suhomontažnih lesenih vrat:
- vratna krila so polna, s kovinskim podbojem, ki objame debelino zida,
- vratna krila so polna, s kovinskim podbojem, obojestransko ultrapas (npr. Max ali Egger),
- zaključki pri vratih so leseni masivni,
-  jeklen predhodno prašno barvan podboj RAL 7040,
- dvakratna tridelna nasadila,
- vrata opremljena s cilindrično ključavnico, enotočkovno zaklepanje,
- kljuka iz brušene nerjaveče kovine, ključavnica iz brušene nerjaveče kovine ter z inox rozeto, zvočna izoliranost vrat je 28  dB, v steni z zvočno izolativnostjo 47 dB.
</t>
    </r>
  </si>
  <si>
    <t>SPLOŠNO:  
Del fasade je kot poudarek obedlan s fasadnimi ploščami kot npr. Fundermax, debelina plošč 8mm,  ki bodo s specialnimi lepili (kot na primer Sika) lepljene na  Alu podkonstrukcijo, ki bo v vertikalnih pasovih pritrjena  na zunanje stene. Plošče bodo nameščene horizontalno,  rezane na različne širine. Možna izvedba z več različnimi tipi dekorjev plošč.
V fazi izvedbe mora projektant potrditi predložene delavniške risbe, ki jih izdela izvajalec!
Detajli se izvedejo po navodilih proizvajalca plošč (Teh. navodila  kot npr. Fundermax ), delavniškimi načrti izvajalca in s soglasjem projektanta.
Pred izvedbo je potrebno preveriti stanje na mestu, kjer se bosta stikala obstoječi in novi objekt. V primeru odstopanj se je potrebno posvetovati z odgovornim vodjo projekta.
Projektant mora pred izvedbo potrditi delavniške risbe in detajle (predvsem za Alu konstrukcijo in fasado, ki jih predloži izvajalec v elektronski obliki)!</t>
  </si>
  <si>
    <r>
      <rPr>
        <b/>
        <sz val="9"/>
        <rFont val="Calibri Light"/>
        <family val="2"/>
        <charset val="238"/>
      </rPr>
      <t xml:space="preserve">VARNOSTNI NAČRT: </t>
    </r>
    <r>
      <rPr>
        <sz val="9"/>
        <rFont val="Calibri Light"/>
        <family val="2"/>
        <charset val="238"/>
      </rPr>
      <t>Izdelava v skladu z veljavno zakonodajo</t>
    </r>
  </si>
  <si>
    <t>SKUPAJ  A. - F.:</t>
  </si>
  <si>
    <t>1.01</t>
  </si>
  <si>
    <t>1.02</t>
  </si>
  <si>
    <t>1.03</t>
  </si>
  <si>
    <t>1.04</t>
  </si>
  <si>
    <t>1.05</t>
  </si>
  <si>
    <t>1.06</t>
  </si>
  <si>
    <t>1.07</t>
  </si>
  <si>
    <t>1.08</t>
  </si>
  <si>
    <t>1.09</t>
  </si>
  <si>
    <t>1.10</t>
  </si>
  <si>
    <t>1.11</t>
  </si>
  <si>
    <t>1.12</t>
  </si>
  <si>
    <t>1.13</t>
  </si>
  <si>
    <t>1.14</t>
  </si>
  <si>
    <t>2.15</t>
  </si>
  <si>
    <t>2.16</t>
  </si>
  <si>
    <t>2.17</t>
  </si>
  <si>
    <t>2.18</t>
  </si>
  <si>
    <t>2.19</t>
  </si>
  <si>
    <t>2.20</t>
  </si>
  <si>
    <t>2.21</t>
  </si>
  <si>
    <t>SKUPAJ RUŠITVENA DELA:</t>
  </si>
  <si>
    <t>1.15</t>
  </si>
  <si>
    <t>1.16</t>
  </si>
  <si>
    <t>1.17</t>
  </si>
  <si>
    <t>1.18</t>
  </si>
  <si>
    <t>1.19</t>
  </si>
  <si>
    <t>1.21</t>
  </si>
  <si>
    <t>1.22</t>
  </si>
  <si>
    <t>1.23</t>
  </si>
  <si>
    <t>4.01</t>
  </si>
  <si>
    <t>4.02</t>
  </si>
  <si>
    <t>4.04</t>
  </si>
  <si>
    <t>4.05</t>
  </si>
  <si>
    <t>4.06</t>
  </si>
  <si>
    <t>4.07</t>
  </si>
  <si>
    <t>4.08</t>
  </si>
  <si>
    <t>4.09</t>
  </si>
  <si>
    <t>4.10</t>
  </si>
  <si>
    <t>BETONSKA DELA</t>
  </si>
  <si>
    <t>5.01</t>
  </si>
  <si>
    <t>5.02</t>
  </si>
  <si>
    <t>5.03</t>
  </si>
  <si>
    <t>ARMIRANO-BETONSKA DELA</t>
  </si>
  <si>
    <t>5.04</t>
  </si>
  <si>
    <t>5.05</t>
  </si>
  <si>
    <t>5.06</t>
  </si>
  <si>
    <t>5.07</t>
  </si>
  <si>
    <t>5.08</t>
  </si>
  <si>
    <t>5.09</t>
  </si>
  <si>
    <t>5.10</t>
  </si>
  <si>
    <t>5.11</t>
  </si>
  <si>
    <t>5.12</t>
  </si>
  <si>
    <t>5.13</t>
  </si>
  <si>
    <t>5.14</t>
  </si>
  <si>
    <t>5.15</t>
  </si>
  <si>
    <t>5.16</t>
  </si>
  <si>
    <t>5.17</t>
  </si>
  <si>
    <t>5.18</t>
  </si>
  <si>
    <t>ŽELEZOKRIVSKA DELA</t>
  </si>
  <si>
    <t>ZIDANJA IN ZAZIDAVE</t>
  </si>
  <si>
    <t>RAZNA ZIDARSKA DELA</t>
  </si>
  <si>
    <t>MIKROARMIRANI BETONI IN ESTRIHI</t>
  </si>
  <si>
    <t>HIDROIZOLACIJE</t>
  </si>
  <si>
    <t>IZRAVNAVE IN OMETI</t>
  </si>
  <si>
    <t>6.02</t>
  </si>
  <si>
    <t>6.03</t>
  </si>
  <si>
    <t>6.04</t>
  </si>
  <si>
    <t>6.05</t>
  </si>
  <si>
    <t>6.06</t>
  </si>
  <si>
    <t>6.07</t>
  </si>
  <si>
    <t>IZOLACIJE</t>
  </si>
  <si>
    <t>6.08</t>
  </si>
  <si>
    <t>6.09</t>
  </si>
  <si>
    <t>6.10</t>
  </si>
  <si>
    <t>6.11</t>
  </si>
  <si>
    <t>6.12</t>
  </si>
  <si>
    <t>6.15</t>
  </si>
  <si>
    <t>6.16</t>
  </si>
  <si>
    <t>6.17</t>
  </si>
  <si>
    <t>6.18</t>
  </si>
  <si>
    <t>d/</t>
  </si>
  <si>
    <t>e/</t>
  </si>
  <si>
    <t>6.19</t>
  </si>
  <si>
    <t>6.20</t>
  </si>
  <si>
    <t>6.21</t>
  </si>
  <si>
    <t>6.22</t>
  </si>
  <si>
    <t>6.23</t>
  </si>
  <si>
    <t>OPAŽI</t>
  </si>
  <si>
    <t>ODRI</t>
  </si>
  <si>
    <t>7.01</t>
  </si>
  <si>
    <t>8.01</t>
  </si>
  <si>
    <t>3.01</t>
  </si>
  <si>
    <t>7.02</t>
  </si>
  <si>
    <r>
      <rPr>
        <b/>
        <sz val="9"/>
        <rFont val="Calibri Light"/>
        <family val="2"/>
      </rPr>
      <t>OPAŽ NA ROBU TEMELJNE PLOŠČE:</t>
    </r>
    <r>
      <rPr>
        <sz val="9"/>
        <rFont val="Calibri Light"/>
        <family val="2"/>
      </rPr>
      <t xml:space="preserve"> Izdelava ravnega enostranskega opaža robov temeljnih plošč (obod in diletacije) skupaj s potrebnim opiranjem, z vsemi razširitvami, razopaževanjem in čiščenjem ter zlaganjem opaža po končanih delih: </t>
    </r>
  </si>
  <si>
    <t>7.04</t>
  </si>
  <si>
    <t>7.05</t>
  </si>
  <si>
    <t>7.06</t>
  </si>
  <si>
    <t>7.07</t>
  </si>
  <si>
    <t>7.14</t>
  </si>
  <si>
    <t>7.15</t>
  </si>
  <si>
    <t>7.16</t>
  </si>
  <si>
    <t>7.17</t>
  </si>
  <si>
    <t>7.18</t>
  </si>
  <si>
    <t>DRUGA KANALIZACIJSKA DELA</t>
  </si>
  <si>
    <t>VENCI, KINETE IN POKROVI</t>
  </si>
  <si>
    <t>CEVI IN JAŠKI</t>
  </si>
  <si>
    <t>ZAKOLIČBE IN ZEMELJSKA DELA</t>
  </si>
  <si>
    <t>8.02</t>
  </si>
  <si>
    <t>8.03</t>
  </si>
  <si>
    <t>8.04</t>
  </si>
  <si>
    <t>8.05</t>
  </si>
  <si>
    <t>f/</t>
  </si>
  <si>
    <t>g/</t>
  </si>
  <si>
    <t>8.06</t>
  </si>
  <si>
    <t>8.07</t>
  </si>
  <si>
    <t>8.08</t>
  </si>
  <si>
    <t>8.09</t>
  </si>
  <si>
    <t>8.10</t>
  </si>
  <si>
    <t>8.11</t>
  </si>
  <si>
    <t>8.15</t>
  </si>
  <si>
    <t>8.16</t>
  </si>
  <si>
    <t>8.18</t>
  </si>
  <si>
    <t>8.19</t>
  </si>
  <si>
    <t>8.20</t>
  </si>
  <si>
    <t>8.21</t>
  </si>
  <si>
    <t>8.22</t>
  </si>
  <si>
    <t>8.23</t>
  </si>
  <si>
    <t>8.24</t>
  </si>
  <si>
    <t>8.25</t>
  </si>
  <si>
    <t>OPREMA</t>
  </si>
  <si>
    <t xml:space="preserve">GRADBENA IN OBRTNIŠKA DELA TER OPREMA V ZUNANJI UREDITVI: </t>
  </si>
  <si>
    <t>3.02</t>
  </si>
  <si>
    <t>3.03</t>
  </si>
  <si>
    <t>3.04</t>
  </si>
  <si>
    <t>3.05</t>
  </si>
  <si>
    <t>3.06</t>
  </si>
  <si>
    <t>10.01</t>
  </si>
  <si>
    <t>10.02</t>
  </si>
  <si>
    <t>11.01</t>
  </si>
  <si>
    <t>11.02</t>
  </si>
  <si>
    <t>11.03</t>
  </si>
  <si>
    <t>11.04</t>
  </si>
  <si>
    <t>11.05</t>
  </si>
  <si>
    <t>11.07</t>
  </si>
  <si>
    <t>11.08</t>
  </si>
  <si>
    <t>19.01</t>
  </si>
  <si>
    <t>19.02</t>
  </si>
  <si>
    <t>19.03</t>
  </si>
  <si>
    <t>19.04</t>
  </si>
  <si>
    <t>19.05</t>
  </si>
  <si>
    <t>19.06</t>
  </si>
  <si>
    <t>19.07</t>
  </si>
  <si>
    <t>19.08</t>
  </si>
  <si>
    <t>19.09</t>
  </si>
  <si>
    <t>19.10</t>
  </si>
  <si>
    <t>19.11</t>
  </si>
  <si>
    <t>17.01</t>
  </si>
  <si>
    <t>17.02</t>
  </si>
  <si>
    <t>17.03</t>
  </si>
  <si>
    <t>17.04</t>
  </si>
  <si>
    <t>17.05</t>
  </si>
  <si>
    <t>TERMO FASADA S TANKOSLOJNIM OMETOM - obodni zidovi</t>
  </si>
  <si>
    <t>SLIKANJE STEN</t>
  </si>
  <si>
    <t>SLIKANJE STROPOV</t>
  </si>
  <si>
    <t>DRUGA SLIKOPLESKARSKA DELA</t>
  </si>
  <si>
    <t>16.01</t>
  </si>
  <si>
    <t>16.02</t>
  </si>
  <si>
    <t>16.03</t>
  </si>
  <si>
    <t>16.04</t>
  </si>
  <si>
    <t>16.05</t>
  </si>
  <si>
    <t>16.06</t>
  </si>
  <si>
    <t>16.07</t>
  </si>
  <si>
    <t>16.08</t>
  </si>
  <si>
    <t>16.09</t>
  </si>
  <si>
    <t>16.10</t>
  </si>
  <si>
    <t>15.01</t>
  </si>
  <si>
    <t>15.02</t>
  </si>
  <si>
    <t>15.03</t>
  </si>
  <si>
    <t>15.04</t>
  </si>
  <si>
    <t>15.05</t>
  </si>
  <si>
    <t>15.06</t>
  </si>
  <si>
    <t>15.07</t>
  </si>
  <si>
    <t>15.08</t>
  </si>
  <si>
    <t>15.09</t>
  </si>
  <si>
    <t>15.10</t>
  </si>
  <si>
    <t>14.01</t>
  </si>
  <si>
    <t>14.02</t>
  </si>
  <si>
    <t>14.04</t>
  </si>
  <si>
    <t>14.05</t>
  </si>
  <si>
    <t>13.01</t>
  </si>
  <si>
    <t>13.02</t>
  </si>
  <si>
    <t>13.03</t>
  </si>
  <si>
    <t>13.04</t>
  </si>
  <si>
    <t>VRATA</t>
  </si>
  <si>
    <t>10.03</t>
  </si>
  <si>
    <t>10.04</t>
  </si>
  <si>
    <t>10.05</t>
  </si>
  <si>
    <t>10.06</t>
  </si>
  <si>
    <t>10.07</t>
  </si>
  <si>
    <t>10.08</t>
  </si>
  <si>
    <t>10.09</t>
  </si>
  <si>
    <t>C.</t>
  </si>
  <si>
    <t>OPREMA:</t>
  </si>
  <si>
    <t>SKUPAJ OPREMA:</t>
  </si>
  <si>
    <t xml:space="preserve">SPLOŠNA DOLOČILA - ŠPORTNA OPREMA
Za vsako postavko je potrebno upoštevati izdelavo, dobavo in montažo elementov opreme vključno z vsemi transporti, testiranji in dokazili o kakovosti. Ponudnik mora k ponudbi  priložiti spričevala neodvisnih organov, ki potrjujejo da ima ponudnik zagotovljeno kakovost vezano na: </t>
  </si>
  <si>
    <t>a. dobavo in montažo športne opreme, SIST ISO 9001 ali enakovredno; 
b. varjenje kovinskih konstrukcij, skladno z EN 1090-1;
c. uveden sistem ravnanja z okoljem SIST ISO 14001, ali enakovredno.
Sistemi zagotavljanje kakovosti morajo temeljiti na ustrezni seriji evrospkih standardov, potrjenih s strani organov, ki so usklajeni s serijo evropskih standardov v zvezi z izdajanjem potrdil.
V enotni ceni morajo biti zajeta vsa potrebna dela, transporti, prenosi,...</t>
  </si>
  <si>
    <t>SPLOŠNA DOLOČILA - POHIŠTVO
Za vsako postavko je potrebno upoštevati izdelavo, dobavo in montažo elementov opreme vključno z vsemi transporti, testiranji in dokazili o kakovosti. Pri izvajanju alu del je treba upoštevati vsa pripravljalna dela, pomožna dela in zaključna dela. Pri posameznih postavkah pohištva iz tega poglavja mora ponudnik v cenah za enoto mere obvezno zajeti, upoštevati in vkalkulirati še:</t>
  </si>
  <si>
    <t>V ceno za enoto mere morajo biti vračunani stroški za izdelavo delavniških načrtov ter detajlov za izvedbo posameznih elementov in izdelava predizmer na objektu. Pred izdelavo - naročilom projektant obvezno pismeno potrdi način izvedbe, posamezne artikle, tipe opreme in vse detajle! Izvajalec je obvezan izdelati vzorce za potrditev.
Pri izdelavi pohištva in pri montaži je potrebno upoštevati posamezne tehnične kosovnice projekta ter proizvajalca/ponudnika, katere potrdi arhitekt. Detajli in posamezni izračuni so za izvajalca obvezni; kakršna koli odstopanja od projekta so dovoljena le v soglasju in po predhodni pisni odobritvi odgovornega projektanta in investitorja.</t>
  </si>
  <si>
    <t>2.22</t>
  </si>
  <si>
    <t>2.23</t>
  </si>
  <si>
    <t>2.24</t>
  </si>
  <si>
    <t>2.25</t>
  </si>
  <si>
    <t>2.26</t>
  </si>
  <si>
    <t>2.27</t>
  </si>
  <si>
    <t>2.28</t>
  </si>
  <si>
    <t>2.29</t>
  </si>
  <si>
    <t>2.30</t>
  </si>
  <si>
    <t>2.31</t>
  </si>
  <si>
    <t>2.32</t>
  </si>
  <si>
    <t>2.33</t>
  </si>
  <si>
    <t>2.34</t>
  </si>
  <si>
    <t>2.35</t>
  </si>
  <si>
    <t>PZI popis za gradbeno obrtniška in inštalacijska dela ter opremo</t>
  </si>
  <si>
    <t>02/2019</t>
  </si>
  <si>
    <t>studioFORMIKA, prostorsko in arhitekturno načrtovanje, d.o.o.</t>
  </si>
  <si>
    <t>Kraška ulica 2, 1380 Cerknica</t>
  </si>
  <si>
    <t>zemljišče parc. št. 5013, k.o. 1550 - Dragatuš</t>
  </si>
  <si>
    <t>Dragatuš 48, 8343 Dragatuš</t>
  </si>
  <si>
    <t>POOBLAŠČENI ARHITEKT</t>
  </si>
  <si>
    <t>RUŠENJE</t>
  </si>
  <si>
    <t>Rušenje zahodnega dela objekta šole do osi 4b, tako da nosilni zid v osi 4b ostane. Velikost objekta, ki se odstrani je dim. 8,40 x 11,20 m in vetrolov dim. 3,40 x 4,10 m z zunanjimi difercialnimi stopnicmi.  Del, ki se ruši obsega pritličje, 1. in 2. nadstropje v višino v kapi 10,75 m, in v slemenu 12,70 m.</t>
  </si>
  <si>
    <t>Poleg rušitve za potrebe nove dozidave so potrebne tudi delne rušitve in odstranitve tudi v območju rekonstrukcije do osi 6 in rekonstrukcija kuhinje in jedilnice v pritličju.</t>
  </si>
  <si>
    <r>
      <rPr>
        <b/>
        <sz val="9"/>
        <rFont val="Calibri Light"/>
        <family val="2"/>
        <charset val="238"/>
      </rPr>
      <t xml:space="preserve">GARDEROBE: </t>
    </r>
    <r>
      <rPr>
        <sz val="9"/>
        <rFont val="Calibri Light"/>
        <family val="2"/>
        <charset val="238"/>
      </rPr>
      <t xml:space="preserve">prostori za garderobo za vse zaposlene na gradbišču, vključno s kasetami za obleke in čevlje, klopmi in ustreznim temperaturnim režimom za čas slabega vremena. (za celo obdobje gradnje)     </t>
    </r>
  </si>
  <si>
    <t>Stavba Osnovne šole - Odklop in demontaža električnih instalacij, demontaža luči, stikal, ter odnos vsega uporabnega in neuporabnega materiala v skladišče ali na deponijo.</t>
  </si>
  <si>
    <t>Gospodarski objekt - Odklop in demontaža električnih instalacij, demontaža luči, stikal, ter odnos vsega uporabnega in neuporabnega materiala v skladišče ali na deponijo.</t>
  </si>
  <si>
    <t>Stavba Osnovne šole - Odstranitev vgrajene opreme z odnosom na deponijo ali v skladišče.</t>
  </si>
  <si>
    <t>Gospodarski objekt - Odstranitev vgrajene opreme z odnosom na deponijo ali v skladišče.</t>
  </si>
  <si>
    <t xml:space="preserve">Zaprtje vode in demontaža. Odnos matriala na deponijo. </t>
  </si>
  <si>
    <t xml:space="preserve">Odstranitev obstoječega vodovdnega priključka, delno strojni in ročni izkop skupaj z vsemi pomožnimi deli in deli za začano prestavitvijo. </t>
  </si>
  <si>
    <r>
      <t>m</t>
    </r>
    <r>
      <rPr>
        <sz val="10"/>
        <rFont val="Calibri"/>
        <family val="2"/>
        <charset val="238"/>
      </rPr>
      <t>2</t>
    </r>
  </si>
  <si>
    <t>Demontaža radiatorjev z odnosom v skladišče ali na deponijo.</t>
  </si>
  <si>
    <t>rušitev (območje nove gradnje)</t>
  </si>
  <si>
    <t>Območje nove gradnje - Demontaža obstoječih oken velikosti do 2,00 m2, z odvozom na stalno deponijo (razdalje do 5 km), kompletno z odškodnino za deponijo in razgradnjo.</t>
  </si>
  <si>
    <t>Območje nove gradnje - Demontaža obstoječih vrat velikosti do 2,00 m2, z odvozom na stalno deponijo (razdalje do 5 km), kompletno z odškodnino za deponijo in razgradnjo.</t>
  </si>
  <si>
    <t>Območje rekonstrukcije - Demontaža obstoječih vrat velikosti do 2,00 m2, z odvozom na stalno deponijo (razdalje do 5 km), kompletno z odškodnino za deponijo in razgradnjo.</t>
  </si>
  <si>
    <t>Območje nove gradnje - Demontaža obstoječih oken velikosti nad 2,00 m2, z odvozom na stalno deponijo (razdalje do 5 km), kompletno z odškodnino za deponijo in razgradnjo.</t>
  </si>
  <si>
    <t>Območje rekonstrukcije - Demontaža obstoječih oken velikosti nad 2,00 m2, z odvozom na stalno deponijo (razdalje do 5 km), kompletno z odškodnino za deponijo in razgradnjo.</t>
  </si>
  <si>
    <t>Stavba osnovne šole - Demontaža obstoječih steklenih sten z vrati velikosti nad 2,00 m2, z odvozom na stalno deponijo (razdalje do 5 km), kompletno z odškodnino za deponijo in razgradnjo.</t>
  </si>
  <si>
    <t>Gospodarski objekt - Demontaža obstoječih steklenih sten z vrati velikosti nad 2,00 m2, z odvozom na stalno deponijo (razdalje do 5 km), kompletno z odškodnino za deponijo in razgradnjo.</t>
  </si>
  <si>
    <t>horizontalni žlebovi</t>
  </si>
  <si>
    <t xml:space="preserve">vertikalne odtočne cevi </t>
  </si>
  <si>
    <t>gospodarski objekt</t>
  </si>
  <si>
    <t>odstranitev kritine (območje nove gradnje)</t>
  </si>
  <si>
    <t>odstranitev kritine (vetrolov glavnega vhoda)</t>
  </si>
  <si>
    <t>odstranitev kritine (strešno okno)</t>
  </si>
  <si>
    <t xml:space="preserve">Delna odstranitev lesene strešne tramovne konstrukcije skupaj z vsemi veznimi elementi v navedenem tlorisnem obsegu, skupaj s potrebnim zavarovanjem in z odvozom v razgradnjo. </t>
  </si>
  <si>
    <t>enokapna streha nad vetrolovom - dim 4,60 x 4,70 m  na višini cca. do 5,50 m.</t>
  </si>
  <si>
    <t>del dvokapne strehe nad šolo - dim. 10,80 x 12,80 m na višini cca. do 13,50 m.</t>
  </si>
  <si>
    <t>gospodarski objekt: d= 30 cm</t>
  </si>
  <si>
    <t>pritličje: d = 38 cm</t>
  </si>
  <si>
    <t>1. in 2. nadstropje, d = 38 cm</t>
  </si>
  <si>
    <t>Rušenje zidanih obodnih opečnih ometanih sten, z  odvozom na stalno deponijo (razdalje do 5 km), kompletno z odškodnino za deponijo in razgradnjo.</t>
  </si>
  <si>
    <t>pritličje z vetrolovom, d= 25 cm</t>
  </si>
  <si>
    <t>1. in 2. nadstropje, d = 25 cm</t>
  </si>
  <si>
    <t>Rušenje zidanih nosilnih opečnih obojestransko ometanih sten, z  odvozom na stalno deponijo (razdalje do 5 km), kompletno z odškodnino za deponijo in razgradnjo.</t>
  </si>
  <si>
    <t>m2</t>
    <phoneticPr fontId="37" type="noConversion"/>
  </si>
  <si>
    <t>a/</t>
    <phoneticPr fontId="37" type="noConversion"/>
  </si>
  <si>
    <t>b/</t>
    <phoneticPr fontId="37" type="noConversion"/>
  </si>
  <si>
    <t>Rušenje zidanih - obojestransko ometanih sten ali sten, obloženih s keramičnimi ploščicami, z odnosom na gradbeno deponijo.</t>
  </si>
  <si>
    <t>pritličje, 1. in 2. nadstopje: d= 12 cm</t>
  </si>
  <si>
    <t xml:space="preserve">Rušitev dimniških tuljav z opečnimi zidovih skupne izmere dim.  cca 0,60/ 0,60 m (dimna tuljava 14/14 cm, skupne višine do 13,00 m z obzidavo ter dimniško kapo nad streho. Odnos na gradbeno deponijo. </t>
  </si>
  <si>
    <t>kos</t>
    <phoneticPr fontId="37" type="noConversion"/>
  </si>
  <si>
    <t>DEMONTAŽA OBSTOJEČEGA DIMNIKA</t>
  </si>
  <si>
    <t xml:space="preserve">obstoječa stena v osi - 4b  </t>
  </si>
  <si>
    <t>Odbijanje obstoječega dotrajanega stenskega ometa z odvozom ruševin na stalno deponijo  (razdalje do 5 km), kompletno z odškodnino za deponijo ali predelavo.</t>
  </si>
  <si>
    <t>AB KONSTRUKCIJE</t>
  </si>
  <si>
    <t xml:space="preserve">Rušitev dimnika z obodnimi zidovi skupne izmere dim. 0,60/ 0,60 m (dimna tuljava Ø 25 cm, skupne višine do 13,00 m z obzidavo, dimniško kapo nad streho. Odnos na gradbeno deponijo. </t>
  </si>
  <si>
    <t xml:space="preserve"> Obračun po m2.</t>
  </si>
  <si>
    <t>rekonstrukcija (dostop na podstrešje)</t>
  </si>
  <si>
    <t xml:space="preserve">Rušenje medetažnih stropnih konstrukcij: "monta" strop - 2 x 16 cm, plošča 5 cm, z odnosom na gradbeno deponijo.        </t>
  </si>
  <si>
    <t>m3</t>
    <phoneticPr fontId="37" type="noConversion"/>
  </si>
  <si>
    <t>Stavba osnovne šole - Rušenje betona v konstrukciji prereza 0,04 - 0,08 m3/m1 - armirano betonske horizontalne, vertikalne in poševne vezi (preklade). Odvoz na gradbeno deponijo.</t>
  </si>
  <si>
    <t>Gospodarski objekt - Rušenje betona v konstrukciji prereza 0,04 - 0,08 m3/m1 - armirano betonske horizontalne, vertikalne in poševne vezi (preklade). Odvoz na gradbeno deponijo.</t>
  </si>
  <si>
    <t>TLAKI</t>
  </si>
  <si>
    <t>Odstranitev finalnega tlaka (finalne obloge: linolej, parket, iglan pod) z lepilom. Odnos na gradbeno deponijo.</t>
  </si>
  <si>
    <t>Odstranitev estriha v celotni površini rušitev v pritličju zaradi poglobitev in izvedbe talnih izolacijskih slojev. Odnos na gradbeno deponijo.</t>
  </si>
  <si>
    <t>PREBOJI</t>
  </si>
  <si>
    <t>Stavba osnovne šole - Odstranitev estriha (1. in 2. nadstropje, hodnik v vrtcu) z odnosom na gradbeno deponijo.</t>
  </si>
  <si>
    <t>Gospodarski objekt - Odstranitev estriha z odnosom na gradbeno deponijo.</t>
  </si>
  <si>
    <t>Odstranitev zunanjih stopnic pred glavnim vhodom s stranskim zidom z odnosom na gradbeno deponijo.</t>
  </si>
  <si>
    <t>Odstranitev zunanjih betonskih dotrajanih tlakov (pred glavnim vhodom in vhodom kuhinje) z odnosom na gradbeno deponijo.</t>
  </si>
  <si>
    <t>Rušenje oz. preboji v opečnem zidu, odnosom na gradbeno deponijo. Obračun po m2.</t>
  </si>
  <si>
    <t>za okna v zidu d=38 cm</t>
  </si>
  <si>
    <t>za vrata v zidu d=25 cm (rušitev v zidu os 9)</t>
  </si>
  <si>
    <t>Površinski izkop humusa, material I. - II. kategorije v debelini 15 -20 cm z odvozom v deponijo na gradbišču na razdaljo do 50 m.</t>
  </si>
  <si>
    <r>
      <t xml:space="preserve">Ročno planiranje tamponskega sloja s točnostjo </t>
    </r>
    <r>
      <rPr>
        <u/>
        <sz val="11"/>
        <rFont val="Calibri"/>
        <family val="2"/>
        <charset val="238"/>
      </rPr>
      <t>+</t>
    </r>
    <r>
      <rPr>
        <sz val="11"/>
        <rFont val="Calibri"/>
        <family val="2"/>
        <charset val="238"/>
      </rPr>
      <t xml:space="preserve"> 3 cm.</t>
    </r>
  </si>
  <si>
    <t>Odvoz odvečnega materiala III. - IV. kategorije od izkopa v stalno deponijo na razdaljo 5 km, kompletno z nakladanjem na kamion z upoštevanjem plačila deponije.</t>
    <phoneticPr fontId="37" type="noConversion"/>
  </si>
  <si>
    <t>Dobava, vgrajevanje in strojno utrjevanje gramoznega materiala granulacije 0 - 50 mm, za tamponski sloj z utrjevanjem po slojih do potrebne zbitosti min. 100 Mp.</t>
  </si>
  <si>
    <t>Strojno - ročno planiranje izkopov s točnostjo + 5 cm.</t>
  </si>
  <si>
    <t>Stavba osnovne šole</t>
  </si>
  <si>
    <t>Gospodarski objekt</t>
  </si>
  <si>
    <t>SKUPAJ GRADBENA DELA:</t>
  </si>
  <si>
    <t>pod temelji amfiteatra: d=10 cm</t>
  </si>
  <si>
    <t>pod toplotno črpalko: d=10 cm</t>
  </si>
  <si>
    <t>Dobava in vgrajevanje betona C30/37 XC2 S2 Dmax16 v konstrukcijah prereza 0,20 m3/m2 - strojno vgrajevanje betona, pasovnih temeljev.</t>
  </si>
  <si>
    <t>pod toplotno črpalko</t>
  </si>
  <si>
    <t>Temeljne plošče, skupaj z razširitvami; C 25/30; XC2; Dmax16; debeline 40,0 cm:</t>
  </si>
  <si>
    <t>Temeljne plošče, skupaj z razširitvami; C 25/30; XC2; Dmax16; debeline 20,0 cm:</t>
  </si>
  <si>
    <t>Temeljne plošče, skupaj z razširitvami; C 25/30; XC2; Dmax16; debeline 12,0 cm:</t>
  </si>
  <si>
    <r>
      <rPr>
        <b/>
        <sz val="9"/>
        <rFont val="Calibri Light"/>
        <family val="2"/>
        <charset val="238"/>
      </rPr>
      <t xml:space="preserve">BETON ZA PLOŠČE - ZUNANJE POVRŠINE: </t>
    </r>
    <r>
      <rPr>
        <sz val="9"/>
        <rFont val="Calibri Light"/>
        <family val="2"/>
        <charset val="238"/>
      </rPr>
      <t>Izdelava, dobava in vgrajevanje armiranega betona kvalitete C 25/30 v srednje zahtevne armiranobetonske konstrukcije prereza 0,08 - 0,12, (0,12 - 0,20) m3/m2 - zunanje površine; debeline 20,0 cm:</t>
    </r>
  </si>
  <si>
    <t>AB plošča - vhodna ploščad</t>
  </si>
  <si>
    <t>AB plošča - dostavna ploščad</t>
  </si>
  <si>
    <t>AB plošča - servisna ploščad</t>
  </si>
  <si>
    <t xml:space="preserve">AB plošča - terasa </t>
  </si>
  <si>
    <t>betonski podstavek na strehi za klimate (v višini nad AB ploščo 80 cm)</t>
  </si>
  <si>
    <t>AB plošča - amfiteater s stopnicami</t>
  </si>
  <si>
    <t xml:space="preserve">Armirano betonska plošča nad pritličjem, d = 16,00 cm oz. 20,00 cm, gladko zaribana, toleranca: nivelirana na točnost ± 0,5 cm/4,0 m;  (C 25/30; XC3; Dmax16; S3; PV-II, 30/30/30); prereza od 0,12 do 0,20 m3/m2,1. </t>
  </si>
  <si>
    <t>steha nad glavnim vhodom</t>
  </si>
  <si>
    <r>
      <t>m</t>
    </r>
    <r>
      <rPr>
        <vertAlign val="superscript"/>
        <sz val="9"/>
        <rFont val="Calibri Light"/>
        <family val="2"/>
      </rPr>
      <t>3</t>
    </r>
  </si>
  <si>
    <r>
      <rPr>
        <b/>
        <sz val="9"/>
        <rFont val="Calibri Light"/>
        <family val="2"/>
      </rPr>
      <t xml:space="preserve">BETON ZA STENASTE NOSILCE: </t>
    </r>
    <r>
      <rPr>
        <sz val="9"/>
        <rFont val="Calibri Light"/>
        <family val="2"/>
      </rPr>
      <t>Izdelava, dobava in vgrajevanje armiranega betona kvalitete C 25/30 v konstrukcije prereza 0,12 - 0,20 m3/m1.</t>
    </r>
  </si>
  <si>
    <t>armirano betonski zunanji stebri - S1 in S1* - viden beton</t>
  </si>
  <si>
    <r>
      <rPr>
        <b/>
        <sz val="9"/>
        <rFont val="Calibri Light"/>
        <family val="2"/>
      </rPr>
      <t>ARMIRAN BETON C25/30 ZA MANJŠE SAMOSTOJNE KONSTRUKCIJE:</t>
    </r>
    <r>
      <rPr>
        <sz val="9"/>
        <rFont val="Calibri Light"/>
        <family val="2"/>
      </rPr>
      <t xml:space="preserve"> Izdelava, dobava in ročno ali strojno vgrajevanje črpnega armiranega betona kvalitete v manjše samostojne srednje zahtevne armiranobetonske konstrukcije:</t>
    </r>
  </si>
  <si>
    <t>stenasti nosilec v osi "C"</t>
  </si>
  <si>
    <r>
      <rPr>
        <b/>
        <sz val="9"/>
        <rFont val="Calibri Light"/>
        <family val="2"/>
      </rPr>
      <t xml:space="preserve">BETON ZA STOPNICE: </t>
    </r>
    <r>
      <rPr>
        <sz val="9"/>
        <rFont val="Calibri Light"/>
        <family val="2"/>
      </rPr>
      <t>Izdelava, dobava in vgrajevanje armiranega betona kvalitete C 25/30 v konstrukcije prereza 0,04 - 0,08 m3/m1.</t>
    </r>
  </si>
  <si>
    <r>
      <rPr>
        <b/>
        <sz val="9"/>
        <rFont val="Calibri Light"/>
        <family val="2"/>
      </rPr>
      <t xml:space="preserve">BETON ZA VERTIKALNE VEZI - (stebri, slopi: </t>
    </r>
    <r>
      <rPr>
        <sz val="9"/>
        <rFont val="Calibri Light"/>
        <family val="2"/>
      </rPr>
      <t>Izdelava, dobava in vgrajevanje armiranega betona kvalitete C 25/30 v konstrukcije prereza 0,04 - 0,08 m3/m1.</t>
    </r>
  </si>
  <si>
    <t>Izdelava cementne prevleke debeline 1 cm na sveži beton kot podlaga horizontalni hidroizolaciji:</t>
    <phoneticPr fontId="37" type="noConversion"/>
  </si>
  <si>
    <t xml:space="preserve">pritličje - nov prizidan del </t>
  </si>
  <si>
    <t>zunanji tlaki: terasa, atrij</t>
    <phoneticPr fontId="37" type="noConversion"/>
  </si>
  <si>
    <t>pritličje</t>
    <phoneticPr fontId="37" type="noConversion"/>
  </si>
  <si>
    <t>1. nadstropje</t>
  </si>
  <si>
    <t>2. nadstropje</t>
  </si>
  <si>
    <t>vgradnja lopute za dostop na podstrešje</t>
  </si>
  <si>
    <r>
      <rPr>
        <b/>
        <sz val="9"/>
        <rFont val="Calibri Light"/>
        <family val="2"/>
        <charset val="238"/>
      </rPr>
      <t>KRPANJE OBSTOJEČIH STROPNIH OMETOV:</t>
    </r>
    <r>
      <rPr>
        <sz val="9"/>
        <rFont val="Calibri Light"/>
        <family val="2"/>
        <charset val="238"/>
      </rPr>
      <t xml:space="preserve"> po odstranitvi opeme, instalacij in rušitvenih delih z vsemi pomožnimi deli in prenosi.</t>
    </r>
  </si>
  <si>
    <r>
      <rPr>
        <b/>
        <sz val="9"/>
        <rFont val="Calibri Light"/>
        <family val="2"/>
        <charset val="238"/>
      </rPr>
      <t xml:space="preserve">KRPANJE OBSTOJEČIH STENSKIH OMETOV: </t>
    </r>
    <r>
      <rPr>
        <sz val="9"/>
        <rFont val="Calibri Light"/>
        <family val="2"/>
        <charset val="238"/>
      </rPr>
      <t>rekonstrukcija in instalacijska dela in z vsemi pomožnimi deli in prenosi.</t>
    </r>
  </si>
  <si>
    <t>izolacija pod omaricami žaluzij (npr. "tuvac")</t>
  </si>
  <si>
    <t>debelina 7,0 cm - pritličje</t>
    <phoneticPr fontId="37" type="noConversion"/>
  </si>
  <si>
    <t>debelina 6,0 cm - 1. nadstropje</t>
  </si>
  <si>
    <t>debelina 6,0 cm - 2. nadstropje</t>
  </si>
  <si>
    <t>debelina 8,0 cm - terasa</t>
  </si>
  <si>
    <t>debelina 6,0 cm - amfiteater</t>
  </si>
  <si>
    <t>debelina 7,0 cm - gospodarsko poslopje</t>
  </si>
  <si>
    <t>1.nadstropje</t>
  </si>
  <si>
    <t>gospodarsko poslopje</t>
  </si>
  <si>
    <r>
      <rPr>
        <b/>
        <sz val="9"/>
        <rFont val="Calibri Light"/>
        <family val="2"/>
        <charset val="238"/>
      </rPr>
      <t>MIKROARMIRANI ESTRIHI:</t>
    </r>
    <r>
      <rPr>
        <sz val="9"/>
        <rFont val="Calibri Light"/>
        <family val="2"/>
        <charset val="238"/>
      </rPr>
      <t xml:space="preserve"> Izdelava mikroarmiranega cementnega estriha CT-C20-F3 (C20/25;X0;Dmax4;S1); ob strani dilatiran z lepljenim izolativnim robnim trakom, z vsemi delovnimi dilatacijami  na razlikah v nivojih tlaka, v vrsti tlaka in pragovih po potrebi in v skladu z garancijo izvajalca. Estrih - lasersko niveliran, strojno zaglajen, izravnava s pomočjo laserskega merilca. V prostorih s sifoni je estrih v naklonu od 0,5 do 1 %. </t>
    </r>
  </si>
  <si>
    <r>
      <rPr>
        <b/>
        <sz val="9"/>
        <rFont val="Calibri Light"/>
        <family val="2"/>
        <charset val="238"/>
      </rPr>
      <t xml:space="preserve">DILATACISKI TRAK: </t>
    </r>
    <r>
      <rPr>
        <sz val="9"/>
        <rFont val="Calibri Light"/>
        <family val="2"/>
        <charset val="238"/>
      </rPr>
      <t>Dobava in vgrajevanje dilatacijskega traku debeline 1 cm in širine 10 cm kot dilatacija med estrihom in zidom. (kot npr. "Stiropor trak").</t>
    </r>
  </si>
  <si>
    <t>Postavitev in vgraditev zunanjih in notranjih okenskih polic.</t>
  </si>
  <si>
    <t>zunanje okenske police</t>
  </si>
  <si>
    <t>notranje okenske police</t>
  </si>
  <si>
    <t>ZIDOVI</t>
  </si>
  <si>
    <t>pritličje - nova temeljna plošča</t>
  </si>
  <si>
    <r>
      <rPr>
        <b/>
        <sz val="9"/>
        <rFont val="Calibri Light"/>
        <family val="2"/>
        <charset val="238"/>
      </rPr>
      <t>OPAŽ PASOVNIH TEMELJEV:</t>
    </r>
    <r>
      <rPr>
        <sz val="9"/>
        <rFont val="Calibri Light"/>
        <family val="2"/>
      </rPr>
      <t xml:space="preserve"> Izdelava ravnega dvostranskega opaža  pasovnih temeljev višine 100 cm, skupaj z vsemi razširitvami ali navezavami in gredami skupaj s potrebnim razopaževanjem in čiščenjem po končanih delih;</t>
    </r>
  </si>
  <si>
    <t>temelji stebrov S1</t>
  </si>
  <si>
    <t>pritličje - temeljna peta - raven rob temeljne plošče pod objektom višine 40 cm;</t>
  </si>
  <si>
    <t>stik - os 4a in 4b</t>
  </si>
  <si>
    <t>Opaž vertikalnih vezi - stebrov kvadratnega tlorisa prilagojenih višin, z vsemi pomožnimi deli in prenosi - vse etaže.</t>
  </si>
  <si>
    <t>Opaž nosilcev - višine podpiranja 2,58 m - 2,71 m, z vsemi pomožnimi deli in prenosi.</t>
  </si>
  <si>
    <r>
      <t>m</t>
    </r>
    <r>
      <rPr>
        <vertAlign val="superscript"/>
        <sz val="9"/>
        <rFont val="Calibri Light"/>
        <family val="2"/>
      </rPr>
      <t>2</t>
    </r>
    <r>
      <rPr>
        <sz val="11"/>
        <color theme="1"/>
        <rFont val="Calibri"/>
        <family val="2"/>
        <charset val="238"/>
        <scheme val="minor"/>
      </rPr>
      <t/>
    </r>
  </si>
  <si>
    <t>nad priličjem, 1. in 2. nadstropjem</t>
  </si>
  <si>
    <t>Enostranski opaž talnih plošč, z vsemi pomožnimi deli in prenosi.</t>
  </si>
  <si>
    <t>AB plošča - vsipni jašek</t>
  </si>
  <si>
    <t>Dvostranski opaž betonskih sten, z vsemi pomožnimi deli in prenosi.</t>
  </si>
  <si>
    <t>Opaž armirano betonskih atik, zaključkov strešnih AB plošč, vidni beton, z vsemi pomožnimi deli in prenosi.</t>
  </si>
  <si>
    <t>streha (novi del), do višine 12,00 m</t>
  </si>
  <si>
    <t>steha nad glavnim vhodom do viš. 5,00 m</t>
  </si>
  <si>
    <t>vodomerni jašek</t>
  </si>
  <si>
    <t>nadvišanje (večanamenski prostor)</t>
  </si>
  <si>
    <t>diferencialne stopnice - 2. nadstropje</t>
  </si>
  <si>
    <t>Opaž armirano betonskih elementov in AB zaključkov z vsemi pomožnimi deli in prenosi.</t>
  </si>
  <si>
    <t>Izdelava in namestitev škatel za prehod instalacij v armirano betonskih temeljih.</t>
  </si>
  <si>
    <t>širina preboja - 50 cm</t>
  </si>
  <si>
    <t>širina preboja - 80 cm</t>
  </si>
  <si>
    <t>širina preboja - 120 cm</t>
  </si>
  <si>
    <t>gospodarsko poslopje - širina preboja - 50 cm</t>
  </si>
  <si>
    <t>Izdelava in namestitev škatel za prehod instalacij v armirano betonski plošči.</t>
  </si>
  <si>
    <t>temelji vhoda</t>
  </si>
  <si>
    <t>gospodarski objekt, dim. 55/80 cm</t>
  </si>
  <si>
    <t xml:space="preserve">temelji amfiteatra, dim. 40/80 cm </t>
  </si>
  <si>
    <t>PASOVNI TEMELJI</t>
  </si>
  <si>
    <t>oporni zidovi ob amfiteatru</t>
  </si>
  <si>
    <t>temelji amfiteatra</t>
  </si>
  <si>
    <t>7.08</t>
  </si>
  <si>
    <t>7.09</t>
  </si>
  <si>
    <t>7.10</t>
  </si>
  <si>
    <t>7.11</t>
  </si>
  <si>
    <t>7.12</t>
  </si>
  <si>
    <t>7.13</t>
  </si>
  <si>
    <t>7.19</t>
  </si>
  <si>
    <t>Dobava in polaganje PVC UK, SN4 cevi, z zastičenjem stikov in delnim obbetoniranjem (fekalna kanalizacija).</t>
  </si>
  <si>
    <t>cevi Ø 80 mm</t>
  </si>
  <si>
    <t>cevi Ø 100 mm</t>
  </si>
  <si>
    <t>cevi Ø 125 mm</t>
  </si>
  <si>
    <t>cevi Ø 160 mm</t>
  </si>
  <si>
    <t>cevi Ø 200 mm</t>
  </si>
  <si>
    <t>cevi Ø 250 mm</t>
  </si>
  <si>
    <t>cevi Ø 300 mm</t>
  </si>
  <si>
    <t>Dobava in polaganje PVC UK, SN4 cevi, z zastičenjem stikov in delnim obbetoniranjem (meteorne kanalizacija).</t>
  </si>
  <si>
    <t>RJ 40/40 cm</t>
  </si>
  <si>
    <t>RJ 60/60 cm</t>
  </si>
  <si>
    <t>Kompletno dobava in izdelava notranjih talnih rešetk s sifonom in okovjem (vlečene - inox)</t>
  </si>
  <si>
    <t>Kompletna izdelava zunanjih revizijskih jaškov, kompletno z izdelavo priključkov, betoniranjem dna in litoželeznim pokrovom nosilnosti 400 Kn pokrovom  in globina jaška do 1,50 m.</t>
  </si>
  <si>
    <t>betonska cev RJ Ø 60 cm</t>
  </si>
  <si>
    <t>betonska cev RJ Ø 80 cm</t>
  </si>
  <si>
    <t>Izvedba priključka na obstoječo fekalno kanalizacijo, vključno z vsemi gradbenimi deli</t>
  </si>
  <si>
    <t>Obsip cevi iz peska 0 - 4 mm v višini 20 cm nad cevjo.</t>
  </si>
  <si>
    <t>Zasip kanalizacijskih cevi po položitvi z materialom od izkopa.</t>
  </si>
  <si>
    <t>Čiščenje terena po končanju kanalizacijskih del.</t>
  </si>
  <si>
    <t>Odvoz odvečnega materiala od izkopa III. - IV. kategorije v stalno deponijo na razdaljo 5 km, kompletno z nakladanjem na kamion z upoštevanjem plačila deponije.</t>
  </si>
  <si>
    <r>
      <rPr>
        <b/>
        <sz val="9"/>
        <rFont val="Calibri Light"/>
        <family val="2"/>
        <charset val="238"/>
      </rPr>
      <t>ROČNO PLANIRANJE</t>
    </r>
    <r>
      <rPr>
        <sz val="9"/>
        <rFont val="Calibri Light"/>
        <family val="2"/>
        <charset val="238"/>
      </rPr>
      <t xml:space="preserve"> dna jarkov s točnostjo </t>
    </r>
    <r>
      <rPr>
        <u/>
        <sz val="9"/>
        <rFont val="Calibri"/>
        <family val="2"/>
        <charset val="238"/>
      </rPr>
      <t>+</t>
    </r>
    <r>
      <rPr>
        <sz val="9"/>
        <rFont val="Calibri"/>
        <family val="2"/>
        <charset val="238"/>
      </rPr>
      <t xml:space="preserve"> 5 cm.</t>
    </r>
  </si>
  <si>
    <r>
      <rPr>
        <b/>
        <sz val="9"/>
        <rFont val="Calibri Light"/>
        <family val="2"/>
        <charset val="238"/>
      </rPr>
      <t xml:space="preserve">IZDELAVA PEŠČENE POSTELJICE </t>
    </r>
    <r>
      <rPr>
        <sz val="9"/>
        <rFont val="Calibri Light"/>
        <family val="2"/>
        <charset val="238"/>
      </rPr>
      <t>iz peska 0 - 4 mm v debelini 10 cm.</t>
    </r>
  </si>
  <si>
    <t>Kompletno dobava in izdelava notranjih revizijskih jaškov, kompletno z izdelavo priključkov, betoniranjem dna in (protismradnim) pokrovom za izdelavo finalnega tlaka (ker. pl.), globina jaška do 1,00 m.</t>
  </si>
  <si>
    <t>fekalna kanalizacija - gospodarski objekt</t>
  </si>
  <si>
    <t>drenažne cevi</t>
  </si>
  <si>
    <t xml:space="preserve">drenažne cevi - gospodarski objekt </t>
  </si>
  <si>
    <r>
      <t>m</t>
    </r>
    <r>
      <rPr>
        <vertAlign val="superscript"/>
        <sz val="9"/>
        <rFont val="Calibri Light"/>
        <family val="2"/>
        <charset val="238"/>
      </rPr>
      <t>1</t>
    </r>
    <r>
      <rPr>
        <sz val="11"/>
        <color theme="1"/>
        <rFont val="Calibri"/>
        <family val="2"/>
        <charset val="238"/>
        <scheme val="minor"/>
      </rPr>
      <t/>
    </r>
  </si>
  <si>
    <t>predhodna izvedba kotlovnice - pritličje - temeljna peta - raven rob temeljne plošče pod objektom višine 40 cm;</t>
  </si>
  <si>
    <t>ravna streha - nad 2. nadstropjem</t>
  </si>
  <si>
    <t>Dobava in montaža visečih strešnih žlebov iz vroče pocinkane in prašno barvane pločevine debeline 0,55 mm, razvite širine 52 cm (16/16), kompletno s kljukami, barva po izbiri projektanta in investitorja - med osema 4a in 6.</t>
  </si>
  <si>
    <t>Dobava in montaža odtočnih cevi Ø 160 mm iz vroče pocinkane in prašno barvane pločevine debeline 0,55 mm, kompletno s pritrdilnim materialom, barva po izbiri projektanta in investitorja.</t>
    <phoneticPr fontId="36" type="noConversion"/>
  </si>
  <si>
    <t>Dobava in montaža odtočnih litoželeznih cevi Ø 16 cm, višine 2,00 m.</t>
    <phoneticPr fontId="36" type="noConversion"/>
  </si>
  <si>
    <t>Dobava in montaža litoželeznih kolenov Ø 15 cm za priključek v peskolovce.</t>
  </si>
  <si>
    <t>ravna streha - glavni vhod - nad pritličjem</t>
  </si>
  <si>
    <t>Dobava in montaža letev strešne konstrukcije za pokrivanje z opečno strešno kritino (TONDACH tip strešnika VLEČENI ZAREZNIK 22,3 x 40 cm rjavo-rdeč). Letvanje z letvami 4/5 cm na razmaku 28-31 cm. Letvanje izvesti v skladu z navodili proizvajalca, komplet z vsemi pomožnimi deli in prenosi.</t>
  </si>
  <si>
    <t>Dobava in montaža letev vzdolžno na špirovce za izvedbo zračnega sloja. Minimalna višina letev - zračnega sloja je 5 cm. Letvanje z letvami - morali 5/8cm. Komplet z vsemi pomožnimi deli in prenosi.</t>
  </si>
  <si>
    <t>3.07</t>
  </si>
  <si>
    <t>Dobava in montaža ALU varovalna mrežica 100 mm (rola 5 m) tipske varovalne mrežice za ptiče. Mrežica širine 100 mm se montira po celotni dolžini kapne linije in onemogoča vstop ptičem, mrčesu ipd. v zračni sloj za zračenje opeke.</t>
  </si>
  <si>
    <t xml:space="preserve">Dobava in pokrivanje slemen in grebenov z opečnimi slemenjaki ( Slemenjak ZAREZNI ali GLADKI 17 cm ANTIK ). Pokrivanje se izvaja suhomontažno z uporabo tipskih aeroslemenskih in aerogrebenskih elementov, ki omogočajo zadostno zračenje strehe. Slemenjaki se pritrjujejo na slemensko ali grebensko letev s sponko za pritrditev slemenjaka. V postavki je zajeti tudi dobavo in montažo tipskih začetnih grebenskih slemenjakov, grebenskih razdelilnih slemenjakov-trikrakih kap, ki se montirajo na stikih grebenov in slemen, zaključnih opečnih ploščic za slemenjake, aeroslemenskih elementov ter slemenskih letev za nosilni podstavek slemenjakov. Vse v enaki barvi kot je opečna kritina. </t>
  </si>
  <si>
    <t xml:space="preserve">pokrivanje slemen </t>
  </si>
  <si>
    <t>3.10</t>
  </si>
  <si>
    <t>Dobava in montaža snegolovov (Tondach Tuning Točkovni snegolov za  D52-380). Snegolovi se montirajo enakomirno po strešini oziroma navodilih proizvajalca. Snegolovi so v enaki barvi kot opečna kritina.</t>
  </si>
  <si>
    <t>Dobava in pokrivanje strešine z opečno strešno kritino (TONDACH tip strešnika VLEČENI ZAREZNIK 22,3 x 40 cm). Strešnik pokriti v skladu z navodili proizvajalca, s porabo strešnikov cca 17,0 kosa/m2. Komplet z vsemi pomožnimi deli in prenosi.Barva kritine: rjavo rdeča engoba.</t>
  </si>
  <si>
    <t>Dobava in montaža opečnih zračnikov model (VLEČENI ZAREZNIK) za zračenje strehe. Zračniki se montirajo med dve kontra-vzdolžnimi letvi, špirovca ali po navodilih proizvajalca kritine. Zračniki v enaki barvi kot je kritina.</t>
  </si>
  <si>
    <t xml:space="preserve">Dobava in polaganje rezervne kritine - visokodifuzijske folije z lepljenimi stiki (Sd = 0,02m TONDACH TUNING FOL-K). Polaganje na opaž. Folijo položiti v skladu z navodili proizvajalca, komplet zvsemi pomožnimi deli in prenosi. </t>
  </si>
  <si>
    <t>Dobava in montaža ALU profila 30/3 mm na mestih spremembe finalnih tlakov.</t>
  </si>
  <si>
    <t>gospodarsko poslopje Fe profil 30/30</t>
  </si>
  <si>
    <t>pred glavnim vhodom: dim. 190 x 60 cm</t>
  </si>
  <si>
    <t>vetrolov: dim. 190 x 120 cm</t>
  </si>
  <si>
    <t>Dobava in vgradnja litiželeznega povoznega pokrova vedomernega jaška, dim.: 600/600 mm in nosilnosti 400 Kn  (globina jaška do 1,50 m).</t>
  </si>
  <si>
    <t>Dobava in montaža kompletna kovinska konstrukcija za montažo senčil pred južno fasado z vsemi pritrdilnimi elementi in obdelavami v sestavi:</t>
  </si>
  <si>
    <t>horizontalne lege - kov. nosilci (80/140/3)     l = 64,60 m'</t>
  </si>
  <si>
    <t>Izdelava, dobava in montaža raznih manjših ključavničarskih izdelkov, antikorozijska zaščita in dvakratni finalni oplesk v barvi po izbiri projektanta.</t>
  </si>
  <si>
    <t>STAVBNO POHIŠTVO - ŽALUZIJE:</t>
  </si>
  <si>
    <t>STAVBNO POHIŠTVO - ŽALUZIJE</t>
  </si>
  <si>
    <t>kos</t>
    <phoneticPr fontId="36" type="noConversion"/>
  </si>
  <si>
    <t xml:space="preserve">trojno termopan steklo </t>
    <phoneticPr fontId="36" type="noConversion"/>
  </si>
  <si>
    <t>dimenzije 0,60 x 1,00 m, vp = 1,60 m</t>
  </si>
  <si>
    <t>1. nadstropje in 2. nadstropje: - sanitarije osebje</t>
  </si>
  <si>
    <t>1N in 2N brez žaluzij</t>
  </si>
  <si>
    <t>dimenzije 0,60 x 1,00 m,  vp = 1,57 m</t>
  </si>
  <si>
    <t>pritličje: - sanitarije osebje</t>
  </si>
  <si>
    <t>v pritličju žaluzije</t>
  </si>
  <si>
    <t>dimenzije 1,81 x 1,37 m, vp = 1,20 m</t>
  </si>
  <si>
    <t>pritličje - hodnik (vrtec - obstoječi del)</t>
  </si>
  <si>
    <t xml:space="preserve">trojno termopan steklo </t>
  </si>
  <si>
    <t>dimenzije 2,00 x 1,05 m, vp = 1,52 m</t>
  </si>
  <si>
    <t>pritličje - igralnica 1</t>
  </si>
  <si>
    <t>dimenzije 2,00 x 1,60 m, vp = 1,00 m</t>
  </si>
  <si>
    <t>z žaluzijami</t>
  </si>
  <si>
    <t>dimenzije 2,00 x 1,60 m, vp = 0,97 m</t>
  </si>
  <si>
    <t>2. N: - tajništvo</t>
  </si>
  <si>
    <t>dimenzije 2,50 x 1,60 m, vp = 1,00 m</t>
  </si>
  <si>
    <t>1. N: večnamenski prostor</t>
  </si>
  <si>
    <t>2. N: ravnatelj, računovodstvo</t>
  </si>
  <si>
    <t>dimenzije 2,60 x 1,10 m, vp = 1,20 m</t>
  </si>
  <si>
    <t>pritličje: sanitarije 2</t>
  </si>
  <si>
    <t>dimenzije 2,60 x 1,60 m, vp = 1,00 m</t>
  </si>
  <si>
    <t>1. N: knjižnica</t>
  </si>
  <si>
    <t>2. N: multimedijska učilnica</t>
  </si>
  <si>
    <t>dimenzije 3,00 x 1,05 m p = 1,52 m</t>
  </si>
  <si>
    <t>dimenzije 3,00 x 1,60 m, vp = 1,00 m</t>
  </si>
  <si>
    <t>1. N: knjižnica, večnamenski prostor</t>
  </si>
  <si>
    <t>2. N: učilnica za gospodinjstvo, multimedijska učilnica, kabinet</t>
  </si>
  <si>
    <t>2. N: zbornica, ravnatelj</t>
  </si>
  <si>
    <t>dimenzije 3,00 x 2,30 m, vp = 0,02 m</t>
  </si>
  <si>
    <t>pritličje: igralnica 1 in 2</t>
  </si>
  <si>
    <t>varnostno lepljeno kaljeno steklo</t>
  </si>
  <si>
    <t>dimenzije 2,00 x 2,30 m, vp = 0,02 m</t>
  </si>
  <si>
    <t>trojno termopan steklo, fiksna zastekl.</t>
  </si>
  <si>
    <t>1.N - rekonstrukcija: med kabineti</t>
  </si>
  <si>
    <t xml:space="preserve">dimenzije 0,66 x 1,20 m, </t>
  </si>
  <si>
    <t>0kno za dostop na dvokapno streho med osema 5 in 6 je vključeno v projekt energetske sanacije.</t>
  </si>
  <si>
    <t>dimenzije 1,00 x 1,40 m,  vp = 1,20 m</t>
  </si>
  <si>
    <t>trojno termopan steklo - satinirano</t>
  </si>
  <si>
    <r>
      <rPr>
        <b/>
        <sz val="9"/>
        <rFont val="Calibri Light"/>
        <family val="2"/>
        <charset val="238"/>
      </rPr>
      <t xml:space="preserve">OKNO O3: </t>
    </r>
    <r>
      <rPr>
        <sz val="9"/>
        <rFont val="Calibri"/>
        <family val="2"/>
        <charset val="238"/>
      </rPr>
      <t>dvodelno okno s pripiro</t>
    </r>
  </si>
  <si>
    <r>
      <rPr>
        <b/>
        <sz val="9"/>
        <rFont val="Calibri Light"/>
        <family val="2"/>
        <charset val="238"/>
      </rPr>
      <t xml:space="preserve">OKNO O2.1: </t>
    </r>
    <r>
      <rPr>
        <sz val="9"/>
        <rFont val="Calibri"/>
        <family val="2"/>
        <charset val="238"/>
      </rPr>
      <t>enodelno okno</t>
    </r>
  </si>
  <si>
    <r>
      <rPr>
        <b/>
        <sz val="9"/>
        <rFont val="Calibri Light"/>
        <family val="2"/>
        <charset val="238"/>
      </rPr>
      <t xml:space="preserve">OKNO O2: </t>
    </r>
    <r>
      <rPr>
        <sz val="9"/>
        <rFont val="Calibri"/>
        <family val="2"/>
        <charset val="238"/>
      </rPr>
      <t>enodelno okno</t>
    </r>
  </si>
  <si>
    <r>
      <rPr>
        <b/>
        <sz val="9"/>
        <rFont val="Calibri Light"/>
        <family val="2"/>
        <charset val="238"/>
      </rPr>
      <t xml:space="preserve">OKNO O5: </t>
    </r>
    <r>
      <rPr>
        <sz val="9"/>
        <rFont val="Calibri"/>
        <family val="2"/>
        <charset val="238"/>
      </rPr>
      <t>dvodelno okno s pripiro</t>
    </r>
  </si>
  <si>
    <r>
      <rPr>
        <b/>
        <sz val="9"/>
        <rFont val="Calibri Light"/>
        <family val="2"/>
        <charset val="238"/>
      </rPr>
      <t>OKNO O6:</t>
    </r>
    <r>
      <rPr>
        <sz val="9"/>
        <rFont val="Calibri"/>
        <family val="2"/>
        <charset val="238"/>
      </rPr>
      <t xml:space="preserve"> dvodelno okno s pripiro</t>
    </r>
  </si>
  <si>
    <r>
      <rPr>
        <b/>
        <sz val="9"/>
        <rFont val="Calibri Light"/>
        <family val="2"/>
        <charset val="238"/>
      </rPr>
      <t>OKNO O6.1:</t>
    </r>
    <r>
      <rPr>
        <sz val="9"/>
        <rFont val="Calibri Light"/>
        <family val="2"/>
        <charset val="238"/>
      </rPr>
      <t xml:space="preserve"> </t>
    </r>
    <r>
      <rPr>
        <sz val="9"/>
        <rFont val="Calibri"/>
        <family val="2"/>
        <charset val="238"/>
      </rPr>
      <t>dvodelno okno s pripiro</t>
    </r>
  </si>
  <si>
    <r>
      <rPr>
        <b/>
        <sz val="9"/>
        <rFont val="Calibri Light"/>
        <family val="2"/>
        <charset val="238"/>
      </rPr>
      <t>OKNO O7:</t>
    </r>
    <r>
      <rPr>
        <sz val="9"/>
        <rFont val="Calibri"/>
        <family val="2"/>
        <charset val="238"/>
      </rPr>
      <t xml:space="preserve"> trodelno okno</t>
    </r>
  </si>
  <si>
    <r>
      <rPr>
        <b/>
        <sz val="9"/>
        <rFont val="Calibri Light"/>
        <family val="2"/>
        <charset val="238"/>
      </rPr>
      <t>OKNO O7.1:</t>
    </r>
    <r>
      <rPr>
        <sz val="9"/>
        <rFont val="Calibri Light"/>
        <family val="2"/>
        <charset val="238"/>
      </rPr>
      <t xml:space="preserve"> </t>
    </r>
    <r>
      <rPr>
        <sz val="9"/>
        <rFont val="Calibri"/>
        <family val="2"/>
        <charset val="238"/>
      </rPr>
      <t>trodelno okno</t>
    </r>
  </si>
  <si>
    <r>
      <rPr>
        <b/>
        <sz val="9"/>
        <rFont val="Calibri Light"/>
        <family val="2"/>
        <charset val="238"/>
      </rPr>
      <t xml:space="preserve">OKNO O8: </t>
    </r>
    <r>
      <rPr>
        <sz val="9"/>
        <rFont val="Calibri"/>
        <family val="2"/>
        <charset val="238"/>
      </rPr>
      <t>trodelno okno</t>
    </r>
  </si>
  <si>
    <r>
      <rPr>
        <b/>
        <sz val="9"/>
        <rFont val="Calibri Light"/>
        <family val="2"/>
        <charset val="238"/>
      </rPr>
      <t xml:space="preserve">OKNO O9: </t>
    </r>
    <r>
      <rPr>
        <sz val="9"/>
        <rFont val="Calibri"/>
        <family val="2"/>
        <charset val="238"/>
      </rPr>
      <t>trodelno okno</t>
    </r>
  </si>
  <si>
    <r>
      <rPr>
        <b/>
        <sz val="9"/>
        <rFont val="Calibri Light"/>
        <family val="2"/>
        <charset val="238"/>
      </rPr>
      <t>OKNO O10:</t>
    </r>
    <r>
      <rPr>
        <sz val="9"/>
        <rFont val="Calibri Light"/>
        <family val="2"/>
        <charset val="238"/>
      </rPr>
      <t xml:space="preserve"> </t>
    </r>
    <r>
      <rPr>
        <sz val="9"/>
        <rFont val="Calibri"/>
        <family val="2"/>
        <charset val="238"/>
      </rPr>
      <t>trodelno okno</t>
    </r>
  </si>
  <si>
    <r>
      <rPr>
        <b/>
        <sz val="9"/>
        <rFont val="Calibri Light"/>
        <family val="2"/>
        <charset val="238"/>
      </rPr>
      <t>OKNO O11:</t>
    </r>
    <r>
      <rPr>
        <sz val="9"/>
        <rFont val="Calibri"/>
        <family val="2"/>
        <charset val="238"/>
      </rPr>
      <t xml:space="preserve"> trodelno okno</t>
    </r>
  </si>
  <si>
    <r>
      <rPr>
        <b/>
        <sz val="9"/>
        <rFont val="Calibri Light"/>
        <family val="2"/>
        <charset val="238"/>
      </rPr>
      <t>OKNO O11.1:</t>
    </r>
    <r>
      <rPr>
        <sz val="9"/>
        <rFont val="Calibri Light"/>
        <family val="2"/>
        <charset val="238"/>
      </rPr>
      <t xml:space="preserve"> </t>
    </r>
    <r>
      <rPr>
        <sz val="9"/>
        <rFont val="Calibri"/>
        <family val="2"/>
        <charset val="238"/>
      </rPr>
      <t>trodelno okno</t>
    </r>
  </si>
  <si>
    <r>
      <rPr>
        <b/>
        <sz val="9"/>
        <rFont val="Calibri Light"/>
        <family val="2"/>
        <charset val="238"/>
      </rPr>
      <t>OKNO O12:</t>
    </r>
    <r>
      <rPr>
        <sz val="9"/>
        <rFont val="Calibri Light"/>
        <family val="2"/>
        <charset val="238"/>
      </rPr>
      <t xml:space="preserve"> </t>
    </r>
    <r>
      <rPr>
        <sz val="9"/>
        <rFont val="Calibri"/>
        <family val="2"/>
        <charset val="238"/>
      </rPr>
      <t>panoramsko okno z vrati</t>
    </r>
  </si>
  <si>
    <r>
      <rPr>
        <b/>
        <sz val="9"/>
        <rFont val="Calibri Light"/>
        <family val="2"/>
        <charset val="238"/>
      </rPr>
      <t xml:space="preserve">OKNO O13: </t>
    </r>
    <r>
      <rPr>
        <sz val="9"/>
        <rFont val="Calibri Light"/>
        <family val="2"/>
        <charset val="238"/>
      </rPr>
      <t>panoramsko okno</t>
    </r>
  </si>
  <si>
    <r>
      <rPr>
        <b/>
        <sz val="9"/>
        <rFont val="Calibri Light"/>
        <family val="2"/>
        <charset val="238"/>
      </rPr>
      <t>OKNO O-N:</t>
    </r>
    <r>
      <rPr>
        <sz val="9"/>
        <rFont val="Calibri Light"/>
        <family val="2"/>
        <charset val="238"/>
      </rPr>
      <t xml:space="preserve"> notranje okno</t>
    </r>
  </si>
  <si>
    <r>
      <rPr>
        <b/>
        <sz val="9"/>
        <rFont val="Calibri Light"/>
        <family val="2"/>
        <charset val="238"/>
      </rPr>
      <t xml:space="preserve">OKNO Os: </t>
    </r>
    <r>
      <rPr>
        <sz val="9"/>
        <rFont val="Calibri Light"/>
        <family val="2"/>
        <charset val="238"/>
      </rPr>
      <t>strešno okno</t>
    </r>
  </si>
  <si>
    <r>
      <rPr>
        <b/>
        <sz val="9"/>
        <rFont val="Calibri Light"/>
        <family val="2"/>
        <charset val="238"/>
      </rPr>
      <t>OKNO G:</t>
    </r>
    <r>
      <rPr>
        <sz val="9"/>
        <rFont val="Calibri Light"/>
        <family val="2"/>
        <charset val="238"/>
      </rPr>
      <t xml:space="preserve"> </t>
    </r>
    <r>
      <rPr>
        <sz val="9"/>
        <rFont val="Calibri"/>
        <family val="2"/>
        <charset val="238"/>
      </rPr>
      <t>enodelno okno</t>
    </r>
  </si>
  <si>
    <t>Žaluzije se izvedejo po shemah oken. Pred pričetkom del je potrebno preveriti smeri odpiranja in pred zvedbo preveriti vse dimenzije na mestu samem!</t>
  </si>
  <si>
    <t xml:space="preserve">dimenzije 0,60 x 1,00 m </t>
  </si>
  <si>
    <t xml:space="preserve">dimenzije 2,00 x 105 m </t>
  </si>
  <si>
    <t xml:space="preserve">dimenzije 2,00 x 1,60 m </t>
  </si>
  <si>
    <t xml:space="preserve">dimenzije 2,50 x 1,60 m </t>
  </si>
  <si>
    <t xml:space="preserve">dimenzije 2,50 x 1,37 m </t>
  </si>
  <si>
    <t xml:space="preserve">dimenzije 2,60 x 1,10 m </t>
  </si>
  <si>
    <t xml:space="preserve">dimenzije 3,00 x 1,60 m </t>
  </si>
  <si>
    <t xml:space="preserve">dimenzije 3,00 x 1,05 m </t>
  </si>
  <si>
    <t xml:space="preserve">dimenzije 3,00 x 1,37 m </t>
  </si>
  <si>
    <t xml:space="preserve">dimenzije 3,00 x 2,30 m </t>
  </si>
  <si>
    <t xml:space="preserve">dimenzije 2,00 x 2,30 m </t>
  </si>
  <si>
    <t>Podkonstrukcija je pritijenna na AB slope pred južno fasado objekta (v popisu ključavničarskih del). ALU lamele senčil so širine 470 mm, standardna barva. Senčila se delijo po razponu. Vsak element ima po višini dve (2) lameli.</t>
  </si>
  <si>
    <r>
      <t xml:space="preserve">senčila </t>
    </r>
    <r>
      <rPr>
        <sz val="9"/>
        <rFont val="Calibri"/>
        <family val="2"/>
        <charset val="238"/>
      </rPr>
      <t xml:space="preserve">pred južno fasado </t>
    </r>
  </si>
  <si>
    <r>
      <t xml:space="preserve">žaluzija </t>
    </r>
    <r>
      <rPr>
        <b/>
        <sz val="9"/>
        <rFont val="Calibri"/>
        <family val="2"/>
        <charset val="238"/>
      </rPr>
      <t>za okno O2.1</t>
    </r>
  </si>
  <si>
    <r>
      <t xml:space="preserve">žaluzija </t>
    </r>
    <r>
      <rPr>
        <b/>
        <sz val="9"/>
        <rFont val="Calibri"/>
        <family val="2"/>
        <charset val="238"/>
      </rPr>
      <t>za okno O5</t>
    </r>
  </si>
  <si>
    <r>
      <t xml:space="preserve">žaluzija </t>
    </r>
    <r>
      <rPr>
        <b/>
        <sz val="9"/>
        <rFont val="Calibri"/>
        <family val="2"/>
        <charset val="238"/>
      </rPr>
      <t>za okno O6</t>
    </r>
  </si>
  <si>
    <r>
      <t xml:space="preserve">žaluzija </t>
    </r>
    <r>
      <rPr>
        <b/>
        <sz val="9"/>
        <rFont val="Calibri"/>
        <family val="2"/>
        <charset val="238"/>
      </rPr>
      <t>za okno O6.1</t>
    </r>
  </si>
  <si>
    <r>
      <t xml:space="preserve">žaluzija </t>
    </r>
    <r>
      <rPr>
        <b/>
        <sz val="9"/>
        <rFont val="Calibri"/>
        <family val="2"/>
        <charset val="238"/>
      </rPr>
      <t>za okno O6.2</t>
    </r>
  </si>
  <si>
    <r>
      <t xml:space="preserve">žaluzija </t>
    </r>
    <r>
      <rPr>
        <b/>
        <sz val="9"/>
        <rFont val="Calibri"/>
        <family val="2"/>
        <charset val="238"/>
      </rPr>
      <t>za okno O7</t>
    </r>
  </si>
  <si>
    <r>
      <t xml:space="preserve">žaluzija </t>
    </r>
    <r>
      <rPr>
        <b/>
        <sz val="9"/>
        <rFont val="Calibri"/>
        <family val="2"/>
        <charset val="238"/>
      </rPr>
      <t>za okno O7.1</t>
    </r>
  </si>
  <si>
    <r>
      <t xml:space="preserve">žaluzija </t>
    </r>
    <r>
      <rPr>
        <b/>
        <sz val="9"/>
        <rFont val="Calibri"/>
        <family val="2"/>
        <charset val="238"/>
      </rPr>
      <t>za okno O8</t>
    </r>
  </si>
  <si>
    <r>
      <t xml:space="preserve">žaluzija </t>
    </r>
    <r>
      <rPr>
        <b/>
        <sz val="9"/>
        <rFont val="Calibri"/>
        <family val="2"/>
        <charset val="238"/>
      </rPr>
      <t>za okno O9</t>
    </r>
  </si>
  <si>
    <r>
      <t xml:space="preserve">žaluzija </t>
    </r>
    <r>
      <rPr>
        <b/>
        <sz val="9"/>
        <rFont val="Calibri"/>
        <family val="2"/>
        <charset val="238"/>
      </rPr>
      <t>za okno O10</t>
    </r>
  </si>
  <si>
    <r>
      <t xml:space="preserve">žaluzija </t>
    </r>
    <r>
      <rPr>
        <b/>
        <sz val="9"/>
        <rFont val="Calibri"/>
        <family val="2"/>
        <charset val="238"/>
      </rPr>
      <t>za okno O11</t>
    </r>
  </si>
  <si>
    <r>
      <t xml:space="preserve">žaluzija </t>
    </r>
    <r>
      <rPr>
        <b/>
        <sz val="9"/>
        <rFont val="Calibri"/>
        <family val="2"/>
        <charset val="238"/>
      </rPr>
      <t>za okno O11.1</t>
    </r>
  </si>
  <si>
    <r>
      <t xml:space="preserve">žaluzija </t>
    </r>
    <r>
      <rPr>
        <b/>
        <sz val="9"/>
        <rFont val="Calibri"/>
        <family val="2"/>
        <charset val="238"/>
      </rPr>
      <t>za okno O12</t>
    </r>
  </si>
  <si>
    <r>
      <t xml:space="preserve">žaluzija </t>
    </r>
    <r>
      <rPr>
        <b/>
        <sz val="9"/>
        <rFont val="Calibri"/>
        <family val="2"/>
        <charset val="238"/>
      </rPr>
      <t>za okno O13</t>
    </r>
  </si>
  <si>
    <t>12.1.20</t>
  </si>
  <si>
    <t>12.1.19</t>
  </si>
  <si>
    <t>12.1.18</t>
  </si>
  <si>
    <t>12.1.17</t>
  </si>
  <si>
    <t>12.1.16</t>
  </si>
  <si>
    <t>12.1.15</t>
  </si>
  <si>
    <t>12.1.14</t>
  </si>
  <si>
    <t>12.1.13</t>
  </si>
  <si>
    <t>12.1.12</t>
  </si>
  <si>
    <t>12.1.11</t>
  </si>
  <si>
    <t>12.1.10</t>
  </si>
  <si>
    <t>12.1.09</t>
  </si>
  <si>
    <t>12.1.08</t>
  </si>
  <si>
    <t>12.1.07</t>
  </si>
  <si>
    <t>12.1.06</t>
  </si>
  <si>
    <t>12.1.05</t>
  </si>
  <si>
    <t>12.1.04</t>
  </si>
  <si>
    <t>12.1.03</t>
  </si>
  <si>
    <t>12.1.02</t>
  </si>
  <si>
    <t>12.1.01</t>
  </si>
  <si>
    <t>12.2.01</t>
  </si>
  <si>
    <t xml:space="preserve">SKUPAJ STAVBNO POHIŠTVO - ŽALUZIJE: </t>
  </si>
  <si>
    <t>Dobava in montaža novih senčil pred južno fasado šole:</t>
  </si>
  <si>
    <t>SENČILA - JUŽNA FASADA ŠOLE</t>
  </si>
  <si>
    <t>12.2.02</t>
  </si>
  <si>
    <t>12.2.03</t>
  </si>
  <si>
    <t>12.2.04</t>
  </si>
  <si>
    <t>12.2.05</t>
  </si>
  <si>
    <t>12.2.06</t>
  </si>
  <si>
    <t>12.2.07</t>
  </si>
  <si>
    <t>12.2.08</t>
  </si>
  <si>
    <t>12.2.09</t>
  </si>
  <si>
    <t>12.2.10</t>
  </si>
  <si>
    <t>12.2.11</t>
  </si>
  <si>
    <t>12.2.12</t>
  </si>
  <si>
    <t>12.2.13</t>
  </si>
  <si>
    <t>12.2.14</t>
  </si>
  <si>
    <t>12.2.15</t>
  </si>
  <si>
    <t>12.2.16</t>
  </si>
  <si>
    <t>12.2.17</t>
  </si>
  <si>
    <t>12.2.18</t>
  </si>
  <si>
    <t>vrata V1</t>
    <phoneticPr fontId="36" type="noConversion"/>
  </si>
  <si>
    <t>dimenzije 0,70 x 2,10 m</t>
  </si>
  <si>
    <t>2. nadstropje: arhiv</t>
  </si>
  <si>
    <t>vrata V1.1</t>
  </si>
  <si>
    <t>z rešetko: 425/ 225 mm</t>
  </si>
  <si>
    <t>2. nadstropje - čajna kuhinja</t>
  </si>
  <si>
    <t>dimenzije 0,80 x 2,10 m</t>
  </si>
  <si>
    <t>vrata V2.1</t>
  </si>
  <si>
    <t>1. in 2. nadstropje: sanitarije</t>
  </si>
  <si>
    <t>vrata V3</t>
    <phoneticPr fontId="36" type="noConversion"/>
  </si>
  <si>
    <t>dimenzije 0,90 x 2,10 m</t>
  </si>
  <si>
    <t>1. nadstopje: rekviziti;</t>
  </si>
  <si>
    <t>vrata V3.1</t>
  </si>
  <si>
    <t>vrata V4</t>
  </si>
  <si>
    <t>dimenzije 1,00 x 2,10 m</t>
  </si>
  <si>
    <t>2. nadstopje: zbornica, učilnici;</t>
  </si>
  <si>
    <t>vrata V5</t>
  </si>
  <si>
    <t xml:space="preserve">Polna dvokrilna vrata s samozapiralom. Na vsakem krilu po 3 nastavljiva nasadila z ležaji, kvalitetno inox okovje, izdelava obrob okoli vrat z obeh strani. detektorjem za zaprtje vrat ob požaru in držalne magnete. </t>
  </si>
  <si>
    <t>dimenzije 180 x 2,10  m;</t>
  </si>
  <si>
    <t>1. nadstopje: večnamenski prostor;</t>
  </si>
  <si>
    <t>vrata Vs5</t>
  </si>
  <si>
    <t>dimenzije 1,00 x 2,30 m s steklom</t>
  </si>
  <si>
    <t>pritličje: igralnici;</t>
  </si>
  <si>
    <t>vrata V6+s</t>
  </si>
  <si>
    <t>dimenzije 0,90+40 x 2,10 m s satiranim steklom</t>
  </si>
  <si>
    <t>12.3.01</t>
  </si>
  <si>
    <t>enokrilna s samozapiralom</t>
  </si>
  <si>
    <t>dimenzije 180 + 1,00 x 2,25</t>
  </si>
  <si>
    <t>dimenzije 180 (200) x 2,25 m, skupna površina = 4,64 m2;</t>
  </si>
  <si>
    <t>1. nadstropje: hodnik - novi del</t>
  </si>
  <si>
    <t>2. nadstropje: hodnik - novi del</t>
  </si>
  <si>
    <t>dimenzije 280 (290) x 2,25 + 0,71 m, skupna površina = 8,80 m2;</t>
  </si>
  <si>
    <t>1. nadstropje: hodnik - stari del</t>
  </si>
  <si>
    <t>2. nadstropje: hodnik - stari del</t>
  </si>
  <si>
    <r>
      <t xml:space="preserve">vrata V-Ps 1 - </t>
    </r>
    <r>
      <rPr>
        <b/>
        <sz val="9"/>
        <rFont val="Calibri"/>
        <family val="2"/>
        <charset val="238"/>
      </rPr>
      <t>steklena</t>
    </r>
  </si>
  <si>
    <r>
      <t xml:space="preserve">vrata V-Ps 2 </t>
    </r>
    <r>
      <rPr>
        <b/>
        <sz val="9"/>
        <rFont val="Calibri"/>
        <family val="2"/>
        <charset val="238"/>
      </rPr>
      <t>- steklena</t>
    </r>
  </si>
  <si>
    <r>
      <t xml:space="preserve">vrata V-Ps 6 </t>
    </r>
    <r>
      <rPr>
        <b/>
        <sz val="9"/>
        <rFont val="Calibri"/>
        <family val="2"/>
        <charset val="238"/>
      </rPr>
      <t>- steklena dvokrilna vrata z nadsvetlobo</t>
    </r>
  </si>
  <si>
    <r>
      <t xml:space="preserve">vrata V-Ps 5 </t>
    </r>
    <r>
      <rPr>
        <b/>
        <sz val="9"/>
        <rFont val="Calibri"/>
        <family val="2"/>
        <charset val="238"/>
      </rPr>
      <t>- steklena dvokrilna vrata</t>
    </r>
  </si>
  <si>
    <t>ZUNANJA  STEKLENA VRATA</t>
  </si>
  <si>
    <t xml:space="preserve">Vhod v objekt ima sestavljen fasadni element  iz steklene stene z dvokrilnimi vrati ter pravokotno locirano dodatno steklena steno - po shemi. Oba elementa imata Al konstrukcija s termopan zasteklitvijo, do višine 1,20 m je kaljeno varnostno steklo. Dvokrilna vrata bodo opremljena s kompletnim okovjem, tremi nasadili, vloženimi tesnili, zaključnimi letvicami in odkapni profili s čimer bo zagotovljen odvod meteorne vode ter izdelana tako, da je možna enostavna zamenjava stekel. </t>
  </si>
  <si>
    <t>dimenzije stene: 2,40 x 3,30 m, skupna površina elementa = 7,90 m2</t>
  </si>
  <si>
    <t>Vhod v objekt ima sestavljen fasadni element  iz steklene stene z dvokrilnimi vrati ter pravokotno locirano dodatno steklena steno - po shemi.  Dvokrilna vrata bodo opremljena s kompletnim okovjem, tremi nasadili, vloženimi tesnili, zaključnimi letvicami.</t>
  </si>
  <si>
    <r>
      <t xml:space="preserve">vrata Vzs 1 </t>
    </r>
    <r>
      <rPr>
        <b/>
        <sz val="9"/>
        <rFont val="Calibri"/>
        <family val="2"/>
        <charset val="238"/>
      </rPr>
      <t xml:space="preserve">- steklena dvokrilna vrata z nadsvetlobo in stekleno steno </t>
    </r>
  </si>
  <si>
    <t>vrata Vzs 2 - steklena dvokrilna vrata z nadsvetlobo v stekleni steni</t>
  </si>
  <si>
    <t>ZUNANJA KOVINSKA VRATA</t>
  </si>
  <si>
    <t>podstrešje: dostop na ravno streho.</t>
  </si>
  <si>
    <r>
      <t xml:space="preserve">vrata V-zk 4 </t>
    </r>
    <r>
      <rPr>
        <b/>
        <sz val="9"/>
        <rFont val="Calibri"/>
        <family val="2"/>
        <charset val="238"/>
      </rPr>
      <t>- kovinska vrata z rešetko</t>
    </r>
  </si>
  <si>
    <t>dimenzije vrat: 100 X 101 cm z rešetko dim., 625/225 mm, vgrajeno s parapetom 62 cm.</t>
  </si>
  <si>
    <t>dimenzije vrat: 180 x 3,30 + 2 x 0,60 m, skupna površina elementa = 10,64 m2</t>
  </si>
  <si>
    <t>dimenzije vrat: 186 x 3,10 + 2 x 0,55 m, skupna površina elementa = 9,35 m2</t>
  </si>
  <si>
    <t>12.3.02</t>
  </si>
  <si>
    <t>12.3.03</t>
  </si>
  <si>
    <t>12.3.04</t>
  </si>
  <si>
    <t>12.3.05</t>
  </si>
  <si>
    <t>12.3.06</t>
  </si>
  <si>
    <t>12.3.07</t>
  </si>
  <si>
    <t>12.3.08</t>
  </si>
  <si>
    <t>12.3.09</t>
  </si>
  <si>
    <t>12.3.10</t>
  </si>
  <si>
    <t>12.3.11</t>
  </si>
  <si>
    <t>12.3.12</t>
  </si>
  <si>
    <t>12.3.13</t>
  </si>
  <si>
    <t>12.3.14</t>
  </si>
  <si>
    <t>12.3.15</t>
  </si>
  <si>
    <t>12.3.17</t>
  </si>
  <si>
    <t>12.3.18</t>
  </si>
  <si>
    <t>12.3.19</t>
  </si>
  <si>
    <t>1. nadstropje/ sanitarije</t>
  </si>
  <si>
    <t>2. nadstropje/ sanitarije</t>
  </si>
  <si>
    <t>pritličje</t>
    <phoneticPr fontId="36" type="noConversion"/>
  </si>
  <si>
    <r>
      <rPr>
        <b/>
        <sz val="9"/>
        <rFont val="Calibri Light"/>
        <family val="2"/>
        <charset val="238"/>
      </rPr>
      <t>Dobava in polaganje stenske keramike</t>
    </r>
    <r>
      <rPr>
        <sz val="9"/>
        <rFont val="Calibri Light"/>
        <family val="2"/>
        <charset val="238"/>
      </rPr>
      <t>, ploščice so dimenzije 20/20 cm, A kvalitete, lepljene z Nivedur lepilom, fuge širine 2 - 3 mm, fugirati s prvovrstno fugirno maso (pod keramiko je obvezno izvesti hidrostop elastic premaz), keramika je položena do višine vrat pri umivalnikih in čajni kuhunji in kabinetu za gospodijnstvo, do sekundarnega stropa je položena do sekunedarnega stropa, z vogalni zaključki ALU profili. Barva po izbiri projektanta -  v pritličju in nadstropjih.</t>
    </r>
  </si>
  <si>
    <r>
      <rPr>
        <b/>
        <sz val="9"/>
        <rFont val="Calibri Light"/>
        <family val="2"/>
        <charset val="238"/>
      </rPr>
      <t>Dobava in polaganje talne keramike</t>
    </r>
    <r>
      <rPr>
        <sz val="9"/>
        <rFont val="Calibri Light"/>
        <family val="2"/>
        <charset val="238"/>
      </rPr>
      <t xml:space="preserve"> z odpornimi nedrsečimi keramičnimi ploščicami dimenzije 20/20 cm, A kvalitete, lepljene z Nivedur lepilom, fuge širine 2 - 3 mm, fugirati s prvovrstno fugirno maso (po izbiri projektanta).</t>
    </r>
  </si>
  <si>
    <r>
      <rPr>
        <b/>
        <sz val="9"/>
        <rFont val="Calibri Light"/>
        <family val="2"/>
        <charset val="238"/>
      </rPr>
      <t>Dobava in izvedba hidroizolacije:</t>
    </r>
    <r>
      <rPr>
        <sz val="9"/>
        <rFont val="Calibri Light"/>
        <family val="2"/>
        <charset val="238"/>
      </rPr>
      <t xml:space="preserve"> Pod talno keramiko je obvezno dobaviti in izvesti hidroizolacije po celotni talni površini z obzidnim trakom (npr. Mapelastik). </t>
    </r>
  </si>
  <si>
    <t>- vsa pripravljalna dela in zaključna dela,</t>
    <phoneticPr fontId="36" type="noConversion"/>
  </si>
  <si>
    <t>- ves vezni in pritrdilni material,</t>
    <phoneticPr fontId="36" type="noConversion"/>
  </si>
  <si>
    <t>- vzorec, sistem polaganja in barvo določi projektant,</t>
    <phoneticPr fontId="36" type="noConversion"/>
  </si>
  <si>
    <t>- pripravo in čiščenje podlage,</t>
    <phoneticPr fontId="36" type="noConversion"/>
  </si>
  <si>
    <t>- izdelavo dilatacij po navodilih projektanta.</t>
    <phoneticPr fontId="36" type="noConversion"/>
  </si>
  <si>
    <t>Pri vseh pozicijah je potrebno upoštevati tudi:</t>
  </si>
  <si>
    <t>Izravnava betonskih estrihov pred polaganjem finalnih tlakov.</t>
    <phoneticPr fontId="36" type="noConversion"/>
  </si>
  <si>
    <t>Obračun po m2 za obstoječe estrihe po odstranitvi podov.</t>
  </si>
  <si>
    <t>m2</t>
    <phoneticPr fontId="36" type="noConversion"/>
  </si>
  <si>
    <t>Obračun po m2.</t>
    <phoneticPr fontId="36" type="noConversion"/>
  </si>
  <si>
    <t>Dobava in montaža nizkostenske obrobe višine 6,0 cm. Po izbiri projektanta.</t>
    <phoneticPr fontId="36" type="noConversion"/>
  </si>
  <si>
    <t>m1</t>
    <phoneticPr fontId="36" type="noConversion"/>
  </si>
  <si>
    <t>debelina 10 mm</t>
  </si>
  <si>
    <t>barvna lestvica po izberi projektanta</t>
  </si>
  <si>
    <t>vgradnja manjših površin je ročno</t>
  </si>
  <si>
    <t>- lita guma "Polytan SE"                                             10 mm</t>
  </si>
  <si>
    <t>terasa</t>
  </si>
  <si>
    <t xml:space="preserve">sedeži amfiteatra: sedežne površine </t>
  </si>
  <si>
    <t xml:space="preserve">čelne površine tribune </t>
  </si>
  <si>
    <r>
      <rPr>
        <b/>
        <sz val="9"/>
        <rFont val="Calibri Light"/>
        <family val="2"/>
        <charset val="238"/>
      </rPr>
      <t>Dobava in montaža POLYTAN SE</t>
    </r>
    <r>
      <rPr>
        <sz val="9"/>
        <rFont val="Calibri Light"/>
        <family val="2"/>
        <charset val="238"/>
      </rPr>
      <t xml:space="preserve"> sintetične površine za prekritje športnih površin. Površina je enoplastna, vodopropustna in primerna za vse vremenske razmere. Ustreza za prekritje zunanjih in dvoranskih športnih površin. Površina je zelo odporna proti obrabi ter je elastična. Sintetična površina Polytan SE je sestavljena iz visokokvalitetnega EPDM-granulata, povezanega z poliuretanskim lepilom ter vgrajena s posebnim strojnim postopkom.</t>
    </r>
  </si>
  <si>
    <r>
      <rPr>
        <b/>
        <sz val="9"/>
        <rFont val="Calibri Light"/>
        <family val="2"/>
        <charset val="238"/>
      </rPr>
      <t>Dobava in montaža stopniščnih elementov</t>
    </r>
    <r>
      <rPr>
        <sz val="9"/>
        <rFont val="Calibri Light"/>
        <family val="2"/>
        <charset val="238"/>
      </rPr>
      <t xml:space="preserve"> (nastopne in čelne ploskve) iz kavčuka deb. 5,00 mm (kot npr. NORAMENT 926 grano) širine 1614 mm. Obstenski in obograjni zaključki iz tipkih elementov TG in TW. Obstenski zaključki na podestu S1008 in A5013U. Talna obloga mora ustrezati smernicam ral UZ 120, DIN 4102-B1 oz. EN 13 501-1-Cn S1 ognjevarnost, DIN 4102 
del 1, razred A varen v požarno toksikološkem smislu, DIN 51130-R9 varnost zdrsa, trdnost po ISO 7619  -  82 shoreA, odpornost proti obrabi po ISO 4649, postopek A 120 mm3. Talna obloga mora imeti ekološki certifikat Modri angel in ustrezati standardu RAL UZ 120, polaga se po navodilu proizvajalca. Barva po izbiri arhitekta.</t>
    </r>
  </si>
  <si>
    <r>
      <rPr>
        <b/>
        <sz val="9"/>
        <rFont val="Calibri Light"/>
        <family val="2"/>
        <charset val="238"/>
      </rPr>
      <t>Dobava in montaža talne obloge iz kavčuka</t>
    </r>
    <r>
      <rPr>
        <sz val="9"/>
        <rFont val="Calibri Light"/>
        <family val="2"/>
        <charset val="238"/>
      </rPr>
      <t xml:space="preserve"> deb. 2,00 mm (kot. NORAPLAN SIGNA),  talna obloga mora ustrezati standardu: DIN 4102-B1 oz. EN 13 501-1-Bfl S1 ognjevarnost, DIN 4102 del 1, razred A varen v požarno toksikološkem smislu, DIN 51130-R9 varnost zdrsa, trdnost po ISO 7619 92 shoreA, odpornost proti obrabi 
po ISO 4649, postopek A 150 mm3, talna obloga mora imeti ekološki certifikat Modri angel in ustrezati standardu RAL UZ 120, talna obloga se vzdržuje s strojnim poliranjem. Polagnje po navodilu proizvajalca. Barva granulata mešana večbarvna po izbiri arhitekta.</t>
    </r>
  </si>
  <si>
    <t xml:space="preserve">stena d=15 cm </t>
  </si>
  <si>
    <t>stena d=15 cm s požar. odpornostjo - 60 min</t>
  </si>
  <si>
    <t xml:space="preserve">stena d=15 cm z zvočno zaščito </t>
  </si>
  <si>
    <t>Opomba: v ceno je nujno vključiti izreze za distribucijske elemente prezračevanja , glej projekt strojni instalacij:</t>
  </si>
  <si>
    <t>Dobava materiala in montaža stropov iz mavčno kartonskih plošč debeline 7,5 mm (plošče so ognjevarne Ei30), skupno z izdelavo kovinske podkonstrukcije in bandažiranjem stikov.</t>
  </si>
  <si>
    <t xml:space="preserve">c/ </t>
  </si>
  <si>
    <t>Alu kanali</t>
  </si>
  <si>
    <t>MONTAŽNE PREDELNE STENE</t>
  </si>
  <si>
    <t>STENSKE OBLOGE</t>
  </si>
  <si>
    <t>Dobava in montaža obloge kot stene kanalov in škatle iz MK plošč vključno z odri, bandažiranjem in vgradnjo ojačitev s profili na vogalih.</t>
  </si>
  <si>
    <t>dimnik</t>
  </si>
  <si>
    <t>zaključek višine špalete dvigala</t>
  </si>
  <si>
    <t>preboj dvigala: razvite širine 100 cm</t>
  </si>
  <si>
    <t>preboj v hodniku v osi 2 in 4</t>
  </si>
  <si>
    <t>vogali</t>
  </si>
  <si>
    <t>Dobava in montaža montažne drsne panelne stene z zvočno izolacijo:</t>
    <phoneticPr fontId="36" type="noConversion"/>
  </si>
  <si>
    <t>- Sestavljena je iz posameznih elementov - panelov, debeline 100 mm.</t>
    <phoneticPr fontId="36" type="noConversion"/>
  </si>
  <si>
    <t>- Vsak element ima zgornjo in spodnjo potisno prečko iz aluminija s specialnimi tesnili in polnili za dušenje zvoka.</t>
    <phoneticPr fontId="36" type="noConversion"/>
  </si>
  <si>
    <t>- Pritisni tlak - prek dvojnega škarjastega mehanizma - do 2000 N na tekoči meter - nastavljivo.</t>
    <phoneticPr fontId="36" type="noConversion"/>
  </si>
  <si>
    <t>- Sestava elementov - tekoči, varjeni jekleni okvir, obojestranske lesene plošče d=16 mm, finalno obdelane z melaminom po izbiri projektanta.</t>
    <phoneticPr fontId="36" type="noConversion"/>
  </si>
  <si>
    <t>- Povezava elementov - eloksirani (E6EV1) aluminijasti pogrezni profili (utor-pero) z več gumjastih tesnil in magnetno povezavo 70 N/m1.</t>
    <phoneticPr fontId="36" type="noConversion"/>
  </si>
  <si>
    <t>- Stropno vodilo - tirnice, čeični C profil, dim. 98 x 66 x 4 mm, brez talnih vodil.</t>
    <phoneticPr fontId="36" type="noConversion"/>
  </si>
  <si>
    <t>- Vodilo je skrito v steni nad pomično steno, nad vodilom se izvede zvočna zapora, sistem kartonskih mavčnih plošč.</t>
    <phoneticPr fontId="36" type="noConversion"/>
  </si>
  <si>
    <t>mehka zaščitna obloga:</t>
  </si>
  <si>
    <t>akustična obloga sten</t>
  </si>
  <si>
    <t xml:space="preserve">letvenik za mlajše otoke ("colibri") dim. 68x 230 cm z visečimi blazinami </t>
  </si>
  <si>
    <t>Izdelava, dobava in montaža pregradnih sten sanitarij z vrati izdelanih iz "maxcompacta" d= 19 mm z nalimki d= 2mm. Vključno z konstrukcijo do višine 2,10 m, vsemi pritrdilnim elementi in okovjem za vrata. Stene in vrata so dvignjene 12 cm od tal.</t>
  </si>
  <si>
    <t xml:space="preserve">MASKE za radiatorje: ocenjena površina </t>
  </si>
  <si>
    <t>radiatorji širine z oznako 11PM /višin 400,600 in 900 mm)</t>
  </si>
  <si>
    <t>radiatorji širine z oznako 21PM /višin 400,600 in 900 mm)</t>
  </si>
  <si>
    <t>raster dim. 60/60 cm</t>
  </si>
  <si>
    <t>lepljeno na stropno konstrukcijo dim. 60/120 cm</t>
  </si>
  <si>
    <t xml:space="preserve">Izdelava, dobava in montaža stenske obloge špalet novih prebojev izdelanih iz iveke enostransko ultrapas (npr. Egger ali Max) z zunanjo letvijo in zaključkom v "postforming" (zaokroženo). </t>
  </si>
  <si>
    <t>- Premična stena, kot. npr. Lejmer LS 100 tip AOP.</t>
  </si>
  <si>
    <t>Dobava in montaža oblog sten in opreme montirane na stene večnameskega prostora z vsemi pritrdilnimi eli i materialom (izvedba npr.: ELAN Inventa):</t>
  </si>
  <si>
    <t xml:space="preserve">Dobava in montaža oblog notranjega opaža gospodarskega objekta: krtačene deske širine od 12 - 14 cm, na leseni podkonstrukciji 8/2 x 10 cm, skupaj z zaščitnim lužilom. </t>
  </si>
  <si>
    <t xml:space="preserve">Zahtevana izolativnost: - stena med učilnico in hodnikom, v katero so vgrajena vrata: R'w = 47 dB - stena brez vrat med učilnico in hodnikom: R'w = 52 dB </t>
  </si>
  <si>
    <t xml:space="preserve">Zahteve: - slovensko tehnično soglasje STS ali enakovredno - mehanska odpornost na udarec mehkega telesa in udarca žoge po ETAG 03(1) in standardom ISO 7982:1988 (2) - toplotna prevodnost 0,41 W/m2K po standardu SIST EN ISO 6946:2008 </t>
  </si>
  <si>
    <t>V okviru tega projekta je vključena izdelava fasade, kjer se objekt nadziduje in sicer:</t>
  </si>
  <si>
    <t>V ceno izdelave fasad mora biti vključna dobava in montaža cevnih fasadnih odrov višine 4,00 do 12,00 m, montaža, amortizacija, demontaža in čiščenje.</t>
  </si>
  <si>
    <t>zahodna fasada v osi A do D,</t>
  </si>
  <si>
    <t>vzhodna fasada v osi A do D.</t>
  </si>
  <si>
    <t>stavba osnovne šole</t>
  </si>
  <si>
    <t>OPREMA KNJIŽNICE:</t>
  </si>
  <si>
    <t>OPREMA VRTCA:</t>
  </si>
  <si>
    <t>OPREMA UPRAVE:</t>
  </si>
  <si>
    <t>a/</t>
    <phoneticPr fontId="36" type="noConversion"/>
  </si>
  <si>
    <t>Enkratna antikorozijska zaščita in dvakratni finalni oplesk manjših ključavničarskih izdelkov.</t>
  </si>
  <si>
    <t>plošča nad vhodnim stopniščem</t>
  </si>
  <si>
    <t>amfiteater</t>
  </si>
  <si>
    <t>Odstranitev zunanjih dotrajanih tlakov (prometne in manipuacijske površine) z odnosom na gradbeno deponijo. Obračun po m2 - ocena.</t>
  </si>
  <si>
    <t>m2</t>
    <phoneticPr fontId="35" type="noConversion"/>
  </si>
  <si>
    <t>Široki strojni izkop v terenu III. - IV. kategorije z direktnim nakladanjem na kamion - globina izkopa  do 80  cm (izkop se izvaja po odstranitvi zunanjih tlakovanih površin zunanjih uredite).</t>
  </si>
  <si>
    <t>ASFALTIRANE POVRŠINE</t>
  </si>
  <si>
    <t xml:space="preserve">Dobava, nasipanje, planiranje in komprimiranje nasipnega materiala v zgornji ustroj : tamponski drobljenec D22 v debelini 25 cm 
</t>
  </si>
  <si>
    <t>Dobava, drobljenca 0-30 mm, nasipanje oz. dosipavanje in uravnavanje sklonov asfaltnih površin sloj deb 10 cm.</t>
  </si>
  <si>
    <t>Asfaltiranje - ustroj cestišča:                                                     nosilni sloj debeline 7,0 cm (AC 22 base B 70/100, A4  in obrabni sloj debeline 3,0 cm (D11AC 8 surf B70/100,A4.</t>
  </si>
  <si>
    <t>povozne cestne površine</t>
  </si>
  <si>
    <t>površine parkirišč</t>
  </si>
  <si>
    <t>hodniki za pešce</t>
  </si>
  <si>
    <t>Dobava in vgraditev cestnih robnikov 15/25 cm, vključno z zemeljskimi in betonskimi deli in stikovanjem</t>
  </si>
  <si>
    <t>dvignjeni betonski robnik</t>
  </si>
  <si>
    <t>dvignjeni betonski robnik - krožne izvedbe</t>
  </si>
  <si>
    <t>Dobava in vgraditev vrtnih robnikov 5,5/20 cm, vključno z zemeljskimi in betonskimi deli in stikovanjem.</t>
  </si>
  <si>
    <t>Dobava in polaganje betonskih tlakovcev vključno s pripravo podlage: tamponski nasip deb. 20 cm, podložni beton M10, deb. 10 cm. Barva po izberi projektanta (predvidema miks oker - rjavo - dimna).</t>
  </si>
  <si>
    <t>Zidanje mejnega (delilnega) zidu z betonskimi lomljenimi dvostranskimi zidaki v dim. 40/20/16 cm, višine 1,50 m z dvokapno kapo dim. 100/30/7 cm in z vsemi pomožnimi deli in prenosi, na lokaciji obstoječe žive meje. Barva po izberi projektanta (predvidema belo - rjava).</t>
  </si>
  <si>
    <t>dvokapna kapa</t>
  </si>
  <si>
    <t>izkop</t>
  </si>
  <si>
    <t>pasovni temelj</t>
  </si>
  <si>
    <t>betoniranje in vgradnja armature</t>
  </si>
  <si>
    <r>
      <t xml:space="preserve">Fino planiranje pred asfaltiranje, s točnostjo </t>
    </r>
    <r>
      <rPr>
        <u/>
        <sz val="9"/>
        <rFont val="Calibri"/>
        <family val="2"/>
        <charset val="238"/>
      </rPr>
      <t>+</t>
    </r>
    <r>
      <rPr>
        <sz val="9"/>
        <rFont val="Calibri"/>
        <family val="2"/>
        <charset val="238"/>
      </rPr>
      <t xml:space="preserve"> 1 cm.</t>
    </r>
  </si>
  <si>
    <r>
      <t xml:space="preserve">armatura do </t>
    </r>
    <r>
      <rPr>
        <sz val="9"/>
        <rFont val="Calibri"/>
        <family val="2"/>
        <charset val="238"/>
      </rPr>
      <t>Ø</t>
    </r>
    <r>
      <rPr>
        <sz val="9"/>
        <rFont val="Calibri"/>
        <family val="2"/>
        <charset val="238"/>
        <scheme val="minor"/>
      </rPr>
      <t xml:space="preserve"> 12</t>
    </r>
  </si>
  <si>
    <t>ODVODNJAVANJE</t>
  </si>
  <si>
    <t>Strojno - ročni izkop (80% strojno, 20% ročno) jarkov v terenu III. - IV. kategorije, globine 0,70 - 1,00 m  in širine 50 - 60 cm z odmetom materiala na rob izkopa (v količini je upoštevan tudi izkop za jaške).</t>
  </si>
  <si>
    <t>Izdelava peščene posteljice iz peska 0 - 4 mm v debelini 10 cm.</t>
  </si>
  <si>
    <t xml:space="preserve">Dobava in polaganje PVC UK, SN4 cevi, z zastičenjem  </t>
  </si>
  <si>
    <t>stikov in delnim obbetoniranjem (vtočni jašek-ponikovalnica)</t>
  </si>
  <si>
    <t>PVC cevi Ø 160 mm</t>
  </si>
  <si>
    <t>PVC cevi Ø 200 mm</t>
  </si>
  <si>
    <t>PVC cevi Ø 250 mm</t>
  </si>
  <si>
    <t>BC cevi Ø 300 mm</t>
  </si>
  <si>
    <t>Naprava, vtočnega jaška - peskolova fi 45 cm z litoželeznim požiralnikom 40 x 40 cm, vodotesen, vključno z vsemi gradbenimi deli in priključno cevjo na kanal</t>
  </si>
  <si>
    <t>Naprava, vtočne kanalete - z litoželezno povozno rešetko peskolova dim. 300 x 30 cm, vključno z vsemi gradbenimi deli in priključno cevjo na kanal</t>
  </si>
  <si>
    <t>betonska cev RJ Ø 40 cm</t>
  </si>
  <si>
    <t>3.11</t>
  </si>
  <si>
    <t>3.12</t>
  </si>
  <si>
    <t>3.13</t>
  </si>
  <si>
    <t>RAZNO</t>
  </si>
  <si>
    <t xml:space="preserve">Humuniziranje, planiranje (z dobavo humusa) v debelini  vsaj 30 - 40 cm.  </t>
  </si>
  <si>
    <t xml:space="preserve">Humuniziranje, planiranje (z dobavo humusa) v debelini  vsaj do 80 cm.  </t>
  </si>
  <si>
    <t>Trata s polaganjem travnih zvitkov, na pripravljen zeren brez zemlje, frezanje, grobo in fino planiranje, travni zvitek, transport in polaganje travnih zvitkov.</t>
  </si>
  <si>
    <t>Zasaditev zelenice z listopanimi drevesi - (npr. lipa, gaber)</t>
  </si>
  <si>
    <t>Zasaditev zelenice z zimzelenimi trajnicami- srednje visko grmičevje.</t>
  </si>
  <si>
    <t>Zasaditev zelenice z zimzelenimi pokrivnimi trajnicami - nizko grmičevje.</t>
  </si>
  <si>
    <t>pritličje: ogrevalna tehnika</t>
  </si>
  <si>
    <t>gasilnik na CO2- 55B,  tip (5EG)</t>
  </si>
  <si>
    <t>pritličje: hodnik - novi del vrtca</t>
  </si>
  <si>
    <t>Dobava in montaža ročnih gasilnikov na prah 6 kg (9EG):</t>
  </si>
  <si>
    <t>gasilnik na prah 9kg  tip (9EG)</t>
  </si>
  <si>
    <t>Dobava in montaža ročnih gasilnikov na prah 9kg (12EG):</t>
  </si>
  <si>
    <t>Projektantski nadzor elektroinštalacij - EI: predvidoma 5 obiskov</t>
  </si>
  <si>
    <t>Projektantski nadzor strojnih inštalacij - SI: predvidoma 5 obiskov</t>
  </si>
  <si>
    <t>Projektantski nadzor gradbenih konstrukcij - GK: predvidoma 5 obiskov.</t>
  </si>
  <si>
    <t>ure v biroju, ocenjeno 8 ur</t>
  </si>
  <si>
    <t>ure v biroju, ocenjeno 16 ur</t>
  </si>
  <si>
    <t>19.12</t>
  </si>
  <si>
    <t>19.13</t>
  </si>
  <si>
    <t>Stavba osnovne šole (2f)</t>
  </si>
  <si>
    <t>Dobava, vgrajevanje in ročno utrjevanje gramoznega materiala granulacije 0 - 50 mm, za tamponski sloj z utrjevanjem po slojih do potrebne zbitosti min. 100 Mp.</t>
  </si>
  <si>
    <r>
      <rPr>
        <b/>
        <sz val="9"/>
        <rFont val="Calibri Light"/>
        <family val="2"/>
        <charset val="238"/>
      </rPr>
      <t>IZDELAVA ENOSLOJNIH STROJNIH STENSKIH OMETOV</t>
    </r>
    <r>
      <rPr>
        <sz val="9"/>
        <rFont val="Calibri Light"/>
        <family val="2"/>
        <charset val="238"/>
      </rPr>
      <t xml:space="preserve"> z vsemi pomožnimi deli in prenosi.</t>
    </r>
  </si>
  <si>
    <t>gospodarsko poslopje (zunanje in notranje)</t>
  </si>
  <si>
    <t>Demontaža in odvoz obsoječih žlebov  dim. cca 1,80 x 9,05 m, z odvozom na začasno deponijo (razdalje do 5 km), ali direktno v odkup ali v razgradnjo.</t>
  </si>
  <si>
    <t>Rušenje zidanih obodnih betonskih ometanih sten, z  odvozom na stalno deponijo (razdalje do 5 km), kompletno z odškodnino za deponijo in razgradnjo.</t>
  </si>
  <si>
    <t>dovoz</t>
  </si>
  <si>
    <t>6.24</t>
  </si>
  <si>
    <t>6.25</t>
  </si>
  <si>
    <t>6.26</t>
  </si>
  <si>
    <t>meteorna kanalizacija</t>
  </si>
  <si>
    <t>fekalna kanalizacija</t>
  </si>
  <si>
    <r>
      <rPr>
        <b/>
        <sz val="9"/>
        <rFont val="Calibri Light"/>
        <family val="2"/>
        <charset val="238"/>
      </rPr>
      <t>DRENAŽNE CEVI:</t>
    </r>
    <r>
      <rPr>
        <sz val="9"/>
        <rFont val="Calibri Light"/>
        <family val="2"/>
        <charset val="238"/>
      </rPr>
      <t xml:space="preserve"> Nabava, dobava in polaganje PVC  drenažnih cevi premera DN 160 mm poljubnega proizvajalca,  izdelane v skladu s standardom SIST DIN 4262-1, na primer Raudril, Stigma ali tehnično enakovredno; polaganje vključuje vgrajevanje ustrezno utrjeno peščeno podlago, v projektiranih padcih in filtrskim zasipom in obsipom do višine 25 cm nad temenom cevi skupaj s polaganjem zaščitnega ovojnega filca. Izdelana okrog objekta v dnu temeljev. V ceno zajeti potrebno zakoličbo ter  vsa potrebna kolena na vogalih in odcepe iz programa izbranega proizvajalca. Opomba: o sami izvedbi drenaže se je potrebno pred pričetkom del  obvezno posvetovati z nadzorom in projektantom.</t>
    </r>
  </si>
  <si>
    <t>cevi Ø 160 mm - meteorna kanalizacija - gospodarski objekt</t>
  </si>
  <si>
    <t>h/</t>
  </si>
  <si>
    <t>Kompletna dobava in izdelava peskolovcev Ø 40 cm iz betonskih cevi, kompletno z izdelavo priključkov, betoniranjem dna in betonskim pokrovom, globina peskolovcev do 1,00 m.</t>
  </si>
  <si>
    <t>OSNOVNA ŠOLA DRAGATUŠ - 2. FAZA</t>
  </si>
  <si>
    <t>Izdelava in montaža vodnih zbiralnikov - kotličkov iz vroče pocinkane in prašno barvane pločevine debeline 1,00 mm, barva po izbiri projektanta in investitorja</t>
  </si>
  <si>
    <t>Dobava in montaža odtočnih litoželeznih rozet za zbiranje vode na ravnih strehah Ø 160 mm.</t>
  </si>
  <si>
    <t>sidranje strehe - gospodarski objekt</t>
  </si>
  <si>
    <t>10.10</t>
  </si>
  <si>
    <t>10.11</t>
  </si>
  <si>
    <t>10.12</t>
  </si>
  <si>
    <t>10.13</t>
  </si>
  <si>
    <t>10.14</t>
  </si>
  <si>
    <t>10.15</t>
  </si>
  <si>
    <t>10.16</t>
  </si>
  <si>
    <t>10.17</t>
  </si>
  <si>
    <t>10.18</t>
  </si>
  <si>
    <t>10.19</t>
  </si>
  <si>
    <t>1. nadstropje: - garderoba 1-3</t>
  </si>
  <si>
    <r>
      <t xml:space="preserve">vrata V-zk 3 </t>
    </r>
    <r>
      <rPr>
        <b/>
        <sz val="9"/>
        <rFont val="Calibri"/>
        <family val="2"/>
        <charset val="238"/>
      </rPr>
      <t>- kovinska vrata</t>
    </r>
  </si>
  <si>
    <r>
      <t xml:space="preserve">žaluzija </t>
    </r>
    <r>
      <rPr>
        <b/>
        <sz val="9"/>
        <rFont val="Calibri"/>
        <family val="2"/>
        <charset val="238"/>
      </rPr>
      <t>za okno O6.3</t>
    </r>
  </si>
  <si>
    <t>zaključni pasovi (zaključki) v širine do 60 cm</t>
  </si>
  <si>
    <t>OPREMA ŠOLE:</t>
  </si>
  <si>
    <r>
      <t xml:space="preserve">Ročno planiranje dna jarkov s točnostjo </t>
    </r>
    <r>
      <rPr>
        <u/>
        <sz val="9"/>
        <rFont val="Calibri"/>
        <family val="2"/>
        <charset val="238"/>
      </rPr>
      <t>+</t>
    </r>
    <r>
      <rPr>
        <sz val="9"/>
        <rFont val="Calibri"/>
        <family val="2"/>
        <charset val="238"/>
      </rPr>
      <t xml:space="preserve"> 5 cm.</t>
    </r>
  </si>
  <si>
    <t>Betoniranje kinete za toplovodne in plinske cevi v dim. 160/100 cm, debeline stene 10 cm, s pokrovi in z vsemi pomožnimi deli in prenosi, na lokaciji ob temeljni plošči novega dela do obstoječe stavbe.</t>
  </si>
  <si>
    <t>RAČUNALNIŠKA OPREMA:</t>
  </si>
  <si>
    <t>OPREMA VRTCA</t>
  </si>
  <si>
    <t>ELEMENT/KRATEK OPIS DELA</t>
  </si>
  <si>
    <t>MIZE</t>
  </si>
  <si>
    <t xml:space="preserve">Osnovna lesena konstrukcija miz je iz masivnega bukovega lesa. Mizne plošče so obojestransko opelenitene z ultrapasom, robovi so obdelni z masivnimi zaobljenimi bukovimi letvami. Sedež in naslon stola sta iz vezane plošče. Pohištvo je v skladu s standardi: SIST ISO 5970, ISO 7174-1, ISO 7173, SIST ENV 12521, SIST EN 1730. Stoli so nakladalni. </t>
  </si>
  <si>
    <t>1.01.</t>
  </si>
  <si>
    <r>
      <t xml:space="preserve">Mv1 - Kvadratna miza (velikost 2), </t>
    </r>
    <r>
      <rPr>
        <sz val="9"/>
        <rFont val="Calibri Light"/>
        <family val="2"/>
        <charset val="238"/>
      </rPr>
      <t>dim. 90/90/53 cm.</t>
    </r>
  </si>
  <si>
    <t>(igralnica 2 - P)</t>
  </si>
  <si>
    <t>1.02.</t>
  </si>
  <si>
    <r>
      <t xml:space="preserve">Mv1.1 - Kvadratna miza (velikost 3), </t>
    </r>
    <r>
      <rPr>
        <sz val="9"/>
        <rFont val="Calibri Light"/>
        <family val="2"/>
        <charset val="238"/>
      </rPr>
      <t>dim. 90/90/59 cm.</t>
    </r>
  </si>
  <si>
    <t>(igralnica 1 - P)</t>
  </si>
  <si>
    <t>1.03.</t>
  </si>
  <si>
    <r>
      <t xml:space="preserve">Mv2 - Polkrožna miza (velikost 2), </t>
    </r>
    <r>
      <rPr>
        <sz val="9"/>
        <rFont val="Calibri Light"/>
        <family val="2"/>
        <charset val="238"/>
      </rPr>
      <t>dim.  Ø 90 cm/ 53 cm.</t>
    </r>
  </si>
  <si>
    <t>(večnamenski prostor - P)</t>
  </si>
  <si>
    <t>1.04.</t>
  </si>
  <si>
    <r>
      <t xml:space="preserve">Mv2.1 - Polkrožna miza (velikost 3), </t>
    </r>
    <r>
      <rPr>
        <sz val="9"/>
        <rFont val="Calibri Light"/>
        <family val="2"/>
        <charset val="238"/>
      </rPr>
      <t>dim.  Ø 90 cm/ 59 cm.</t>
    </r>
  </si>
  <si>
    <t>1.05.</t>
  </si>
  <si>
    <r>
      <t xml:space="preserve">Mv3 - Miza za vzgojiteljico s predaloma, </t>
    </r>
    <r>
      <rPr>
        <sz val="9"/>
        <rFont val="Calibri Light"/>
        <family val="2"/>
        <charset val="238"/>
      </rPr>
      <t>dim. 130/60/75 cm.</t>
    </r>
  </si>
  <si>
    <t>(igralnica 1 in 2 - P)</t>
  </si>
  <si>
    <t>1.06.</t>
  </si>
  <si>
    <r>
      <t xml:space="preserve">M3.2 - Pisalna miza z obešalom za računalnik, </t>
    </r>
    <r>
      <rPr>
        <sz val="9"/>
        <rFont val="Calibri Light"/>
        <family val="2"/>
        <charset val="238"/>
      </rPr>
      <t>dim. 120/60/75 cm.</t>
    </r>
  </si>
  <si>
    <t>(individualno delo - P)</t>
  </si>
  <si>
    <t>1.07.</t>
  </si>
  <si>
    <r>
      <t xml:space="preserve">M3.4 - Pisalna miza z obešalom za računalnik, </t>
    </r>
    <r>
      <rPr>
        <sz val="9"/>
        <rFont val="Calibri Light"/>
        <family val="2"/>
        <charset val="238"/>
      </rPr>
      <t>dim. 140/60/75 cm.</t>
    </r>
  </si>
  <si>
    <t>(skupni prostor - P)</t>
  </si>
  <si>
    <t>1.08.</t>
  </si>
  <si>
    <r>
      <t xml:space="preserve">Mr1 - Miza za razgovore, </t>
    </r>
    <r>
      <rPr>
        <sz val="9"/>
        <rFont val="Calibri Light"/>
        <family val="2"/>
        <charset val="238"/>
      </rPr>
      <t>dim. 130/80/75 cm.</t>
    </r>
    <r>
      <rPr>
        <b/>
        <sz val="9"/>
        <rFont val="Calibri Light"/>
        <family val="2"/>
        <charset val="238"/>
      </rPr>
      <t xml:space="preserve"> </t>
    </r>
  </si>
  <si>
    <t>1.09.</t>
  </si>
  <si>
    <r>
      <t xml:space="preserve">Mr2 - Miza za razgovore, </t>
    </r>
    <r>
      <rPr>
        <sz val="9"/>
        <rFont val="Calibri Light"/>
        <family val="2"/>
        <charset val="238"/>
      </rPr>
      <t>dim. 200/80/75 cm.</t>
    </r>
    <r>
      <rPr>
        <b/>
        <sz val="9"/>
        <rFont val="Calibri Light"/>
        <family val="2"/>
        <charset val="238"/>
      </rPr>
      <t xml:space="preserve"> </t>
    </r>
  </si>
  <si>
    <t>PREDALNIKI</t>
  </si>
  <si>
    <t xml:space="preserve">   2.01.</t>
  </si>
  <si>
    <r>
      <t>Pr2 - predalnik na kolesih, 3 predali;</t>
    </r>
    <r>
      <rPr>
        <sz val="9"/>
        <rFont val="Calibri Light"/>
        <family val="2"/>
        <charset val="238"/>
      </rPr>
      <t xml:space="preserve"> dim. 35/45/50 cm.</t>
    </r>
  </si>
  <si>
    <t>STOLI</t>
  </si>
  <si>
    <t xml:space="preserve">   3.01.</t>
  </si>
  <si>
    <r>
      <t xml:space="preserve">S1 - Otroški stol z naslonjalom (velikost 2), </t>
    </r>
    <r>
      <rPr>
        <sz val="9"/>
        <rFont val="Calibri Light"/>
        <family val="2"/>
        <charset val="238"/>
      </rPr>
      <t>dim. višina = 31 cm.</t>
    </r>
  </si>
  <si>
    <t>(igralnica 2, - P)</t>
  </si>
  <si>
    <t xml:space="preserve">   3.02.</t>
  </si>
  <si>
    <r>
      <t xml:space="preserve">S2 - Otroški stol z naslonjalom (velikost 3), </t>
    </r>
    <r>
      <rPr>
        <sz val="9"/>
        <rFont val="Calibri Light"/>
        <family val="2"/>
        <charset val="238"/>
      </rPr>
      <t>dim. višina = 35 cm.</t>
    </r>
  </si>
  <si>
    <t>(igralnica 1, - P)</t>
  </si>
  <si>
    <t xml:space="preserve">   3.03.</t>
  </si>
  <si>
    <r>
      <t>S3 - Stol z naslonjalom (velikost 6),</t>
    </r>
    <r>
      <rPr>
        <sz val="9"/>
        <rFont val="Calibri Light"/>
        <family val="2"/>
        <charset val="238"/>
      </rPr>
      <t xml:space="preserve"> dim. višina = 46 cm.</t>
    </r>
  </si>
  <si>
    <t>(igralnica 1 in 2, - P)</t>
  </si>
  <si>
    <t xml:space="preserve">   3.04.</t>
  </si>
  <si>
    <r>
      <t xml:space="preserve">S4 - Vrtljiv stol z naslonjalom in brez naslonjal za roke, </t>
    </r>
    <r>
      <rPr>
        <sz val="9"/>
        <rFont val="Calibri Light"/>
        <family val="2"/>
        <charset val="238"/>
      </rPr>
      <t xml:space="preserve">na kovinskem podnožju, oblečeno v pralno umetno usnje. </t>
    </r>
  </si>
  <si>
    <t>(individulano delo, skupni prostor - P)</t>
  </si>
  <si>
    <t xml:space="preserve">   3.05.</t>
  </si>
  <si>
    <r>
      <t xml:space="preserve">S5 - Stol z naslonjalom z naslonjalom za roke, </t>
    </r>
    <r>
      <rPr>
        <sz val="9"/>
        <rFont val="Calibri Light"/>
        <family val="2"/>
        <charset val="238"/>
      </rPr>
      <t>na kovinskem podnožju, oblečeno v pralno umetno usnje.</t>
    </r>
  </si>
  <si>
    <t>OMARE</t>
  </si>
  <si>
    <t>Omare  z vrati so iz oplemnitene iverne plošče, robovi iz ABS letvice. Podnožja so iz vodoodporne vezane plošče. Ključavnice se vgradijo po dogovoru z uporabnikom. Ročaji so kovinski. Barva po izbiri projektanta in uporabnika.</t>
  </si>
  <si>
    <t>4.01.</t>
  </si>
  <si>
    <r>
      <t xml:space="preserve">O1 - Omara s polnimi vrati in policami, </t>
    </r>
    <r>
      <rPr>
        <sz val="9"/>
        <rFont val="Calibri Light"/>
        <family val="2"/>
        <charset val="238"/>
      </rPr>
      <t>po višini iz dveh delov;</t>
    </r>
    <r>
      <rPr>
        <b/>
        <sz val="9"/>
        <rFont val="Calibri Light"/>
        <family val="2"/>
        <charset val="238"/>
      </rPr>
      <t xml:space="preserve"> </t>
    </r>
    <r>
      <rPr>
        <sz val="9"/>
        <rFont val="Calibri Light"/>
        <family val="2"/>
        <charset val="238"/>
      </rPr>
      <t>dim. 80/35/200 cm.</t>
    </r>
  </si>
  <si>
    <t>4.02.</t>
  </si>
  <si>
    <r>
      <t xml:space="preserve">O2 - Omara s polnimi vrati; zgoraj police, spodaj predali, </t>
    </r>
    <r>
      <rPr>
        <sz val="9"/>
        <rFont val="Calibri Light"/>
        <family val="2"/>
        <charset val="238"/>
      </rPr>
      <t>dim. 60/55/200 cm.</t>
    </r>
  </si>
  <si>
    <t>4.03.</t>
  </si>
  <si>
    <r>
      <t xml:space="preserve">O3 - Polovična omara s polnimi vrati, zgoraj police, spodaj predali, </t>
    </r>
    <r>
      <rPr>
        <sz val="9"/>
        <rFont val="Calibri Light"/>
        <family val="2"/>
        <charset val="238"/>
      </rPr>
      <t>dim. 36/60/200 cm.</t>
    </r>
  </si>
  <si>
    <r>
      <t xml:space="preserve">Vor1 - Viseča omarica s  policami, </t>
    </r>
    <r>
      <rPr>
        <sz val="9"/>
        <rFont val="Calibri Light"/>
        <family val="2"/>
        <charset val="238"/>
      </rPr>
      <t>dim. 70/33/66 cm.</t>
    </r>
  </si>
  <si>
    <t>(igralnica 1 in 2 -P)</t>
  </si>
  <si>
    <t>GARDEROBA</t>
  </si>
  <si>
    <t>Garderobe so izdelane iz iverala. Vsa izpostavljena mesta so dodatno zaobljena. Garderobne kljukice so plastične in zaobljene.</t>
  </si>
  <si>
    <t>5.01.</t>
  </si>
  <si>
    <r>
      <t xml:space="preserve">GV - Odptra garderoba vrtca s prekati za copatke, </t>
    </r>
    <r>
      <rPr>
        <sz val="9"/>
        <rFont val="Calibri Light"/>
        <family val="2"/>
        <charset val="238"/>
      </rPr>
      <t>dim. 20/45/140 cm.</t>
    </r>
  </si>
  <si>
    <t>5.02.</t>
  </si>
  <si>
    <r>
      <t xml:space="preserve">Go1 - Garderobna omara, </t>
    </r>
    <r>
      <rPr>
        <sz val="9"/>
        <rFont val="Calibri Light"/>
        <family val="2"/>
        <charset val="238"/>
      </rPr>
      <t>dva prekata; dim. 34/50/200 cm.</t>
    </r>
  </si>
  <si>
    <t>(skupni prostor, garderoba kuhinje - P)</t>
  </si>
  <si>
    <t>5.03.</t>
  </si>
  <si>
    <r>
      <t xml:space="preserve">Gs1 - Garderobna stena, </t>
    </r>
    <r>
      <rPr>
        <sz val="9"/>
        <rFont val="Calibri Light"/>
        <family val="2"/>
        <charset val="238"/>
      </rPr>
      <t>7 kljukic, s posodo in držalom za dežnike; dim. š/v = 90/185 cm.</t>
    </r>
  </si>
  <si>
    <t>OPREMA IGRALNIC</t>
  </si>
  <si>
    <t>Omare  z vrati so iz oplemnitene iverne plošče, robovi iz ABS letvice. Podnožja so iz vodoodporne vezane plošče. Ključavnice se vgradijo po dogovoru z uporabnikom, ročaji so kovinski. Barva po izbiri projektanta in uporabnika.</t>
  </si>
  <si>
    <t>6.01.</t>
  </si>
  <si>
    <r>
      <t xml:space="preserve">Ov4 - Omara za ležalnike, </t>
    </r>
    <r>
      <rPr>
        <sz val="9"/>
        <rFont val="Calibri Light"/>
        <family val="2"/>
        <charset val="238"/>
      </rPr>
      <t>dim. 160/60/145 cm.</t>
    </r>
  </si>
  <si>
    <t>6.02.</t>
  </si>
  <si>
    <r>
      <t xml:space="preserve">Nakladni ležalnik, </t>
    </r>
    <r>
      <rPr>
        <sz val="9"/>
        <rFont val="Calibri Light"/>
        <family val="2"/>
        <charset val="238"/>
      </rPr>
      <t>dim. 140/54/16 cm.</t>
    </r>
  </si>
  <si>
    <t>6.03.</t>
  </si>
  <si>
    <r>
      <t xml:space="preserve">On1 - Nizka omarica s polnimi vrati in policami, </t>
    </r>
    <r>
      <rPr>
        <sz val="9"/>
        <rFont val="Calibri Light"/>
        <family val="2"/>
        <charset val="238"/>
      </rPr>
      <t>dim. 100/40/115 cm.</t>
    </r>
  </si>
  <si>
    <t>6.04.</t>
  </si>
  <si>
    <r>
      <t xml:space="preserve">On2 - Nizek regal za zabojčke, </t>
    </r>
    <r>
      <rPr>
        <sz val="9"/>
        <rFont val="Calibri Light"/>
        <family val="2"/>
        <charset val="238"/>
      </rPr>
      <t>dim. 100/45/115 cm.</t>
    </r>
  </si>
  <si>
    <t>6.05.</t>
  </si>
  <si>
    <r>
      <t>On3 - Nizka kombinirana omarica,</t>
    </r>
    <r>
      <rPr>
        <sz val="9"/>
        <rFont val="Calibri Light"/>
        <family val="2"/>
        <charset val="238"/>
      </rPr>
      <t xml:space="preserve"> del odprte police, del predali, dim. 100/45/105 cm.</t>
    </r>
    <r>
      <rPr>
        <b/>
        <sz val="9"/>
        <rFont val="Calibri Light"/>
        <family val="2"/>
        <charset val="238"/>
      </rPr>
      <t xml:space="preserve"> </t>
    </r>
  </si>
  <si>
    <t>6.06.</t>
  </si>
  <si>
    <r>
      <t xml:space="preserve">On4 - Nizka kombinirana omarica, </t>
    </r>
    <r>
      <rPr>
        <sz val="9"/>
        <rFont val="Calibri Light"/>
        <family val="2"/>
        <charset val="238"/>
      </rPr>
      <t>del odprte police, del predali, dim. 70/40/115 cm.</t>
    </r>
  </si>
  <si>
    <t>(igralnica 1 in 2 P)</t>
  </si>
  <si>
    <t>6.07.</t>
  </si>
  <si>
    <r>
      <t xml:space="preserve">On5 - Previjalna miza s previjalno blazino in stopničkami, </t>
    </r>
    <r>
      <rPr>
        <sz val="9"/>
        <rFont val="Calibri Light"/>
        <family val="2"/>
        <charset val="238"/>
      </rPr>
      <t>dim. 105/75/105 cm.</t>
    </r>
  </si>
  <si>
    <t>6.08.</t>
  </si>
  <si>
    <r>
      <t xml:space="preserve">Oz2 - Zabojček za slikanice na koleščkih, </t>
    </r>
    <r>
      <rPr>
        <sz val="9"/>
        <rFont val="Calibri Light"/>
        <family val="2"/>
        <charset val="238"/>
      </rPr>
      <t>dim. 35/70/25 cm.</t>
    </r>
  </si>
  <si>
    <t>6.09.</t>
  </si>
  <si>
    <r>
      <t xml:space="preserve">Kk1 - Igralni kotiček - kuhinja, </t>
    </r>
    <r>
      <rPr>
        <sz val="9"/>
        <rFont val="Calibri Light"/>
        <family val="2"/>
        <charset val="238"/>
      </rPr>
      <t>dim. 70/45/105 cm.</t>
    </r>
  </si>
  <si>
    <t>6.11.</t>
  </si>
  <si>
    <r>
      <t xml:space="preserve">Kk2 - Igralni kotiček - kredenca, </t>
    </r>
    <r>
      <rPr>
        <sz val="9"/>
        <rFont val="Calibri Light"/>
        <family val="2"/>
        <charset val="238"/>
      </rPr>
      <t>dim. 70/45/105 cm.</t>
    </r>
  </si>
  <si>
    <t>6.12.</t>
  </si>
  <si>
    <r>
      <t xml:space="preserve">Kk3 - Igralna miza na koleščkih, </t>
    </r>
    <r>
      <rPr>
        <sz val="9"/>
        <rFont val="Calibri Light"/>
        <family val="2"/>
        <charset val="238"/>
      </rPr>
      <t>dim. 150/81/55 cm.</t>
    </r>
  </si>
  <si>
    <t>6.13.</t>
  </si>
  <si>
    <r>
      <rPr>
        <b/>
        <sz val="9"/>
        <color theme="1"/>
        <rFont val="Calibri"/>
        <family val="2"/>
        <charset val="238"/>
      </rPr>
      <t xml:space="preserve">Kk4 - Igralni likovni kotiček, </t>
    </r>
    <r>
      <rPr>
        <sz val="9"/>
        <color theme="1"/>
        <rFont val="Calibri"/>
        <family val="2"/>
        <charset val="238"/>
      </rPr>
      <t>dim. 70/45/105 cm.</t>
    </r>
    <r>
      <rPr>
        <b/>
        <sz val="9"/>
        <color theme="1"/>
        <rFont val="Calibri"/>
        <family val="2"/>
        <charset val="238"/>
      </rPr>
      <t xml:space="preserve"> </t>
    </r>
  </si>
  <si>
    <t>6.14.</t>
  </si>
  <si>
    <r>
      <t xml:space="preserve">Stensko ogledalo nad mizo, </t>
    </r>
    <r>
      <rPr>
        <sz val="9"/>
        <rFont val="Calibri Light"/>
        <family val="2"/>
        <charset val="238"/>
      </rPr>
      <t>dim. 70/125 cm.</t>
    </r>
  </si>
  <si>
    <t>(individučano delo - P)</t>
  </si>
  <si>
    <t>6.15.</t>
  </si>
  <si>
    <r>
      <t xml:space="preserve">Stensko ogledalo na drsnih vratih, </t>
    </r>
    <r>
      <rPr>
        <sz val="9"/>
        <rFont val="Calibri Light"/>
        <family val="2"/>
        <charset val="238"/>
      </rPr>
      <t>dim. 70/160 cm.</t>
    </r>
  </si>
  <si>
    <t>OSTALA OPREMA</t>
  </si>
  <si>
    <t xml:space="preserve">   7.01.</t>
  </si>
  <si>
    <r>
      <t xml:space="preserve">Koši za odpadke. </t>
    </r>
    <r>
      <rPr>
        <sz val="9"/>
        <rFont val="Calibri Light"/>
        <family val="2"/>
        <charset val="238"/>
      </rPr>
      <t>Koš za ločeno zbiranje odpadkov s tremi košarami, dim.: 58, 30, 41 cm.</t>
    </r>
  </si>
  <si>
    <t>(igralnica 1 in 2, večnamenski prostor - P)</t>
  </si>
  <si>
    <t xml:space="preserve">   7.02.</t>
  </si>
  <si>
    <t>Koši za odpadke (enojni).</t>
  </si>
  <si>
    <t>(individualno delo, skupni prostor - P)</t>
  </si>
  <si>
    <t xml:space="preserve">   7.03.</t>
  </si>
  <si>
    <t>Posode za dežnike.</t>
  </si>
  <si>
    <t>(hodnik  - P)</t>
  </si>
  <si>
    <t xml:space="preserve">   7.04.</t>
  </si>
  <si>
    <r>
      <rPr>
        <b/>
        <sz val="9"/>
        <rFont val="Calibri Light"/>
        <family val="2"/>
        <charset val="238"/>
      </rPr>
      <t xml:space="preserve">Dobava in montaža samolepilne antibakteriolške PVC stenske zaščite: </t>
    </r>
    <r>
      <rPr>
        <sz val="9"/>
        <rFont val="Calibri Light"/>
        <family val="2"/>
        <charset val="238"/>
      </rPr>
      <t>anitibateriološko zaščiten, požarni razred Bs2d0, enobarvna gladka varianta (npr. Gerflor - SPM). Zaščitna letevskupne širine do 40 cm.</t>
    </r>
  </si>
  <si>
    <t>m'</t>
  </si>
  <si>
    <t>SKUPAJ OPREMA VRTCA:</t>
  </si>
  <si>
    <t>OPREMA ŠOLE, 1. in 2. nadstropje</t>
  </si>
  <si>
    <t xml:space="preserve">Osnovna lesena konstrukcija je iz masivnega bukovega lesa. Mizne plošče so obojestransko opelenitena z ultrapasom, robovi obdelni z masivnimi bukovimi letvami, ki so zaobljene. Sedež in naslon stola sta iz vezane plošče. Pohištvo je v skladu s standardi: SIST ISO 5970, ISO 7174-1, ISO 7173, SIST ENV 12521, SIST EN 1730. Stoli so nakladalni. </t>
  </si>
  <si>
    <r>
      <t xml:space="preserve">M1 - Šolska miza - enosed (velikost 5), </t>
    </r>
    <r>
      <rPr>
        <sz val="9"/>
        <rFont val="Calibri Light"/>
        <family val="2"/>
        <charset val="238"/>
      </rPr>
      <t>dim. 65/50/68 cm</t>
    </r>
    <r>
      <rPr>
        <b/>
        <sz val="9"/>
        <rFont val="Calibri Light"/>
        <family val="2"/>
        <charset val="238"/>
      </rPr>
      <t>.</t>
    </r>
  </si>
  <si>
    <t>(učilnica za gospodinjstvo)</t>
  </si>
  <si>
    <r>
      <t xml:space="preserve">M1.1 - Šolska miza - enosed (velikost 6), </t>
    </r>
    <r>
      <rPr>
        <sz val="9"/>
        <rFont val="Calibri Light"/>
        <family val="2"/>
        <charset val="238"/>
      </rPr>
      <t>dim. 65/50/68 cm.</t>
    </r>
  </si>
  <si>
    <r>
      <t xml:space="preserve">M2 - Šolska miza - dvosed (velikost 5), </t>
    </r>
    <r>
      <rPr>
        <sz val="9"/>
        <rFont val="Calibri Light"/>
        <family val="2"/>
        <charset val="238"/>
      </rPr>
      <t>dim. 130/50/68 cm.</t>
    </r>
  </si>
  <si>
    <r>
      <t xml:space="preserve">M2.1 - Šolska miza - dvosed (velikost 6), </t>
    </r>
    <r>
      <rPr>
        <sz val="9"/>
        <rFont val="Calibri Light"/>
        <family val="2"/>
        <charset val="238"/>
      </rPr>
      <t>dim. 130/50/75 cm.</t>
    </r>
  </si>
  <si>
    <r>
      <t>M3 - Računalniška miza z obelšali za dva računalnika in parapetnim instalacijskim kanalom;</t>
    </r>
    <r>
      <rPr>
        <sz val="9"/>
        <rFont val="Calibri Light"/>
        <family val="2"/>
        <charset val="238"/>
      </rPr>
      <t xml:space="preserve"> dim. 150/60/72 cm.  </t>
    </r>
  </si>
  <si>
    <t>(multimedijska učilnica - 2.N)</t>
  </si>
  <si>
    <r>
      <t>M3.1 - Računalniška miza z obelšalom za računalnik in parapetnim instalacijskim kanalom;</t>
    </r>
    <r>
      <rPr>
        <sz val="9"/>
        <rFont val="Calibri Light"/>
        <family val="2"/>
        <charset val="238"/>
      </rPr>
      <t xml:space="preserve"> dim. 130/75/72 cm.</t>
    </r>
    <r>
      <rPr>
        <b/>
        <sz val="9"/>
        <rFont val="Calibri Light"/>
        <family val="2"/>
        <charset val="238"/>
      </rPr>
      <t xml:space="preserve">  </t>
    </r>
  </si>
  <si>
    <t>(multimedijska učilnica, kabinet - 2.N)</t>
  </si>
  <si>
    <r>
      <t xml:space="preserve">M3.5 - Računalniška miza - tiskalnik; </t>
    </r>
    <r>
      <rPr>
        <sz val="9"/>
        <rFont val="Calibri Light"/>
        <family val="2"/>
        <charset val="238"/>
      </rPr>
      <t>dim. 105/75/72 cm.</t>
    </r>
  </si>
  <si>
    <r>
      <t xml:space="preserve">M5.1 - Sestavljena miza - kateder z obelšalom za računalnik in parapetnim instalacijskim kanalom; </t>
    </r>
    <r>
      <rPr>
        <sz val="9"/>
        <rFont val="Calibri Light"/>
        <family val="2"/>
        <charset val="238"/>
      </rPr>
      <t xml:space="preserve">dim. 190/60 + 130/55, višine 75 cm.  </t>
    </r>
  </si>
  <si>
    <t>(učilnica za gospodinjstvo - 2.N)</t>
  </si>
  <si>
    <r>
      <t xml:space="preserve">Pr1 - Predalnik kot podstavek pislane mize, 3x predal; </t>
    </r>
    <r>
      <rPr>
        <sz val="9"/>
        <rFont val="Calibri Light"/>
        <family val="2"/>
        <charset val="238"/>
      </rPr>
      <t>dim. 190/60 + 130/55, višine 75 cm.</t>
    </r>
  </si>
  <si>
    <t>(učilnica za gospodinjstvo- 2.N)</t>
  </si>
  <si>
    <t xml:space="preserve">   2.02.</t>
  </si>
  <si>
    <r>
      <t xml:space="preserve">Pr2 - Predalnik na kolesih, 3x predali; </t>
    </r>
    <r>
      <rPr>
        <sz val="9"/>
        <rFont val="Calibri Light"/>
        <family val="2"/>
        <charset val="238"/>
      </rPr>
      <t>dim. 190/60 + 130/55, višine 75 cm.</t>
    </r>
  </si>
  <si>
    <r>
      <t xml:space="preserve">S2 - Stol z naslonjalom (velikost 5); </t>
    </r>
    <r>
      <rPr>
        <sz val="9"/>
        <rFont val="Calibri Light"/>
        <family val="2"/>
        <charset val="238"/>
      </rPr>
      <t>dim. višina = 42 cm.</t>
    </r>
  </si>
  <si>
    <t>2. N: učilnica za gospodinjstvo</t>
  </si>
  <si>
    <r>
      <t xml:space="preserve">S2.1 - Stol z naslonjalom (velikost 6); </t>
    </r>
    <r>
      <rPr>
        <sz val="9"/>
        <rFont val="Calibri Light"/>
        <family val="2"/>
        <charset val="238"/>
      </rPr>
      <t>dim. višina = 46 cm.</t>
    </r>
  </si>
  <si>
    <t>3.03.</t>
  </si>
  <si>
    <r>
      <t xml:space="preserve">S4 - Vrtljiv stol z naslonjalom brez naslonjal za roke, </t>
    </r>
    <r>
      <rPr>
        <sz val="9"/>
        <rFont val="Calibri Light"/>
        <family val="2"/>
        <charset val="238"/>
      </rPr>
      <t>na kovinskem podnožju, na kovinskem podnožju.</t>
    </r>
  </si>
  <si>
    <t>multimedijski kabinet - 2.N</t>
  </si>
  <si>
    <t>3.04.</t>
  </si>
  <si>
    <t>(učitelj: multimedijska učilnica, učilnica za gospodinjstvo 1. N)</t>
  </si>
  <si>
    <t>Omare z vrati so iz oplemnitene iverne plošče, robovi iz ABS letvice. Podnožja so iz vodoodporne vezane plošče. Ključavnice se vgradijo po dogovoru z uporabnikom. Ročaji so kovinski. Barva po izboru projektanta in uporabnika.</t>
  </si>
  <si>
    <r>
      <t xml:space="preserve">O1 - Visoka omara s polnimi vrati in policami, </t>
    </r>
    <r>
      <rPr>
        <sz val="9"/>
        <rFont val="Calibri Light"/>
        <family val="2"/>
        <charset val="238"/>
      </rPr>
      <t>iz dveh delov; dim. 80/40/200 cm (učilnica za gospodinjstvo - 2. N); dim. 80/40/200 cm (individualno delo).</t>
    </r>
  </si>
  <si>
    <r>
      <t xml:space="preserve">Garderoba za 4 učence, </t>
    </r>
    <r>
      <rPr>
        <sz val="9"/>
        <rFont val="Calibri Light"/>
        <family val="2"/>
        <charset val="238"/>
      </rPr>
      <t xml:space="preserve">dim. 80 x 35 x 150 cm. Stena z obešalnikom, klopjo in odlagalno površino za čevlje. Iz lesene (bukev) oplemenitene iverice, deb. 18 mm kot npr. Egger ali enakovredno, robovi obdelani z 2 mm ABS nalimkom; bukove masivne stojke profil 60/40 mm, z garderobno krom palico in obešenimi 4x dvojnimi PVC barvnimi obešalnimi kljukicami, na vrhu 4 prekati iz bukove vezane plošče za shranjevanje stvari učencev, spodaj klop-odlagalna polica, pod garderobo pocinkan pladenj z rebrastim vložkom za obutev. Garderoba mora biti certificirana po naslednjih standardih: EN 14749, EN 71-8, EN 12221-1, EN 12221-2, EN 16139:2013. Tip: npr. »Mavrica«, Atlas oprema. </t>
    </r>
  </si>
  <si>
    <t>KABINET ZA GOSPODINJSTVO</t>
  </si>
  <si>
    <t>Omare  z vrati so iz oplemnitene iverne plošče, robovi ABS letvice. Podnožja so iz vodo odporne vezane plošče. Ključavnice se vgradi po dogovoru z uporabnikom, ročaji kovinski. Barve se določijo skupaj s projektantom in uporabnikom.</t>
  </si>
  <si>
    <r>
      <t xml:space="preserve">KuP2 - Kuhinjski pult; </t>
    </r>
    <r>
      <rPr>
        <sz val="9"/>
        <rFont val="Calibri Light"/>
        <family val="2"/>
        <charset val="238"/>
      </rPr>
      <t>Izdelava, dobava in montaža pulta. Pulti so izdelani iz iverke d=28 mm + obojestransko ultrapas (npr. Egger ali Max). Dim. 135/60/3 cm.</t>
    </r>
  </si>
  <si>
    <r>
      <t xml:space="preserve">KuP3 - Kuhinjski pult; </t>
    </r>
    <r>
      <rPr>
        <sz val="9"/>
        <rFont val="Calibri Light"/>
        <family val="2"/>
        <charset val="238"/>
      </rPr>
      <t>izdelava, dobava in montaža pulta. Pulti so izdelani iz iverke d=28 mm + obojestransko ultrapas (npr. Egger ali Max). Dim. 190/60/3 cm.</t>
    </r>
  </si>
  <si>
    <r>
      <t xml:space="preserve">KuP4 - Kuhinjski pult, postavljen kot otok; </t>
    </r>
    <r>
      <rPr>
        <sz val="9"/>
        <rFont val="Calibri Light"/>
        <family val="2"/>
        <charset val="238"/>
      </rPr>
      <t>s stransko nosilno stranico; Izdelava, dobava in montaža pulta. Pulti so izdelani iz iverke d=28 mm + obojestransko ultrapas (npr. Egger ali Max). Dim. 124/124/3 cm.</t>
    </r>
  </si>
  <si>
    <r>
      <t xml:space="preserve">KuO1s - Visoka shrambna omara s policami; </t>
    </r>
    <r>
      <rPr>
        <sz val="9"/>
        <rFont val="Calibri Light"/>
        <family val="2"/>
        <charset val="238"/>
      </rPr>
      <t>dim. 90/60/200 cm.</t>
    </r>
  </si>
  <si>
    <r>
      <t xml:space="preserve">KuO2č - Visoka omara za čistila (polovična); </t>
    </r>
    <r>
      <rPr>
        <sz val="9"/>
        <rFont val="Calibri Light"/>
        <family val="2"/>
        <charset val="238"/>
      </rPr>
      <t>police prilagojene čistilnemu orodju; dim. 40/60/200 cm.</t>
    </r>
  </si>
  <si>
    <r>
      <t xml:space="preserve">KuO2l - Visoka omara za likalni pribor (polovična); </t>
    </r>
    <r>
      <rPr>
        <sz val="9"/>
        <rFont val="Calibri Light"/>
        <family val="2"/>
        <charset val="238"/>
      </rPr>
      <t>police prilagojene likalni opremi; dim. 40/60/200 cm.</t>
    </r>
  </si>
  <si>
    <r>
      <t xml:space="preserve">KuO3 - Podpultna omarica z dvojnim pomivalnim koritom; </t>
    </r>
    <r>
      <rPr>
        <sz val="9"/>
        <rFont val="Calibri Light"/>
        <family val="2"/>
        <charset val="238"/>
      </rPr>
      <t>dim. 90/60/72 cm.</t>
    </r>
  </si>
  <si>
    <r>
      <t xml:space="preserve">KuO5 - Podpultna omarica (v otoku); </t>
    </r>
    <r>
      <rPr>
        <sz val="9"/>
        <rFont val="Calibri Light"/>
        <family val="2"/>
        <charset val="238"/>
      </rPr>
      <t xml:space="preserve">dim. 60/60/72 cm. </t>
    </r>
  </si>
  <si>
    <r>
      <t xml:space="preserve">KuPr2 - Podpultni predalnik; </t>
    </r>
    <r>
      <rPr>
        <sz val="9"/>
        <rFont val="Calibri Light"/>
        <family val="2"/>
        <charset val="238"/>
      </rPr>
      <t>dim. 45/60/72 cm.</t>
    </r>
  </si>
  <si>
    <t>6.10.</t>
  </si>
  <si>
    <r>
      <t xml:space="preserve">KuPr3 - Mobilni predalnik; </t>
    </r>
    <r>
      <rPr>
        <sz val="9"/>
        <rFont val="Calibri Light"/>
        <family val="2"/>
        <charset val="238"/>
      </rPr>
      <t>dim. 45/50/65 cm.</t>
    </r>
  </si>
  <si>
    <r>
      <t xml:space="preserve">KuVo1 - Viseča omarica z vrati; </t>
    </r>
    <r>
      <rPr>
        <sz val="9"/>
        <rFont val="Calibri Light"/>
        <family val="2"/>
        <charset val="238"/>
      </rPr>
      <t>dim. 90/35/66 cm.</t>
    </r>
  </si>
  <si>
    <r>
      <t xml:space="preserve">KuVo3 - Viseča omarica s steklenimi vrati; </t>
    </r>
    <r>
      <rPr>
        <sz val="9"/>
        <rFont val="Calibri Light"/>
        <family val="2"/>
        <charset val="238"/>
      </rPr>
      <t>dim. 45/35/66 cm.</t>
    </r>
  </si>
  <si>
    <r>
      <t xml:space="preserve">KuVo4 - Viseča omarica s steklenimi vrati; </t>
    </r>
    <r>
      <rPr>
        <sz val="9"/>
        <rFont val="Calibri Light"/>
        <family val="2"/>
        <charset val="238"/>
      </rPr>
      <t>dim. 60/35/66 cm.</t>
    </r>
    <r>
      <rPr>
        <b/>
        <sz val="9"/>
        <rFont val="Calibri Light"/>
        <family val="2"/>
        <charset val="238"/>
      </rPr>
      <t xml:space="preserve"> </t>
    </r>
  </si>
  <si>
    <r>
      <t xml:space="preserve">Gospodinjski hladilnik; </t>
    </r>
    <r>
      <rPr>
        <sz val="9"/>
        <rFont val="Calibri Light"/>
        <family val="2"/>
        <charset val="238"/>
      </rPr>
      <t>dim. 55- 60/60/125 cm.</t>
    </r>
  </si>
  <si>
    <r>
      <t xml:space="preserve">Pod pult otoka vgrajeni elementi štedilnika; </t>
    </r>
    <r>
      <rPr>
        <sz val="9"/>
        <rFont val="Calibri Light"/>
        <family val="2"/>
        <charset val="238"/>
      </rPr>
      <t>vgrajena  steklokeramična plošča (4x kuhališče), spodaj pečica s pirolizo;</t>
    </r>
    <r>
      <rPr>
        <b/>
        <sz val="9"/>
        <rFont val="Calibri Light"/>
        <family val="2"/>
        <charset val="238"/>
      </rPr>
      <t xml:space="preserve"> </t>
    </r>
    <r>
      <rPr>
        <sz val="9"/>
        <rFont val="Calibri Light"/>
        <family val="2"/>
        <charset val="238"/>
      </rPr>
      <t>dim. 60/60/75 cm.</t>
    </r>
  </si>
  <si>
    <t>6.16.</t>
  </si>
  <si>
    <r>
      <t xml:space="preserve">Napa, </t>
    </r>
    <r>
      <rPr>
        <sz val="9"/>
        <rFont val="Calibri Light"/>
        <family val="2"/>
        <charset val="238"/>
      </rPr>
      <t>dim. cca 90/60/ do 10 cm.</t>
    </r>
  </si>
  <si>
    <t>Šolske table so prevlečene s posebno emajlirano pločevino zelene barve za pisanje s kredo ali bele barve za projekcijo in pisanje s flomastri. Opremljene so z okovjem za montažo na zid in polico za kredo. Omogočajo uporabov magnetov.</t>
  </si>
  <si>
    <t>7.01.</t>
  </si>
  <si>
    <r>
      <t xml:space="preserve">T1-Z - Dobava in montaža šolske table; </t>
    </r>
    <r>
      <rPr>
        <sz val="9"/>
        <rFont val="Calibri Light"/>
        <family val="2"/>
        <charset val="238"/>
      </rPr>
      <t>zelena: dim. 240 x 120 cm.</t>
    </r>
  </si>
  <si>
    <t>(multimedijska učilnica, učilnica za gospodinjski pouk - 2. N)</t>
  </si>
  <si>
    <r>
      <t xml:space="preserve">T2-B - Dobava in montaža šolske table; </t>
    </r>
    <r>
      <rPr>
        <sz val="9"/>
        <rFont val="Calibri Light"/>
        <family val="2"/>
        <charset val="238"/>
      </rPr>
      <t>bela: dim. 120 x 120 cm.</t>
    </r>
  </si>
  <si>
    <t>(učilnica za gospodinjski pouk - 2. N</t>
  </si>
  <si>
    <r>
      <t xml:space="preserve">Koši za odpadke; </t>
    </r>
    <r>
      <rPr>
        <sz val="9"/>
        <rFont val="Calibri Light"/>
        <family val="2"/>
        <charset val="238"/>
      </rPr>
      <t>koš za ločeno zbiranje odpadkov s tremi košarami, dim. 58, 30, 41 cm.</t>
    </r>
  </si>
  <si>
    <t>(multimedijska učilnica, učilnica za gospodijstvo in gospodinjski kabinet - 2.N)</t>
  </si>
  <si>
    <t>Koši za odpadke (enojni)</t>
  </si>
  <si>
    <t>(multimedijski kabinet - 2.N)</t>
  </si>
  <si>
    <t>SKUPAJ OPREMA ŠOLE:</t>
  </si>
  <si>
    <t>OPREMA KNJIŽNICE Z VEČNAMENSKO DVORANO, 1. nadstropje</t>
  </si>
  <si>
    <t xml:space="preserve">Osnovna kovinska konstrukcija je iz okroglih krivljenih cevi v poljubni barvi. Mizne plošče so obojestransko opelenite z ultrapasom, robovi so obdelni z masivnimi zaobljenimi bukovimi letvami. Sedež in naslon stola sta iz vezane plošče. Pohištvo je v skladu s standardi: SIST ISO 5970, ISO 7174-1, ISO 7173, SIST ENV 12521, SIST EN 1730.  </t>
  </si>
  <si>
    <r>
      <t xml:space="preserve">M1 - Šolska miza - enosed (velikost 5), </t>
    </r>
    <r>
      <rPr>
        <sz val="9"/>
        <rFont val="Calibri Light"/>
        <family val="2"/>
        <charset val="238"/>
      </rPr>
      <t>dim. 65/50/68 cm.</t>
    </r>
  </si>
  <si>
    <t>(projekcija v knjižnici - 1.N)</t>
  </si>
  <si>
    <r>
      <t xml:space="preserve">M1.1 - Šolska miza - enosed (velikost 6), </t>
    </r>
    <r>
      <rPr>
        <sz val="9"/>
        <rFont val="Calibri Light"/>
        <family val="2"/>
        <charset val="238"/>
      </rPr>
      <t xml:space="preserve">dim. 65/50/75 cm. </t>
    </r>
  </si>
  <si>
    <t>dim.6130/50/68 cm</t>
  </si>
  <si>
    <t>(projekcija v knjižnici -1.N)</t>
  </si>
  <si>
    <r>
      <t xml:space="preserve">M3 - Računalniška miza z obelšali za dva računalnika in parapetnim instalacijskim kanalom, </t>
    </r>
    <r>
      <rPr>
        <sz val="9"/>
        <color theme="1"/>
        <rFont val="Calibri Light"/>
        <family val="2"/>
        <charset val="238"/>
      </rPr>
      <t>dim. 150/75/72 cm.</t>
    </r>
    <r>
      <rPr>
        <b/>
        <sz val="9"/>
        <color theme="1"/>
        <rFont val="Calibri Light"/>
        <family val="2"/>
        <charset val="238"/>
      </rPr>
      <t xml:space="preserve">  </t>
    </r>
  </si>
  <si>
    <t>(računalniški del knjižnice - 1.N)</t>
  </si>
  <si>
    <r>
      <t xml:space="preserve">Mr4 - Kvadratna miza (velikost 5), </t>
    </r>
    <r>
      <rPr>
        <sz val="9"/>
        <color theme="1"/>
        <rFont val="Calibri Light"/>
        <family val="2"/>
        <charset val="238"/>
      </rPr>
      <t>dim. 90/90/71 cm.</t>
    </r>
  </si>
  <si>
    <t>(večnamenska dvorana - 1.N)</t>
  </si>
  <si>
    <r>
      <t xml:space="preserve">Mr5 - Kvadratna miza (velikost 5), </t>
    </r>
    <r>
      <rPr>
        <sz val="9"/>
        <color theme="1"/>
        <rFont val="Calibri Light"/>
        <family val="2"/>
        <charset val="238"/>
      </rPr>
      <t>dim. 90/90/71 cm.</t>
    </r>
  </si>
  <si>
    <r>
      <t xml:space="preserve">M5.2 - Sestavljena pisarniška miza "L", </t>
    </r>
    <r>
      <rPr>
        <sz val="9"/>
        <color theme="1"/>
        <rFont val="Calibri Light"/>
        <family val="2"/>
        <charset val="238"/>
      </rPr>
      <t>dim. 160/60 + 100/55 cm, višine 75 cm.</t>
    </r>
  </si>
  <si>
    <t>(individualno delo - 1.N)</t>
  </si>
  <si>
    <r>
      <t xml:space="preserve">Pk - Pult za izposojo knjig (knjižničarka), krožna zasnova z nadvišanim krožnim delom; </t>
    </r>
    <r>
      <rPr>
        <sz val="9"/>
        <color theme="1"/>
        <rFont val="Calibri Light"/>
        <family val="2"/>
        <charset val="238"/>
      </rPr>
      <t>dim. 100/75/75 + 2 x 100/75/75 cm.</t>
    </r>
  </si>
  <si>
    <t>(knjižničarka - 1.N).</t>
  </si>
  <si>
    <r>
      <t xml:space="preserve">Pr1 - Predalnik kot podstavek pisalne mize, 3x predal, </t>
    </r>
    <r>
      <rPr>
        <sz val="9"/>
        <color theme="1"/>
        <rFont val="Calibri Light"/>
        <family val="2"/>
        <charset val="238"/>
      </rPr>
      <t>dim. 40/55/73 cm.</t>
    </r>
    <r>
      <rPr>
        <b/>
        <sz val="9"/>
        <color theme="1"/>
        <rFont val="Calibri Light"/>
        <family val="2"/>
        <charset val="238"/>
      </rPr>
      <t xml:space="preserve"> </t>
    </r>
  </si>
  <si>
    <r>
      <t xml:space="preserve">Pr2 - Predalnik na kolesih, 3x predal, </t>
    </r>
    <r>
      <rPr>
        <sz val="9"/>
        <color theme="1"/>
        <rFont val="Calibri Light"/>
        <family val="2"/>
        <charset val="238"/>
      </rPr>
      <t>dim. 35/45/50 cm.</t>
    </r>
  </si>
  <si>
    <t>individualno delo, knjižničarka - 1.N)</t>
  </si>
  <si>
    <r>
      <t xml:space="preserve">S2 - Stol z naslonjalom (velikost 5), </t>
    </r>
    <r>
      <rPr>
        <sz val="9"/>
        <color theme="1"/>
        <rFont val="Calibri Light"/>
        <family val="2"/>
        <charset val="238"/>
      </rPr>
      <t>dim. višina = 42 cm.</t>
    </r>
  </si>
  <si>
    <t>(knjižnica, projekcija, klubski pr. - 1.N)</t>
  </si>
  <si>
    <r>
      <t xml:space="preserve">S2.1 - Stol z naslonjalom (velikost 6), </t>
    </r>
    <r>
      <rPr>
        <sz val="9"/>
        <color theme="1"/>
        <rFont val="Calibri Light"/>
        <family val="2"/>
        <charset val="238"/>
      </rPr>
      <t>dim. višina = 46 cm.</t>
    </r>
  </si>
  <si>
    <r>
      <t>S4 - Vrtljiv stol z naslonjalom,</t>
    </r>
    <r>
      <rPr>
        <sz val="9"/>
        <color theme="1"/>
        <rFont val="Calibri Light"/>
        <family val="2"/>
        <charset val="238"/>
      </rPr>
      <t xml:space="preserve"> </t>
    </r>
    <r>
      <rPr>
        <b/>
        <sz val="9"/>
        <color theme="1"/>
        <rFont val="Calibri Light"/>
        <family val="2"/>
        <charset val="238"/>
      </rPr>
      <t xml:space="preserve">brez naslonjal za roke, </t>
    </r>
    <r>
      <rPr>
        <sz val="9"/>
        <color theme="1"/>
        <rFont val="Calibri Light"/>
        <family val="2"/>
        <charset val="238"/>
      </rPr>
      <t>na kovinskem podnožju, oblečeno v pralno umetno usnje.</t>
    </r>
  </si>
  <si>
    <t>(knjižnica, dačunalniški del - 1.N)</t>
  </si>
  <si>
    <r>
      <t xml:space="preserve">S5 - Stol z naslonjalom, z naslonjalom za roke, </t>
    </r>
    <r>
      <rPr>
        <sz val="9"/>
        <rFont val="Calibri Light"/>
        <family val="2"/>
        <charset val="238"/>
      </rPr>
      <t xml:space="preserve">na kovinskem podnožju, oblečeno v pralno umetno usnje. </t>
    </r>
  </si>
  <si>
    <t>(individualno delo - 1.N</t>
  </si>
  <si>
    <r>
      <t xml:space="preserve">S6 - Vrtljiv stol z naslonjalom, z naslonjalom za roke,  </t>
    </r>
    <r>
      <rPr>
        <sz val="9"/>
        <color theme="1"/>
        <rFont val="Calibri Light"/>
        <family val="2"/>
        <charset val="238"/>
      </rPr>
      <t>na kovinskem podnožju, oblečeno v pralno umetno usnje.</t>
    </r>
  </si>
  <si>
    <t>(individualno delo, knjižničarka - 1.N)</t>
  </si>
  <si>
    <t xml:space="preserve">   3.06.</t>
  </si>
  <si>
    <r>
      <t xml:space="preserve">Kl1 - Klop brez naslonjala, </t>
    </r>
    <r>
      <rPr>
        <sz val="9"/>
        <color theme="1"/>
        <rFont val="Calibri Light"/>
        <family val="2"/>
        <charset val="238"/>
      </rPr>
      <t>dim. 120/35/45 cm.</t>
    </r>
  </si>
  <si>
    <t>(garderoba prve triade - 1.N)</t>
  </si>
  <si>
    <t xml:space="preserve">   3.07.</t>
  </si>
  <si>
    <r>
      <t xml:space="preserve">Kl2 - Klop z lesenim naslonjalom, </t>
    </r>
    <r>
      <rPr>
        <sz val="9"/>
        <color theme="1"/>
        <rFont val="Calibri Light"/>
        <family val="2"/>
        <charset val="238"/>
      </rPr>
      <t>oblaznjeno sedalo, oblečeno v pralno umetno usnje; dim. 120/64/81 cm.</t>
    </r>
  </si>
  <si>
    <t>(garderoba. - 1.N)</t>
  </si>
  <si>
    <t xml:space="preserve">   3.08.</t>
  </si>
  <si>
    <r>
      <t xml:space="preserve">Kl3 - Klop z lesenim naslonjalom, </t>
    </r>
    <r>
      <rPr>
        <sz val="9"/>
        <color theme="1"/>
        <rFont val="Calibri Light"/>
        <family val="2"/>
        <charset val="238"/>
      </rPr>
      <t>oblaznjeno sedalo, oblečeno v pralno umetno usnje; dim. 170/64/81 cm.</t>
    </r>
  </si>
  <si>
    <t xml:space="preserve">Omare so izdelane iz oplemenitene iverne plošče, obrobljene z ABS folijo. Podnožje omar je iz vodoodporne vezane plošče. Knjižni regali imajo ogrodje iz kovinskih cevi, police so iz oplemenitene iverice, nastavljive na poljubno višino. </t>
  </si>
  <si>
    <r>
      <t xml:space="preserve">O1 - Visoka omara s polnimi vrati in policami, </t>
    </r>
    <r>
      <rPr>
        <sz val="9"/>
        <color theme="1"/>
        <rFont val="Calibri Light"/>
        <family val="2"/>
        <charset val="238"/>
      </rPr>
      <t xml:space="preserve">po višini iz dvh delov; dim. 80/35/200 cm. </t>
    </r>
  </si>
  <si>
    <t>(individualno delo - 1. N)</t>
  </si>
  <si>
    <r>
      <t xml:space="preserve">O2 - Omara s polnimi vrati, policami in spodaj predali; </t>
    </r>
    <r>
      <rPr>
        <sz val="9"/>
        <color theme="1"/>
        <rFont val="Calibri Light"/>
        <family val="2"/>
        <charset val="238"/>
      </rPr>
      <t xml:space="preserve">dim. 60/55/200 cm. </t>
    </r>
  </si>
  <si>
    <t>(individualno delo -1.N)</t>
  </si>
  <si>
    <r>
      <t xml:space="preserve">O4 - Omara iz dveh delov, zgoraj s policami in polnimi vrati, spodaj s policami za zabojčke; </t>
    </r>
    <r>
      <rPr>
        <sz val="9"/>
        <color theme="1"/>
        <rFont val="Calibri Light"/>
        <family val="2"/>
        <charset val="238"/>
      </rPr>
      <t>dim. 70/60/180 cm.</t>
    </r>
  </si>
  <si>
    <t>4.04.</t>
  </si>
  <si>
    <r>
      <t xml:space="preserve">O5 - Omara iz dveh delov, zgoraj s policami in rolojem, spodaj s predali;  2x ključavnica; </t>
    </r>
    <r>
      <rPr>
        <sz val="9"/>
        <color theme="1"/>
        <rFont val="Calibri Light"/>
        <family val="2"/>
        <charset val="238"/>
      </rPr>
      <t>dim. 90/65/180 cm.</t>
    </r>
  </si>
  <si>
    <t>4.05.</t>
  </si>
  <si>
    <r>
      <t xml:space="preserve">Vor2 - Viseča omarica s  policami, </t>
    </r>
    <r>
      <rPr>
        <sz val="9"/>
        <color theme="1"/>
        <rFont val="Calibri Light"/>
        <family val="2"/>
        <charset val="238"/>
      </rPr>
      <t>dim. 70/35/35 cm.</t>
    </r>
  </si>
  <si>
    <t>4.06.</t>
  </si>
  <si>
    <r>
      <t xml:space="preserve">Ok1 - Knjižna visoka omara z dvojnimi vrati, po višini iz dveh delov, s policami in ključavnicama; </t>
    </r>
    <r>
      <rPr>
        <sz val="9"/>
        <color theme="1"/>
        <rFont val="Calibri Light"/>
        <family val="2"/>
        <charset val="238"/>
      </rPr>
      <t>dim. 90/35/200 cm.</t>
    </r>
  </si>
  <si>
    <t>(knjižnica - 1.N)</t>
  </si>
  <si>
    <t>4.07.</t>
  </si>
  <si>
    <r>
      <t xml:space="preserve">Ok2 - Knjižna visoka vitrina, začetna z dvojnimi vrati, po višini iz dveh delov, s policami in ključavnicama; </t>
    </r>
    <r>
      <rPr>
        <sz val="9"/>
        <color theme="1"/>
        <rFont val="Calibri Light"/>
        <family val="2"/>
        <charset val="238"/>
      </rPr>
      <t>dim. 90/35/200 cm.</t>
    </r>
  </si>
  <si>
    <t>4.08.</t>
  </si>
  <si>
    <r>
      <t xml:space="preserve">Ok3 - Knjižna visoka vitrina, nadaljevalna z dvojnimi vrati, po višini iz dveh delov, s policami in ključavnicama; </t>
    </r>
    <r>
      <rPr>
        <sz val="9"/>
        <color theme="1"/>
        <rFont val="Calibri Light"/>
        <family val="2"/>
        <charset val="238"/>
      </rPr>
      <t>dim. 90/35/200 cm.</t>
    </r>
  </si>
  <si>
    <t>(knjižnica -1.N)</t>
  </si>
  <si>
    <t>4.09.</t>
  </si>
  <si>
    <r>
      <t xml:space="preserve">Or1 - Knjižni regal, zidni, začetni; </t>
    </r>
    <r>
      <rPr>
        <sz val="9"/>
        <color theme="1"/>
        <rFont val="Calibri Light"/>
        <family val="2"/>
        <charset val="238"/>
      </rPr>
      <t>dim. 90/27/200 cm.</t>
    </r>
  </si>
  <si>
    <t>(knjižnica 1.N)</t>
  </si>
  <si>
    <t>4.10.</t>
  </si>
  <si>
    <r>
      <t xml:space="preserve">Or2 - Knjižni regal, zidni, nadaljevalni; </t>
    </r>
    <r>
      <rPr>
        <sz val="9"/>
        <color theme="1"/>
        <rFont val="Calibri Light"/>
        <family val="2"/>
        <charset val="238"/>
      </rPr>
      <t>dim. 87/27/200 cm.</t>
    </r>
  </si>
  <si>
    <t>(knjižnica)</t>
  </si>
  <si>
    <t>4.11.</t>
  </si>
  <si>
    <r>
      <t xml:space="preserve">Or3 - Knjižni regal, prostostoječi, začetni; </t>
    </r>
    <r>
      <rPr>
        <sz val="9"/>
        <color theme="1"/>
        <rFont val="Calibri Light"/>
        <family val="2"/>
        <charset val="238"/>
      </rPr>
      <t>dim. 90/49/200 cm.</t>
    </r>
  </si>
  <si>
    <t>4.12.</t>
  </si>
  <si>
    <r>
      <t xml:space="preserve">Or4 - Knjižni regal, s poševnimi policami, začetni; </t>
    </r>
    <r>
      <rPr>
        <sz val="9"/>
        <color theme="1"/>
        <rFont val="Calibri Light"/>
        <family val="2"/>
        <charset val="238"/>
      </rPr>
      <t>dim. 94/30/200 cm.</t>
    </r>
  </si>
  <si>
    <t>4.13.</t>
  </si>
  <si>
    <r>
      <t xml:space="preserve">Or5 - Knjižni regal za periodiko, </t>
    </r>
    <r>
      <rPr>
        <sz val="9"/>
        <color theme="1"/>
        <rFont val="Calibri Light"/>
        <family val="2"/>
        <charset val="238"/>
      </rPr>
      <t>dim. 90/35/200 cm.</t>
    </r>
  </si>
  <si>
    <t>4.14.</t>
  </si>
  <si>
    <r>
      <t xml:space="preserve">Oz1 - Zabojček za slikanice, </t>
    </r>
    <r>
      <rPr>
        <sz val="9"/>
        <color theme="1"/>
        <rFont val="Calibri Light"/>
        <family val="2"/>
        <charset val="238"/>
      </rPr>
      <t>dim. 50/60/50 cm.</t>
    </r>
  </si>
  <si>
    <t>4.15.</t>
  </si>
  <si>
    <r>
      <t xml:space="preserve">Vk1 - Voziček za knjige, </t>
    </r>
    <r>
      <rPr>
        <sz val="9"/>
        <color theme="1"/>
        <rFont val="Calibri Light"/>
        <family val="2"/>
        <charset val="238"/>
      </rPr>
      <t>dim. 40/70/76 cm.</t>
    </r>
  </si>
  <si>
    <t>4a.</t>
  </si>
  <si>
    <t>REGALI</t>
  </si>
  <si>
    <r>
      <t xml:space="preserve">R3.1 - Odprt kovinski arhivski regal z nastavljivimi policami; </t>
    </r>
    <r>
      <rPr>
        <sz val="9"/>
        <color theme="1"/>
        <rFont val="Calibri Light"/>
        <family val="2"/>
        <charset val="238"/>
      </rPr>
      <t>dim. 40/70/76 cm.</t>
    </r>
  </si>
  <si>
    <t>( rekviziti - 1. N)</t>
  </si>
  <si>
    <r>
      <t xml:space="preserve">R4 - Odprt kovinski arhivski regal z nastavljivimi policami; </t>
    </r>
    <r>
      <rPr>
        <sz val="9"/>
        <color theme="1"/>
        <rFont val="Calibri Light"/>
        <family val="2"/>
        <charset val="238"/>
      </rPr>
      <t>dim. 100/40/200 cm.</t>
    </r>
  </si>
  <si>
    <r>
      <t xml:space="preserve">Go2 - Odptra garderoba, del omaric zgoraj; </t>
    </r>
    <r>
      <rPr>
        <sz val="9"/>
        <rFont val="Calibri Light"/>
        <family val="2"/>
        <charset val="238"/>
      </rPr>
      <t>dim. 20/45/140 cm.</t>
    </r>
  </si>
  <si>
    <r>
      <t xml:space="preserve">Gs3 - Garderobna stena; </t>
    </r>
    <r>
      <rPr>
        <sz val="9"/>
        <rFont val="Calibri Light"/>
        <family val="2"/>
        <charset val="238"/>
      </rPr>
      <t>5 x kljukice, posoda in držalo za dežnike; dimenzije stene š/v = 90 X 185 cm</t>
    </r>
  </si>
  <si>
    <t>DODATNA OPREMA VEČNAMENSKE DVORANE - 1. NADSTROPJE</t>
  </si>
  <si>
    <r>
      <rPr>
        <b/>
        <sz val="9"/>
        <color theme="1"/>
        <rFont val="Calibri Light"/>
        <family val="2"/>
        <charset val="238"/>
      </rPr>
      <t>Dobava in montaža</t>
    </r>
    <r>
      <rPr>
        <sz val="9"/>
        <color theme="1"/>
        <rFont val="Calibri Light"/>
        <family val="2"/>
        <charset val="238"/>
      </rPr>
      <t xml:space="preserve"> </t>
    </r>
    <r>
      <rPr>
        <b/>
        <sz val="9"/>
        <color theme="1"/>
        <rFont val="Calibri Light"/>
        <family val="2"/>
        <charset val="238"/>
      </rPr>
      <t>prireditvene zavese</t>
    </r>
    <r>
      <rPr>
        <sz val="9"/>
        <color theme="1"/>
        <rFont val="Calibri Light"/>
        <family val="2"/>
        <charset val="238"/>
      </rPr>
      <t xml:space="preserve"> iz 1005 Trevire, teže 260 g/m2 in širine 320 cm. Material mora imeti 99% nepropustnost svetlobe in mora biti trajno negorljiv po DIN 4102 B1.</t>
    </r>
  </si>
  <si>
    <t>Zavesa se izvede v dveh kosih, prilagojena za horizontalno odpiranje, tako da ima 25 cm sredinjskega prekrivanja. Zgoraj ojačitveni 5 cm trak za obešanje kovinskih rinčič, prilagojenih za nabor 80 %. Spodaj je10 cm žep z nameščeno obteževalno vrvico teže 200 g/tm.</t>
  </si>
  <si>
    <t>Dobava in montaža AL obloge skupaj z materialom, ki omogoča odpiranje dvodelne zavese s pomočjo vrvi in vrvenic (nameščena samo ne eni bočni strani).</t>
  </si>
  <si>
    <t>Dim. celotne zavese: širina 824 cm, višina 360 cm, nabor zavese 80 %.</t>
  </si>
  <si>
    <t>Dobava kompleta zložljivih zborovskih praktikablov, v dveh višinah za cca 42 pevcev: komplet 7 malih in 7 velikih praktikablov; nastopne ploskve in okvir iz vodoodporne vezane plošče; dim. mali praktikabli: 110/51 cm, višine 17,5 cm; veliki praktikabli: 120/51, višine 35 cm.</t>
  </si>
  <si>
    <t>Dobava igralnih blazin:</t>
  </si>
  <si>
    <t>dim.: 150/100, debeline 4 cm</t>
  </si>
  <si>
    <t>dim.: 200/140, debeline 4 cm</t>
  </si>
  <si>
    <r>
      <t xml:space="preserve">Dobava igralnih mehkih elemntov, </t>
    </r>
    <r>
      <rPr>
        <sz val="9"/>
        <color theme="1"/>
        <rFont val="Calibri Light"/>
        <family val="2"/>
        <charset val="238"/>
      </rPr>
      <t>8-delni komplet igralnih kock.</t>
    </r>
  </si>
  <si>
    <r>
      <t xml:space="preserve">Koši za odpadke; </t>
    </r>
    <r>
      <rPr>
        <sz val="9"/>
        <rFont val="Calibri Light"/>
        <family val="2"/>
        <charset val="238"/>
      </rPr>
      <t>koš za ločeno zbiranje odpadkov s tremi košarami, dim.: 58, 30, 41 cm</t>
    </r>
    <r>
      <rPr>
        <b/>
        <sz val="9"/>
        <rFont val="Calibri Light"/>
        <family val="2"/>
        <charset val="238"/>
      </rPr>
      <t>.</t>
    </r>
  </si>
  <si>
    <t>(zbornica, tajništvo, hodnik, čajna kuhinja - 2.N)</t>
  </si>
  <si>
    <t>(ravnatelj, računovostvo, svetovalna služba - 2.N)</t>
  </si>
  <si>
    <t>(klubski prostor, hodnik  - 1.N)</t>
  </si>
  <si>
    <r>
      <t xml:space="preserve">Dobava in montaža samolepilne antibakteriolške PVC stenske zaščite: </t>
    </r>
    <r>
      <rPr>
        <sz val="9"/>
        <rFont val="Calibri Light"/>
        <family val="2"/>
        <charset val="238"/>
      </rPr>
      <t xml:space="preserve">anitibateriološko zaščiten, požarni razred Bs2d0, enobarvna gladka varianta (npr. Gerflor - SPM). Zaščitna letev, skupne širine do 40 cm.  </t>
    </r>
  </si>
  <si>
    <t>SKUPAJ OPREMA KNJIŽNICE:</t>
  </si>
  <si>
    <t>OPREMA UPRAVE, 2. nadstropje</t>
  </si>
  <si>
    <t xml:space="preserve">Osnovna lesena konstrukcija je iz masivnega bukovega lesa. Mizne plošče so obojestransko opelenitene z ultrapasom, robovi so obdelni z masivnimi zaobljenimi bukovimi letvami. Sedež in naslon stola sta iz vezane plošče. Pohištvo je v skladu s standardi: SIST ISO 5970, ISO 7174-1, ISO 7173, SIST ENV 12521, SIST EN 1730. Stoli so nakladalni. </t>
  </si>
  <si>
    <r>
      <rPr>
        <b/>
        <sz val="9"/>
        <color theme="1"/>
        <rFont val="Calibri Light"/>
        <family val="2"/>
        <charset val="238"/>
      </rPr>
      <t>M3.1 - Računalniška miza s predalom in obešalom za računalnik</t>
    </r>
    <r>
      <rPr>
        <sz val="9"/>
        <color theme="1"/>
        <rFont val="Calibri Light"/>
        <family val="2"/>
        <charset val="238"/>
      </rPr>
      <t>, dim. 130/75/75 cm.</t>
    </r>
  </si>
  <si>
    <t>(zbornica)</t>
  </si>
  <si>
    <r>
      <rPr>
        <b/>
        <sz val="9"/>
        <color theme="1"/>
        <rFont val="Calibri Light"/>
        <family val="2"/>
        <charset val="238"/>
      </rPr>
      <t>M3.2 - Računalniška miza z obešalom za računalnik</t>
    </r>
    <r>
      <rPr>
        <sz val="9"/>
        <color theme="1"/>
        <rFont val="Calibri Light"/>
        <family val="2"/>
        <charset val="238"/>
      </rPr>
      <t>, dim. 118/75/75 cm.</t>
    </r>
  </si>
  <si>
    <r>
      <rPr>
        <b/>
        <sz val="9"/>
        <color theme="1"/>
        <rFont val="Calibri Light"/>
        <family val="2"/>
        <charset val="238"/>
      </rPr>
      <t>M3.5 - Računalniška miza - printer</t>
    </r>
    <r>
      <rPr>
        <sz val="9"/>
        <color theme="1"/>
        <rFont val="Calibri Light"/>
        <family val="2"/>
        <charset val="238"/>
      </rPr>
      <t>, dim. 105/75/72 cm.</t>
    </r>
  </si>
  <si>
    <r>
      <rPr>
        <b/>
        <sz val="9"/>
        <color theme="1"/>
        <rFont val="Calibri Light"/>
        <family val="2"/>
        <charset val="238"/>
      </rPr>
      <t>M4 - Konferenčna miza</t>
    </r>
    <r>
      <rPr>
        <sz val="9"/>
        <color theme="1"/>
        <rFont val="Calibri Light"/>
        <family val="2"/>
        <charset val="238"/>
      </rPr>
      <t>, dim. 75/55/75 cm.</t>
    </r>
  </si>
  <si>
    <r>
      <rPr>
        <b/>
        <sz val="9"/>
        <color theme="1"/>
        <rFont val="Calibri Light"/>
        <family val="2"/>
        <charset val="238"/>
      </rPr>
      <t>M5.3 - Sestavljena pisarniška miza "L"</t>
    </r>
    <r>
      <rPr>
        <sz val="9"/>
        <color theme="1"/>
        <rFont val="Calibri Light"/>
        <family val="2"/>
        <charset val="238"/>
      </rPr>
      <t>, dim. 200/75 + 80/55 cm, višine 75 cm.</t>
    </r>
  </si>
  <si>
    <t>(računovodstvo 1.N)</t>
  </si>
  <si>
    <r>
      <rPr>
        <b/>
        <sz val="9"/>
        <color theme="1"/>
        <rFont val="Calibri Light"/>
        <family val="2"/>
        <charset val="238"/>
      </rPr>
      <t>M5.4 - Sestavljena pisarniška miza "L"</t>
    </r>
    <r>
      <rPr>
        <sz val="9"/>
        <color theme="1"/>
        <rFont val="Calibri Light"/>
        <family val="2"/>
        <charset val="238"/>
      </rPr>
      <t>, dim. 200/75 + 100/55 cm, višine 75 cm.</t>
    </r>
  </si>
  <si>
    <t>(tajništvo 1.N)</t>
  </si>
  <si>
    <r>
      <rPr>
        <b/>
        <sz val="9"/>
        <color theme="1"/>
        <rFont val="Calibri Light"/>
        <family val="2"/>
        <charset val="238"/>
      </rPr>
      <t>M5.5 - Sestavljena pisarniška miza "L</t>
    </r>
    <r>
      <rPr>
        <sz val="9"/>
        <color theme="1"/>
        <rFont val="Calibri Light"/>
        <family val="2"/>
        <charset val="238"/>
      </rPr>
      <t>", dim. 200/75 + 125/55 cm, višine 75 cm.</t>
    </r>
  </si>
  <si>
    <t>(ravnatelj 1.N)</t>
  </si>
  <si>
    <r>
      <rPr>
        <b/>
        <sz val="9"/>
        <color theme="1"/>
        <rFont val="Calibri Light"/>
        <family val="2"/>
        <charset val="238"/>
      </rPr>
      <t>M5.6 - Sestavljena pisarniška miza "L"</t>
    </r>
    <r>
      <rPr>
        <sz val="9"/>
        <color theme="1"/>
        <rFont val="Calibri Light"/>
        <family val="2"/>
        <charset val="238"/>
      </rPr>
      <t>, dim. 240/70 + 130/55 cm, višine 75 cm.</t>
    </r>
  </si>
  <si>
    <t>(svetovalna služba 1.N)</t>
  </si>
  <si>
    <r>
      <rPr>
        <b/>
        <sz val="9"/>
        <rFont val="Calibri Light"/>
        <family val="2"/>
        <charset val="238"/>
      </rPr>
      <t>Mr3 - Miza za razgovore</t>
    </r>
    <r>
      <rPr>
        <sz val="9"/>
        <rFont val="Calibri Light"/>
        <family val="2"/>
        <charset val="238"/>
      </rPr>
      <t xml:space="preserve">, dim. 280/75/75 cm. </t>
    </r>
  </si>
  <si>
    <t>(ravnatelj -2.N)</t>
  </si>
  <si>
    <t>1.10.</t>
  </si>
  <si>
    <r>
      <rPr>
        <b/>
        <sz val="9"/>
        <rFont val="Calibri Light"/>
        <family val="2"/>
        <charset val="238"/>
      </rPr>
      <t>Mr5 - Miza za razgovore</t>
    </r>
    <r>
      <rPr>
        <sz val="9"/>
        <rFont val="Calibri Light"/>
        <family val="2"/>
        <charset val="238"/>
      </rPr>
      <t>, dim. 60/60/75 cm.</t>
    </r>
  </si>
  <si>
    <t>(tajništvo - 2.N)</t>
  </si>
  <si>
    <r>
      <rPr>
        <b/>
        <sz val="9"/>
        <color theme="1"/>
        <rFont val="Calibri Light"/>
        <family val="2"/>
        <charset val="238"/>
      </rPr>
      <t>Pr1 - predalnik kot podstavek pislane mize, 3 x predal;</t>
    </r>
    <r>
      <rPr>
        <sz val="9"/>
        <color theme="1"/>
        <rFont val="Calibri Light"/>
        <family val="2"/>
        <charset val="238"/>
      </rPr>
      <t xml:space="preserve"> dim. 40/55/73 cm.</t>
    </r>
  </si>
  <si>
    <t>(ravnatelj, tajništvo, računovodstvo, svetovalna služba- 2.N)</t>
  </si>
  <si>
    <r>
      <rPr>
        <b/>
        <sz val="9"/>
        <color theme="1"/>
        <rFont val="Calibri Light"/>
        <family val="2"/>
        <charset val="238"/>
      </rPr>
      <t>Pr2 - Predalnik na kolesih, 3x predal</t>
    </r>
    <r>
      <rPr>
        <sz val="9"/>
        <color theme="1"/>
        <rFont val="Calibri Light"/>
        <family val="2"/>
        <charset val="238"/>
      </rPr>
      <t>; dim. 35/45/50 cm.</t>
    </r>
  </si>
  <si>
    <t>(ravnatelj, tajništvo, računovodstvo, svetovalna služba, zbornica- 2.N)</t>
  </si>
  <si>
    <t xml:space="preserve">   2.03.</t>
  </si>
  <si>
    <r>
      <rPr>
        <b/>
        <sz val="9"/>
        <color theme="1"/>
        <rFont val="Calibri Light"/>
        <family val="2"/>
        <charset val="238"/>
      </rPr>
      <t>Pr3 - Predalnik za os. predmete, 6x predali</t>
    </r>
    <r>
      <rPr>
        <sz val="9"/>
        <color theme="1"/>
        <rFont val="Calibri Light"/>
        <family val="2"/>
        <charset val="238"/>
      </rPr>
      <t>; dim. 80/40/82 cm.</t>
    </r>
  </si>
  <si>
    <t>(zbornica- 2.N)</t>
  </si>
  <si>
    <t xml:space="preserve">   2.04.</t>
  </si>
  <si>
    <r>
      <rPr>
        <b/>
        <sz val="9"/>
        <color theme="1"/>
        <rFont val="Calibri Light"/>
        <family val="2"/>
        <charset val="238"/>
      </rPr>
      <t>Pr4 - Predalnik za os. predmete, 6x predali;</t>
    </r>
    <r>
      <rPr>
        <sz val="9"/>
        <color theme="1"/>
        <rFont val="Calibri Light"/>
        <family val="2"/>
        <charset val="238"/>
      </rPr>
      <t xml:space="preserve"> dim. 80/40/85 cm.</t>
    </r>
  </si>
  <si>
    <t xml:space="preserve">   2.05.</t>
  </si>
  <si>
    <r>
      <rPr>
        <b/>
        <sz val="9"/>
        <color theme="1"/>
        <rFont val="Calibri Light"/>
        <family val="2"/>
        <charset val="238"/>
      </rPr>
      <t>Pr5 - Predalnik s 4 predali;</t>
    </r>
    <r>
      <rPr>
        <sz val="9"/>
        <color theme="1"/>
        <rFont val="Calibri Light"/>
        <family val="2"/>
        <charset val="238"/>
      </rPr>
      <t xml:space="preserve"> dim. 80/45/75 cm.</t>
    </r>
  </si>
  <si>
    <t>(ravnatelj, tajništvo- 2.N)</t>
  </si>
  <si>
    <r>
      <rPr>
        <b/>
        <sz val="9"/>
        <color theme="1"/>
        <rFont val="Calibri Light"/>
        <family val="2"/>
        <charset val="238"/>
      </rPr>
      <t>S4 - Vrtljiv stol z naslonjalom,</t>
    </r>
    <r>
      <rPr>
        <sz val="9"/>
        <color theme="1"/>
        <rFont val="Calibri Light"/>
        <family val="2"/>
        <charset val="238"/>
      </rPr>
      <t xml:space="preserve"> brez naslonjal za roke, na kovinskem podnožju, oblečeno v pralno umetno usnje.</t>
    </r>
  </si>
  <si>
    <t>zbornica - 2. N</t>
  </si>
  <si>
    <r>
      <rPr>
        <b/>
        <sz val="9"/>
        <color theme="1"/>
        <rFont val="Calibri Light"/>
        <family val="2"/>
        <charset val="238"/>
      </rPr>
      <t>S5 - Stol z naslonjalom,</t>
    </r>
    <r>
      <rPr>
        <sz val="9"/>
        <color theme="1"/>
        <rFont val="Calibri Light"/>
        <family val="2"/>
        <charset val="238"/>
      </rPr>
      <t xml:space="preserve"> z naslonjalom za roke, na kovinskem podnožju, oblečeno v pralno umetno usnje.</t>
    </r>
  </si>
  <si>
    <t>računovodstvo, svetovalna služba 2. N</t>
  </si>
  <si>
    <r>
      <rPr>
        <b/>
        <sz val="9"/>
        <color theme="1"/>
        <rFont val="Calibri Light"/>
        <family val="2"/>
        <charset val="238"/>
      </rPr>
      <t>S6 - Vrtljiv stol z naslonjalom,</t>
    </r>
    <r>
      <rPr>
        <sz val="9"/>
        <color theme="1"/>
        <rFont val="Calibri Light"/>
        <family val="2"/>
        <charset val="238"/>
      </rPr>
      <t xml:space="preserve"> z naslonjalom za roke, na kovinskem podnožju, oblečeno v pralno umetno usnje.</t>
    </r>
  </si>
  <si>
    <t>ravnatelj, tajništvo, računovodstvo, svetovalna služba - 2.N</t>
  </si>
  <si>
    <r>
      <rPr>
        <b/>
        <sz val="9"/>
        <color theme="1"/>
        <rFont val="Calibri Light"/>
        <family val="2"/>
        <charset val="238"/>
      </rPr>
      <t>S7 - Višji vrtljiv stol z naslonjalom</t>
    </r>
    <r>
      <rPr>
        <sz val="9"/>
        <color theme="1"/>
        <rFont val="Calibri Light"/>
        <family val="2"/>
        <charset val="238"/>
      </rPr>
      <t>, z naslonjalom za roke, na kovinskem podnožju, oblazinjen in oblečeno v pralno umetno usnje.</t>
    </r>
  </si>
  <si>
    <t>ravnatelj - 2.N</t>
  </si>
  <si>
    <r>
      <rPr>
        <b/>
        <sz val="9"/>
        <color theme="1"/>
        <rFont val="Calibri Light"/>
        <family val="2"/>
        <charset val="238"/>
      </rPr>
      <t>O1 - Visoka omara s polnimi vrati in policami</t>
    </r>
    <r>
      <rPr>
        <sz val="9"/>
        <color theme="1"/>
        <rFont val="Calibri Light"/>
        <family val="2"/>
        <charset val="238"/>
      </rPr>
      <t xml:space="preserve">, po višini iz dvh delov, dim. 80/35/200 cm. </t>
    </r>
  </si>
  <si>
    <t>(računovodstvo, svetov. služba - 2. N)</t>
  </si>
  <si>
    <r>
      <rPr>
        <b/>
        <sz val="9"/>
        <color theme="1"/>
        <rFont val="Calibri Light"/>
        <family val="2"/>
        <charset val="238"/>
      </rPr>
      <t>O1.1 - Omara s polnimi vrati in policami</t>
    </r>
    <r>
      <rPr>
        <sz val="9"/>
        <color theme="1"/>
        <rFont val="Calibri Light"/>
        <family val="2"/>
        <charset val="238"/>
      </rPr>
      <t>, po višini iz dveh delov, dim. 80/60/200 cm.</t>
    </r>
  </si>
  <si>
    <t>( ravnatelj, tajništvo - 2. N)</t>
  </si>
  <si>
    <r>
      <rPr>
        <b/>
        <sz val="9"/>
        <color theme="1"/>
        <rFont val="Calibri Light"/>
        <family val="2"/>
        <charset val="238"/>
      </rPr>
      <t>O6 - Kovinska ognjeodporna varnostna  omara</t>
    </r>
    <r>
      <rPr>
        <sz val="9"/>
        <color theme="1"/>
        <rFont val="Calibri Light"/>
        <family val="2"/>
        <charset val="238"/>
      </rPr>
      <t xml:space="preserve"> s tremi predali in policami; dim. 93/52/200 cm.</t>
    </r>
  </si>
  <si>
    <t>(svetovalna služba - 2. N)</t>
  </si>
  <si>
    <r>
      <rPr>
        <b/>
        <sz val="9"/>
        <color theme="1"/>
        <rFont val="Calibri Light"/>
        <family val="2"/>
        <charset val="238"/>
      </rPr>
      <t>O10 - Nizka omara s polnimi vrati in polico</t>
    </r>
    <r>
      <rPr>
        <sz val="9"/>
        <color theme="1"/>
        <rFont val="Calibri Light"/>
        <family val="2"/>
        <charset val="238"/>
      </rPr>
      <t>, dim. 80/45/75 cm.</t>
    </r>
  </si>
  <si>
    <t>(tajništvo, zbornica - 2.N)</t>
  </si>
  <si>
    <t>4a.01.</t>
  </si>
  <si>
    <r>
      <t xml:space="preserve">R1 - Odprt kovinski arhivski regal nastavljivimi policami, </t>
    </r>
    <r>
      <rPr>
        <sz val="9"/>
        <color theme="1"/>
        <rFont val="Calibri Light"/>
        <family val="2"/>
        <charset val="238"/>
      </rPr>
      <t>dim. 55/40/200 cm.</t>
    </r>
  </si>
  <si>
    <t>(arhiv - 2. N)</t>
  </si>
  <si>
    <t>4a.02.</t>
  </si>
  <si>
    <r>
      <t xml:space="preserve">R2 - Odprt kovinski arhivski regal  nastavljivimi policami, </t>
    </r>
    <r>
      <rPr>
        <sz val="9"/>
        <color theme="1"/>
        <rFont val="Calibri Light"/>
        <family val="2"/>
        <charset val="238"/>
      </rPr>
      <t>dim. 70/40/200 cm.</t>
    </r>
    <r>
      <rPr>
        <b/>
        <sz val="9"/>
        <color theme="1"/>
        <rFont val="Calibri Light"/>
        <family val="2"/>
        <charset val="238"/>
      </rPr>
      <t xml:space="preserve"> </t>
    </r>
  </si>
  <si>
    <t>4a.03.</t>
  </si>
  <si>
    <r>
      <t xml:space="preserve">R3 - Odprt kovinski arhivski regal nastavljivimi policami, </t>
    </r>
    <r>
      <rPr>
        <sz val="9"/>
        <color theme="1"/>
        <rFont val="Calibri Light"/>
        <family val="2"/>
        <charset val="238"/>
      </rPr>
      <t>dim. 118/40/200 cm.</t>
    </r>
  </si>
  <si>
    <r>
      <t xml:space="preserve">Gs1 - Garderobna stena, </t>
    </r>
    <r>
      <rPr>
        <sz val="9"/>
        <color theme="1"/>
        <rFont val="Calibri Light"/>
        <family val="2"/>
        <charset val="238"/>
      </rPr>
      <t>7x kljukice, posoda in držalo za dežnike, dimenzije stene š/v = 90 X 185 cm.</t>
    </r>
  </si>
  <si>
    <t>(zbornica, tajništvo, svetovalna služba - 2.N)</t>
  </si>
  <si>
    <r>
      <t xml:space="preserve">Gs2 - Garderobna stena, </t>
    </r>
    <r>
      <rPr>
        <sz val="9"/>
        <color theme="1"/>
        <rFont val="Calibri Light"/>
        <family val="2"/>
        <charset val="238"/>
      </rPr>
      <t>7x kljukice, dimenzije stene š/v = 90 X 105 cm.</t>
    </r>
  </si>
  <si>
    <t>(zbornica - 2.N)</t>
  </si>
  <si>
    <t>ČAJNA KUHINJA</t>
  </si>
  <si>
    <r>
      <t xml:space="preserve">KuP1 - Kuhinjski pult; </t>
    </r>
    <r>
      <rPr>
        <sz val="9"/>
        <color theme="1"/>
        <rFont val="Calibri Light"/>
        <family val="2"/>
        <charset val="238"/>
      </rPr>
      <t>Izdelava, dobava in montaža pulta. Pulti so izdelani iz iverke d=28 mm + obojestransko ultrapas (npr. Egger ali Max); dim. 180/60/3 cm.</t>
    </r>
  </si>
  <si>
    <r>
      <rPr>
        <b/>
        <sz val="9"/>
        <color theme="1"/>
        <rFont val="Calibri Light"/>
        <family val="2"/>
        <charset val="238"/>
      </rPr>
      <t>KuO4 - Podpultna omarica</t>
    </r>
    <r>
      <rPr>
        <sz val="9"/>
        <color theme="1"/>
        <rFont val="Calibri Light"/>
        <family val="2"/>
        <charset val="238"/>
      </rPr>
      <t xml:space="preserve"> z enojnim pomivalnim koritom in odcejanikom, dim. 90/60/ 85 cm.</t>
    </r>
  </si>
  <si>
    <r>
      <t xml:space="preserve">KuO6 - Podpultna omarica, </t>
    </r>
    <r>
      <rPr>
        <sz val="9"/>
        <color theme="1"/>
        <rFont val="Calibri Light"/>
        <family val="2"/>
        <charset val="238"/>
      </rPr>
      <t>dim. 65/60/ 85 cm.</t>
    </r>
  </si>
  <si>
    <r>
      <t xml:space="preserve">KuPr2 - Podpultni predalnik, </t>
    </r>
    <r>
      <rPr>
        <sz val="9"/>
        <color theme="1"/>
        <rFont val="Calibri Light"/>
        <family val="2"/>
        <charset val="238"/>
      </rPr>
      <t>dim. 45/60/ 85 cm.</t>
    </r>
  </si>
  <si>
    <r>
      <t xml:space="preserve">KuVo1 - Viseča omarica z vrati, </t>
    </r>
    <r>
      <rPr>
        <sz val="9"/>
        <color theme="1"/>
        <rFont val="Calibri Light"/>
        <family val="2"/>
        <charset val="238"/>
      </rPr>
      <t>dim. 90/35/ 66 cm.</t>
    </r>
  </si>
  <si>
    <r>
      <t xml:space="preserve">KuVo2 - Viseča omarica s steklenimi vrati, </t>
    </r>
    <r>
      <rPr>
        <sz val="9"/>
        <color theme="1"/>
        <rFont val="Calibri Light"/>
        <family val="2"/>
        <charset val="238"/>
      </rPr>
      <t>dim. 90/35/ 66 cm.</t>
    </r>
    <r>
      <rPr>
        <b/>
        <sz val="9"/>
        <color theme="1"/>
        <rFont val="Calibri Light"/>
        <family val="2"/>
        <charset val="238"/>
      </rPr>
      <t xml:space="preserve"> </t>
    </r>
  </si>
  <si>
    <r>
      <t xml:space="preserve">Gospodinjski hladilnik, </t>
    </r>
    <r>
      <rPr>
        <sz val="9"/>
        <color theme="1"/>
        <rFont val="Calibri Light"/>
        <family val="2"/>
        <charset val="238"/>
      </rPr>
      <t>dim. 55/60/ 125 cm.</t>
    </r>
  </si>
  <si>
    <r>
      <rPr>
        <b/>
        <sz val="9"/>
        <color theme="1"/>
        <rFont val="Calibri Light"/>
        <family val="2"/>
        <charset val="238"/>
      </rPr>
      <t>Steklokeramična plošča</t>
    </r>
    <r>
      <rPr>
        <sz val="9"/>
        <color theme="1"/>
        <rFont val="Calibri Light"/>
        <family val="2"/>
        <charset val="238"/>
      </rPr>
      <t xml:space="preserve"> (2x kuhališče), dim. 27/50/ 2,8 cm.</t>
    </r>
  </si>
  <si>
    <r>
      <t xml:space="preserve">Napa, </t>
    </r>
    <r>
      <rPr>
        <sz val="9"/>
        <color theme="1"/>
        <rFont val="Calibri Light"/>
        <family val="2"/>
        <charset val="238"/>
      </rPr>
      <t>dim. cca 60/45/ 16 cm.</t>
    </r>
  </si>
  <si>
    <r>
      <t xml:space="preserve">Koši za odpadke; </t>
    </r>
    <r>
      <rPr>
        <sz val="9"/>
        <rFont val="Calibri Light"/>
        <family val="2"/>
        <charset val="238"/>
      </rPr>
      <t>koš za ločeno zbiranje odpadkov s tremi košarami, dim.: 58, 30, 41 cm.</t>
    </r>
  </si>
  <si>
    <t>(ravnatel, računovostvo, svetovalna služba - 2.N)</t>
  </si>
  <si>
    <t>Posode za dežnike</t>
  </si>
  <si>
    <t>(zbornica  - 1.N)</t>
  </si>
  <si>
    <r>
      <t xml:space="preserve">Dobava in montaža </t>
    </r>
    <r>
      <rPr>
        <b/>
        <sz val="9"/>
        <rFont val="Calibri Light"/>
        <family val="2"/>
        <charset val="238"/>
      </rPr>
      <t>samolepilne antibakteriolške PVC stenske zaščite</t>
    </r>
    <r>
      <rPr>
        <sz val="9"/>
        <rFont val="Calibri Light"/>
        <family val="2"/>
        <charset val="238"/>
      </rPr>
      <t>: anitibateriološko zaščiten, požarni razred Bs2d0, enobarvna gladka varianta - (npr. Gerflor - SPM). Zaščitna letev skupne širine do 40 cm.</t>
    </r>
  </si>
  <si>
    <t>SKUPAJ OPREMA UPRAVE:</t>
  </si>
  <si>
    <t>RAČUNALNIŠKA OPREMA</t>
  </si>
  <si>
    <t>RAČUNALNIKI</t>
  </si>
  <si>
    <t>MONITORJI</t>
  </si>
  <si>
    <r>
      <rPr>
        <b/>
        <sz val="9"/>
        <rFont val="Calibri Light"/>
        <family val="2"/>
        <charset val="238"/>
      </rPr>
      <t>Stenski monitor</t>
    </r>
    <r>
      <rPr>
        <sz val="9"/>
        <rFont val="Calibri Light"/>
        <family val="2"/>
        <charset val="238"/>
      </rPr>
      <t xml:space="preserve"> kot npr. Samsung LFD LED 32" DM32E LH32DMEPLGC/EN; dim. 721.4 x 420.3 x 49.9 mm; velikost zaslona: 81,3 cm (32"), D-LED BLU; ločljivost: 1920x1080, vključno s stenskim stojalom.</t>
    </r>
  </si>
  <si>
    <t>STREŽNIKI</t>
  </si>
  <si>
    <t>STREŽNIK 1</t>
  </si>
  <si>
    <t xml:space="preserve">Model, generacija: </t>
  </si>
  <si>
    <t>ML110 Gen10 SFF Hot plug</t>
  </si>
  <si>
    <t>Procesor:</t>
  </si>
  <si>
    <t xml:space="preserve">Intel Xeon Silver 4110 Processor: Intel Xeon Silver 4110 Processor; </t>
  </si>
  <si>
    <t>Hitrost, Predpomnilnik:</t>
  </si>
  <si>
    <t>2.10GHz/8-core</t>
  </si>
  <si>
    <t>Pomnilnik:</t>
  </si>
  <si>
    <t>16 GB RDIMM DDR4 2666 MT/s (1x 16 GB)</t>
  </si>
  <si>
    <t>Trdi disk:</t>
  </si>
  <si>
    <t>4x SFF HDD</t>
  </si>
  <si>
    <t>Optična enota:</t>
  </si>
  <si>
    <t>brez optične enote</t>
  </si>
  <si>
    <t>Krmilnik:</t>
  </si>
  <si>
    <t>Smart Array S100i SATA RAID 0,1,5,10</t>
  </si>
  <si>
    <t>Mrežne povezave:</t>
  </si>
  <si>
    <t>HPE Ethernet 1Gb 2-port 332i  Adapter</t>
  </si>
  <si>
    <t>Napajalnik:</t>
  </si>
  <si>
    <t>1x 800W Platinum Hot Plug Low Halogen Power Supply</t>
  </si>
  <si>
    <t>Ohišje:</t>
  </si>
  <si>
    <t>Tower</t>
  </si>
  <si>
    <t>SKUPAJ RAČUNALNIŠKA OPREMA:</t>
  </si>
  <si>
    <t>E.1</t>
  </si>
  <si>
    <t>E.2</t>
  </si>
  <si>
    <t xml:space="preserve">POPIS MATERIALA IN REKAPITULACIJA STROŠKOV </t>
  </si>
  <si>
    <t>Investitor: OBČINA ČRNOMELJ</t>
  </si>
  <si>
    <t xml:space="preserve">                   TRG SVOBODE 3, 8340 ČRNOMELJ</t>
  </si>
  <si>
    <t>Objekt:      OSNOVNA ŠOLA DRAGATUŠ</t>
  </si>
  <si>
    <t>Faza:         PZI (2. FAZA)</t>
  </si>
  <si>
    <t>I. Električne inštalacije in oprema</t>
  </si>
  <si>
    <t>kos/m</t>
  </si>
  <si>
    <t xml:space="preserve">     znesek</t>
  </si>
  <si>
    <t>Dobava in montaža razdelilnika</t>
  </si>
  <si>
    <t>Nadometni razdelilnik R1 kovinske izvedbe dim: 600x800x200 (ŠxVxG)mm, kot npr.: Schrack, finalno lakiran, komplet z montažnim priborom, vrati s ključavnico in z vgrajeno opremo:</t>
  </si>
  <si>
    <t>Enopolni inštalacijski odklopnik C-10A 15kA</t>
  </si>
  <si>
    <t>Enopolni inštalacijski odklopnik C-16A 15kA</t>
  </si>
  <si>
    <t>Tripolni inštalacijski odklopnik C-16A/3 15kA</t>
  </si>
  <si>
    <t>Zaščitno stikalo KZS 16/0,03A 10kA</t>
  </si>
  <si>
    <t xml:space="preserve">Glavno stikalo 40A/3 kot npr. SV340 </t>
  </si>
  <si>
    <t>Odvodniki prenapetosti PROTEC C40/230V 3F+N</t>
  </si>
  <si>
    <t>Vrstne sponke do 4mm2</t>
  </si>
  <si>
    <t>Vrstne sponke do 16mm2</t>
  </si>
  <si>
    <t>Zbiralka PE,N</t>
  </si>
  <si>
    <t xml:space="preserve">Drobni, vezni in pritrdilni material, označitev elementov in razdelilnika, vstavitev enopolnih shem </t>
  </si>
  <si>
    <t>Nadometni razdelilnik R2 kovinske izvedbe dim: 600x800x200 (ŠxVxG)mm, kot npr.: Schrack, finalno lakiran, komplet z montažnim priborom, vrati s ključavnico in z vgrajeno opremo:</t>
  </si>
  <si>
    <t>Tipski nadometni razdelilnik R1k, kot npr.: Schneider Electric 2x13 modulov, dim: 450x436x123mm, z vgrajeno opremo:</t>
  </si>
  <si>
    <t>Tipski podometni razdelilnik R2g, kot npr.: LEGRAND Ekinoxe 3x18 modulov, dim: 610x425x91mm, z vgrajeno opremo:</t>
  </si>
  <si>
    <t>Enopolni inštalacijski odklopnik B-6A 15kA</t>
  </si>
  <si>
    <t>Kontaktok IK 25A/4Z/230VAC</t>
  </si>
  <si>
    <t>Stikalo SV120 20A/1</t>
  </si>
  <si>
    <t>Tokovno zaščitno stikalo RCD 40/0,03A</t>
  </si>
  <si>
    <t>Tipski nadometni razdelilnik Rkot, kot npr.: Schneider Electric 2x13 modulov, dim: 450x436x123mm, z vgrajeno opremo:</t>
  </si>
  <si>
    <t>Kontaktok IK 40A/4Z/230VAC</t>
  </si>
  <si>
    <t>Tipski podometni razdelilnik R-garaža, kot npr.: LEGRAND Nedbox 2x12 modulov, dim: 430x330x86mm,  z vgrajeno opremo:</t>
  </si>
  <si>
    <t>Dobava in polaganje kablov pretežno nadometno na kabelske police in v izolirne cevi na distančnih objemkah, deloma podomoetno v izolirnih ceveh v ometu oz betonu:</t>
  </si>
  <si>
    <t>NYM-J 2x1,5mm2</t>
  </si>
  <si>
    <t>m</t>
  </si>
  <si>
    <t>NYM-J 3x1,5mm2</t>
  </si>
  <si>
    <t>NYM-J 3x2,5mm2</t>
  </si>
  <si>
    <t>NYM-J 5x2,5mm2</t>
  </si>
  <si>
    <t>H07V 16mm2 (Ru/Ze)</t>
  </si>
  <si>
    <t>H07V 6mm2 (Ru/Ze)</t>
  </si>
  <si>
    <t>Dobava kablov in izvedba ožičenja med perifernimi napravami v kotlovnici ter avtomatiko in razdelilnikom kotlovnice, izvedba po delavniških risbah dobavitelja opreme oziroma izvajalca strojnih inštalacij</t>
  </si>
  <si>
    <t>Dobava in montaža izolirnih cevi:</t>
  </si>
  <si>
    <t>fi 16mm</t>
  </si>
  <si>
    <t>fi 23mm</t>
  </si>
  <si>
    <t>Dobava in montaža stikal, vtičnic, priključkov:</t>
  </si>
  <si>
    <t>Podometne izvedbe v modularnih dozah oz. dozah fi60mm, kot npr.: VIMAR, komplet z vgradno dozo, nosilnimi in okrasnimi okvirji, pritrdilnim priborom, drobnim materialom</t>
  </si>
  <si>
    <t>stikalo navadno 10A p/o</t>
  </si>
  <si>
    <t>stikalo menjalno 10A p/o</t>
  </si>
  <si>
    <t>stikalo križno 10A p/o</t>
  </si>
  <si>
    <t>stikalo senzorsko</t>
  </si>
  <si>
    <t>tipka p/o</t>
  </si>
  <si>
    <t>vtičnica šuko enofazna 230V/16A p/o</t>
  </si>
  <si>
    <t>vtičnica šuko enofazna 230V/16A p/o s pokrovčkom</t>
  </si>
  <si>
    <t>vtičnica p/o trifazna 5-polna 400V/16A</t>
  </si>
  <si>
    <t>fiksni priključek p/o</t>
  </si>
  <si>
    <t>Dobava in montaža senzorskih stikal kot npr.: STEINEL HF 360 COM1</t>
  </si>
  <si>
    <t>Dobava in montaža svetilk komplet z žarnicami/sijalkami, dušilkami, ter obešalnim in pritrdilnim priborom:</t>
  </si>
  <si>
    <t>Z1) Varnostna zasilna svetilka kot npr: ZUMTOBEL ONLITE RESCLITE Spot ED NT1 1h</t>
  </si>
  <si>
    <t>Z2) Varnostna zasilna svetilka kot npr: ZUMTOBEL ONLITE RESCLITE Escape ED NT1 1h</t>
  </si>
  <si>
    <t>Dobava in montaža parapetnega kanala:</t>
  </si>
  <si>
    <t>Parapetni kanal nadometne izvedbe, dvoprekatni, komplet z pritrdilnim materialom, kot Elba 130/72, z vgrajeno opremo:</t>
  </si>
  <si>
    <t>AT 130/72</t>
  </si>
  <si>
    <t xml:space="preserve">končni element AT kanala </t>
  </si>
  <si>
    <t>Trojna šuko vtičnica s pripadajočo dozo in okvirjem - bela (mreža)</t>
  </si>
  <si>
    <t>Dvojna podatkovna vtičnica RJ45 UTP Cat. 6 s pripadajočo dozo in okvirjem</t>
  </si>
  <si>
    <t>Vtičnica VGA s pripadajočo dozo in okvirjem</t>
  </si>
  <si>
    <t>Vtičnica HDMI s pripadajočo dozo in okvirjem</t>
  </si>
  <si>
    <t>Dobava in montaža talnega stebrička:</t>
  </si>
  <si>
    <t>Dvostranski talni stebriček dimenzij 160x110mm, višine 660mm, komplet z pritrdilnim materialom, kot npr.: ELBA AT-OK, z vgrajeno opremo:</t>
  </si>
  <si>
    <t>Dobava in montaža potopnega stebrička:</t>
  </si>
  <si>
    <t>Potopni stebriček z vgrajenima 2x šuko stičnicama 230V za montažo v pohištvo</t>
  </si>
  <si>
    <t>Dobava in montaža perforirane pocinkane kabelske police za potek električnih inštalacij, komplet s pritrdilnim, obešalnim materialom in pripadajočo opremo:</t>
  </si>
  <si>
    <t>KP EL 100/60mm</t>
  </si>
  <si>
    <t>KP EL 200/60mm</t>
  </si>
  <si>
    <t>KP EL 300/60mm</t>
  </si>
  <si>
    <t>Dobava in montaža sponk za izenačevanje potenciala IP</t>
  </si>
  <si>
    <t>Dobava in montaža omarice za izenačevanje potenciala DIP</t>
  </si>
  <si>
    <t>Priklopi naprav strojnih inštalacij in tehnoloških naprav do 5kW</t>
  </si>
  <si>
    <t>Izdelava utorov v zidu za poteke elektroinstalacij</t>
  </si>
  <si>
    <t>Izdelava prebojev do velikosti fi10cm</t>
  </si>
  <si>
    <t>Zatesnjevanje prehodov električnih inštalacij skozi različne požarne sektorje z ekspandirnimi vrečkami ali požarno odpornim kitom enake požarne odpornosti kot meja med sektorji, izdaja certifikata in označba prehoda</t>
  </si>
  <si>
    <t>Funkcionalni preiskus zasilne razsvetljave z izdelavo končnega poročila s strani pooblaščene institucije</t>
  </si>
  <si>
    <t>Drobni material</t>
  </si>
  <si>
    <t>Meritev električne instalacije</t>
  </si>
  <si>
    <t>Označevanje tokokrogov vseh elementov električnih inštalacij ter priprava podatkov za izdelavo PID načrta električnih inštalacij in posredovanje projektantu</t>
  </si>
  <si>
    <t>Skupaj električne inštalacije in oprema:</t>
  </si>
  <si>
    <t>II. Telekomunikacije</t>
  </si>
  <si>
    <t>PODATKOVNA INŠTALACIJA</t>
  </si>
  <si>
    <t>Dobava in montaža Komunikacijskega vozlišča K.V.T, 19" 42HE omara za telekomunikacije dimenzij 800x800x2000mm, s steklenimi vrati v kovinskem okvirju, hitrosmenljiva vrata in stranice, pokrov z režami, vertikalni organizatorji ožičenja,  z možnostjo vgradnje aktivne opreme na željo investitorja in vgrajeno opremo:</t>
  </si>
  <si>
    <t xml:space="preserve">Priključni 19" horizontalni optični panel 24  izvedba višine 1 U-komplet (z univerzalnimi elementi,  protiprašnimi pokrovčki, pritrdilcem kablov, ozemljitvenim kompletom za panel in univerzalne elemente </t>
  </si>
  <si>
    <t xml:space="preserve">Priključni 19" horizontalni panel Cat 6 24*RJ 45  izvedba višine 2 HE-komplet (z univerzalnimi elementi, RJ 45, moduli, protiprašnimi pokrovčki, pritrdilcem kablov, ozemljitvenim kompletom za panel in univerzalne elemente </t>
  </si>
  <si>
    <t>Fiksna polica za 19" komunikacijsko omaro, nosilnost 15 kg</t>
  </si>
  <si>
    <t>Elektroinštalacijska razdelilna letvica (6 x 230V) s prenapetostno zaščito in filtrom za vgradnjo v 19" komunikacijsko omaro višine 1HE</t>
  </si>
  <si>
    <t xml:space="preserve">Povezovalni kabli UTP zaključeni z RJ-45 konektorji 3m </t>
  </si>
  <si>
    <t>Horizontalni organizatorji ožičenja</t>
  </si>
  <si>
    <t>Kompletna ozemljitev komunikacijskega vozlišča</t>
  </si>
  <si>
    <t>Drobni vezni in pritrdilni material, zaključevanje kablov, označevanje komunikacijskega vozlišča</t>
  </si>
  <si>
    <t>Dobava in vgradnja opreme v obstoječe glavno komunikacijsko vozlišče K.V.</t>
  </si>
  <si>
    <t>Dobava in vgradnja opreme v obstoječe komunikacijsko vozlišče K.V.k (kabineti)</t>
  </si>
  <si>
    <t>Prestavitev obstoječega komunikacijskega vozlišča K.V.o (šolski radio) dimenzij 60x60x40cm, komplet z vgrajeno opremo in kabelskimi povezavami</t>
  </si>
  <si>
    <t>Dobava in montaža podatkovnih vtičnic:</t>
  </si>
  <si>
    <t>enojna podatkovna vtičnica RJ45 UTP Cat. 6</t>
  </si>
  <si>
    <t>dvojna podatkovna vtičnica RJ45 UTP Cat. 6</t>
  </si>
  <si>
    <t>Dobava in polaganje kablov za podatkovno inštalacijo; pretežno nadometno na kabelskih policah in v izolirnih ceveh na distančnih objemkah, deloma podometno v izolirnih ceveh v ometu oz betonu:</t>
  </si>
  <si>
    <t>UTP Category 6 4x2</t>
  </si>
  <si>
    <t>Optični kabel MMF - CL 12 X FO odporen na vodo in glodalce</t>
  </si>
  <si>
    <t>HDMI kabel</t>
  </si>
  <si>
    <t>VGA kabel</t>
  </si>
  <si>
    <t>USB kabel</t>
  </si>
  <si>
    <t>Zaključevanje podatkovnih kablov:</t>
  </si>
  <si>
    <t>UTP Cat.6 na vtičnici RJ45</t>
  </si>
  <si>
    <t>UTP Cat.6 na konektorju RJ45,
komplet s konektorjem</t>
  </si>
  <si>
    <t>HDMI na vtičnici</t>
  </si>
  <si>
    <t>HDMI na konektorju, komplet s konektorjem</t>
  </si>
  <si>
    <t>VGA na vtičnici</t>
  </si>
  <si>
    <t>VGA na konektorju, komplet s konektorjem</t>
  </si>
  <si>
    <t>USB na vtičnici</t>
  </si>
  <si>
    <t>USB na konektorju, komplet s konektorjem</t>
  </si>
  <si>
    <t>TV INŠTALACIJA</t>
  </si>
  <si>
    <t>Dobava in montaža TV vtičnice podometne izvedbe v modularnih dozah oz. dozah fi60mm, kot npr.: VIMAR, komplet z vgradno dozo, nosilnimi in okrasnimi okvirji, pritrdilnim priborom, drobnim materialom</t>
  </si>
  <si>
    <t>Dobava in polaganje kabla za TV inštalacijo podometno v izolirnih ceveh v omeru:</t>
  </si>
  <si>
    <t>DG 113</t>
  </si>
  <si>
    <t>POŽARNO JAVLJANJE IN DETEKCIJA PLINA</t>
  </si>
  <si>
    <t>Dobava in montaža adresnega optičnega javljalnika dima, kot npr.: ZARJA, Apollo XP-95, komplet z podnožjem ZARJA</t>
  </si>
  <si>
    <t>Dobava in montaža adresnega ročnega javljalnika požara, kot npr.: ZARJA, Apollo XP-95, komplet z ohišjem ZARJA</t>
  </si>
  <si>
    <t>Dobava in montaža adresnega termičnega javljalnika požara, kot npr.: ZARJA, Apollo XP-95, komplet z ohišjem ZARJA</t>
  </si>
  <si>
    <t>Dobava in montaža adresne alarmne hupe, kot npr.: ZARJA, ES-SQMA komplet z ohišjem</t>
  </si>
  <si>
    <t>Dobava in montaža elektronskega izolatorja, kot npr.: ZARJA, Apollo XP-95, komplet s podnožjem</t>
  </si>
  <si>
    <t>Dobava in montaža vzorčne komore</t>
  </si>
  <si>
    <t>Dobava in montaža modula, kot npr.: ZARJA, AV 618 za krmiljenje požarnih loput, vrat, izklop dvigal, klimatov,…</t>
  </si>
  <si>
    <t>Dobava in polaganje vodnikov za požarno javljanje:</t>
  </si>
  <si>
    <t>JB-Y(St)Y 1X2X0,8mm2 E30</t>
  </si>
  <si>
    <t>Označevalne ploščice</t>
  </si>
  <si>
    <t>Programiranje, stroški in organizacija preizkusa požarno javljalnega sistema s strani pooblaščene organizacije ter izdaja potrdila o brezhibnosti in sodelovanje serviserjev</t>
  </si>
  <si>
    <t>OPOMBA: PRED DOBAVO PREVERITI KOMPATIBILNOST Z OBSTOJEČIM SISTEMOM OZVOČENJA!</t>
  </si>
  <si>
    <t>Dobava in montaža nadometne zvočne omarice 5W/100V, komplet z ohišjem. SPL.94dB, 80Hz-18kHz</t>
  </si>
  <si>
    <r>
      <t xml:space="preserve">Dobava in montaža regulatorja glasosti 0-35W/100V, za vgradnjo v podometne globoke doze </t>
    </r>
    <r>
      <rPr>
        <sz val="10"/>
        <rFont val="Symbol"/>
        <family val="1"/>
        <charset val="2"/>
      </rPr>
      <t>F</t>
    </r>
    <r>
      <rPr>
        <sz val="10"/>
        <rFont val="Arial CE"/>
        <family val="2"/>
        <charset val="238"/>
      </rPr>
      <t xml:space="preserve"> 60 mm, komplet z dozo</t>
    </r>
  </si>
  <si>
    <t>Priklop opreme ozvočenja na izvedeno instalacijo in montirane zvočne vire in regulatorje glasnosti, povezava na obstoječ sistem ozvočenja, zagon in nastavitve opreme, drobni instalacijski material, dokumentacija, poučitev uporabnika za uporabo opreme.</t>
  </si>
  <si>
    <t>Dobava in montaža kablov za ozvočenje:</t>
  </si>
  <si>
    <t>Kabel PPL 2 x 0,75mm2</t>
  </si>
  <si>
    <t>Kabel PPL 3 x 0,75mm2</t>
  </si>
  <si>
    <t>PROTIVLOM</t>
  </si>
  <si>
    <t>Dobava in montaža senzorja gibanja kot npr: DSC LC-104 dvopodročni ali enakovredno</t>
  </si>
  <si>
    <t>Dobav in montaža dekodirne tipkovnice, kot npr.: DSC z LCD prikazovalnikom (16 znakov v vrstici) za rokovanje in nadzor več sektorjev.</t>
  </si>
  <si>
    <t>Dobava in montaža kabla za protivlomno inštalacijo:</t>
  </si>
  <si>
    <t>Liciy 2x0.5+4x0.24mm</t>
  </si>
  <si>
    <t>Zagon sistema, testiranje, šolanje uporabnika</t>
  </si>
  <si>
    <t>OSTALO</t>
  </si>
  <si>
    <t>Dobava in montaža izolirnih cevi za potek telekomunikacijskih inštalacij:</t>
  </si>
  <si>
    <t>fi 40mm</t>
  </si>
  <si>
    <t>Dobava in montaža perforirane pocinkane kabelske police za potek telekomunikacijskih inštalacij, komplet s pritrdilnim, obešalnim materialom in pripadajočo opremo:</t>
  </si>
  <si>
    <t>KP TK 100/60mm</t>
  </si>
  <si>
    <t>KP TK 200/60mm</t>
  </si>
  <si>
    <t>Dobava in montaža nadometnega inštalacijskega kanala:</t>
  </si>
  <si>
    <t>NIK 1 15/17</t>
  </si>
  <si>
    <t>NIK 2 30/17</t>
  </si>
  <si>
    <t>NIK 5 40/25</t>
  </si>
  <si>
    <t>Izdelava utorov v zidu za poteke telekomunikacijskih inštralacij</t>
  </si>
  <si>
    <t>Preizkus instalacij, dajanje v obratovanje in meritve telekomunikacij</t>
  </si>
  <si>
    <t>Označevanje vseh elementov telekomunikacijskih inštalacij ter priprava podatkov za izdelavo PID načrta telekomunikacijskih inštalacij in posredovanje projektantu</t>
  </si>
  <si>
    <t>Skupaj telekomunikacijske inštalacije in oprema:</t>
  </si>
  <si>
    <t>III. Strelovodna inštalacija</t>
  </si>
  <si>
    <t>Dobava in montaža lovilnega voda na strešnih odstojnih držalih Al fi8mm</t>
  </si>
  <si>
    <t>Dobava in montaža strešnih nosilcev lovilnih vodov, za pritrditev na pločevinasto kritino, kot npr.: Hermi SON 16 (pred dobavo preveriti tip kritine)</t>
  </si>
  <si>
    <t>Dobava in montaža strešnih nosilcev lovilnih vodov, za pritrditev na kritino sika, kot npr.: Hermi SON 17A  (pred dobavo preveriti tip kritine)</t>
  </si>
  <si>
    <t>Dobava in montaža odvoda Al fi8mm, nadometno na zidu</t>
  </si>
  <si>
    <t>Dobava in montaža zidnih nosilcev, kot npr.: Hermi ZON 10 (pred dobavo preveriti tip zidu in debelino izolacije)</t>
  </si>
  <si>
    <t>Dobava in montaža križnih sponk K.S. za spajanje dveh okroglih vodnikov, kot npr.: Hermi KON 04</t>
  </si>
  <si>
    <t>Dobava in montaža križnih sponk K.S. za spajanje dveh ploščatih vodnikov, kot npr.: Hermi KON 01</t>
  </si>
  <si>
    <t>Dobava in montaža zvez traku s pločevino Z.P.T. komplet s kontaktno spojko</t>
  </si>
  <si>
    <t>Dobava in montaža merilnih sponk Z.T.  izvedenih nadometno, komplet z merilno sponko kot npr.: Hermi KON 02 A</t>
  </si>
  <si>
    <t>Dobava in montaža vertikalne zaščite 1500x50x1mm, komplet z nosilnim in pritrdilnim priborom</t>
  </si>
  <si>
    <t>Dobava in montaža lovilne palice dolžine 3m kot npr: Hermi SON, komplet z podporami in betonskimi podstavki</t>
  </si>
  <si>
    <t>Dobava in polaganje zemljevoda FeZn 25x4mm</t>
  </si>
  <si>
    <t>Dobava in polaganje ozemljitvenega traku FeZn 25x4mm na podložni beton in v zemljo okoli objekta</t>
  </si>
  <si>
    <t>Drobni material in transport</t>
  </si>
  <si>
    <t>Meritev ozemljitvene upornosti in atesti</t>
  </si>
  <si>
    <t>Priprava podatkov za izdelavo PID načrta strelovodne inštalacije in posredovanje projektantu</t>
  </si>
  <si>
    <t>Skupaj strelovodna inštalacija:</t>
  </si>
  <si>
    <t>Rekapitulacija stroškov</t>
  </si>
  <si>
    <t>Električne inštalacije in oprema</t>
  </si>
  <si>
    <t>Telekomunikacije</t>
  </si>
  <si>
    <t>Strelovodna inštalacija</t>
  </si>
  <si>
    <t>Skupaj brez DDV:</t>
  </si>
  <si>
    <t>OPOMBA:</t>
  </si>
  <si>
    <t>~ Vsa vgrajena oprema mora imeti CE certifikate o ustreznosti;</t>
  </si>
  <si>
    <t>~ Stroški komunalnih priključitev niso zajeti v rekapitulaciji stroškov;</t>
  </si>
  <si>
    <t>~ Prestavitev SN voda ni predmet tega načrta in ni zajet v popisu in rekapitulaciji stroškov;</t>
  </si>
  <si>
    <t>~ Aktivna oprema v telekomunikacijskem razdelilniku ni zajeta v popisu in rekapitulaciji stroškov;</t>
  </si>
  <si>
    <t>~ Telefoni, računalniki in TV-ji niso zajeti v popisu in rekpitulaciji stroškov;</t>
  </si>
  <si>
    <t>~ Zemeljska gradbena dela za povezavo do garaže niso zajeta v popisu in rekpitulaciji stroškov;</t>
  </si>
  <si>
    <t>TK - izdelava PID načrta telekomunikacijskih inštalacij (podatkovna inštalacija, podatno javljanje, protivlom, ozvočenje)</t>
  </si>
  <si>
    <t>PRESTAVITEV SN VODA IN PMO:</t>
  </si>
  <si>
    <t>EI - SN - izdelava PID načrta prestavitve SN voda</t>
  </si>
  <si>
    <t>Investitor:   OBČINA ČRNOMELJ</t>
  </si>
  <si>
    <t xml:space="preserve">                      Trg svobode 3, 8340 ČRNOMELJ</t>
  </si>
  <si>
    <t xml:space="preserve">Objekt:         Osnovna šola Dragatuš </t>
  </si>
  <si>
    <t xml:space="preserve">Predmet :     Prestavitev SN voda in priključno merilna omara PMO </t>
  </si>
  <si>
    <t>Faza:             PZI</t>
  </si>
  <si>
    <t>I. Gradbena in zemeljska dela</t>
  </si>
  <si>
    <t xml:space="preserve">Trasiranje trase kablovoda </t>
  </si>
  <si>
    <t>Strojni izkop kabelskega jarka globine 1,1 m, širine 0,4m v terenu IV. ktg., priprava betonske blazinice MB20, obbetoniranje z MB20 zasip, planiranje</t>
  </si>
  <si>
    <t>Delni razrez asfalta širina 0,6m, odvoz na deponijo, ter ponovno asfaltiranje, po obstoječi dovozni poti in dvorišču šole</t>
  </si>
  <si>
    <t>Razrez asfalta širina 1m, odvoz na deponijo, ter ponovno asfaltiranje, po obstoječi dovozni poti in dvorišču šole</t>
  </si>
  <si>
    <t>Ročni izkop kabelskega jarka globine 1,1 m, širine 0,4m v terenu IV. ktg., pri križanju z ostalimi obstoječimi komunalnimi vodi in pri TP, priprava betonske blazinice MB20, obbetoniranje z MB20, planiranje</t>
  </si>
  <si>
    <t>Dobava in položitev zaščitnih PVC cevi 4x160 mm - polagano vodoravno in obbetonirane</t>
  </si>
  <si>
    <t>Dobava in položitev zaščitnih PVC cevi 2x160 mm - polagano vodoravno in obbetonirane</t>
  </si>
  <si>
    <t>Dobava in položitev zaščitnih PVC cevi 2x50 mm - polagano vodoravno in obbetonirane</t>
  </si>
  <si>
    <t>Dobava in položitev zaščitnega voda ob kabelski kanalizaciji FeZn 25x4mm</t>
  </si>
  <si>
    <t>Dobava in položitev zaščitnega voda ob novem Z12 betonskem drogu FeZn 25x4mm</t>
  </si>
  <si>
    <t>Dobava in montaža križnih sponk K.S., KON 01 (Hermi) trak/trak</t>
  </si>
  <si>
    <t>Dobava in položitev plastičnega opozorilnega traku  "Pozor električni kabel"</t>
  </si>
  <si>
    <t>Izdelava temelja za kandelaber Z12 - temelj z C25/30 2,0 x 2,0m gl. 2,4 m z izkopom</t>
  </si>
  <si>
    <t>Izdelava AB kabelskega jaška dimenzij 2x2x1,8m (notranje mere), po priloženem detajlu, komplet s pokrovom 2x 0,6x0,6m težke povozne izvedbe 400kN in napisom elektrika</t>
  </si>
  <si>
    <t>Izdelava AB kabelskega jaška, betonska cev fi 1,2m globine 1m komplet s pokrovom 0,6x0,6m povozne izvedbe 125kN in napisom elektrika</t>
  </si>
  <si>
    <t xml:space="preserve">Dobava in postavitev betonskega droga Z12 dolžine 12m </t>
  </si>
  <si>
    <t>OSTALA DELA</t>
  </si>
  <si>
    <t>Zakoličba obstoječih podzemnih komunalnih vodov ( kanal, voda , elektrika, plin ) in sodelovanje nadzornih organov lastnikov vodov pri izvajanju del. Obračun po dejanskih stroških - predvideno</t>
  </si>
  <si>
    <t>Priprava in zavarovanje gradbišča</t>
  </si>
  <si>
    <t>Stroški prevoza gradbenih strojev in materiala</t>
  </si>
  <si>
    <t>Izdelava geodetskega posnetka trase in izvršilnih načrtov, ki obsega situacijski in shematski načrt</t>
  </si>
  <si>
    <t>Skupaj gradbena in zemeljska dela:</t>
  </si>
  <si>
    <t xml:space="preserve">I. Elektro montažna dela </t>
  </si>
  <si>
    <t xml:space="preserve">SN del </t>
  </si>
  <si>
    <t xml:space="preserve">Dobava in montaža SN vodnikov </t>
  </si>
  <si>
    <t>3xNA2XS(F)2Y 1x150/25mm2 RM 12/20kV</t>
  </si>
  <si>
    <t>Zaključevanje SN vodnikov s kabelskimi končniki</t>
  </si>
  <si>
    <t>NA2XS(F)2Y 1x150/25mm2</t>
  </si>
  <si>
    <t xml:space="preserve">Priklop novih SN vodnikov v obstoječi transformatorski postaji na vodni celici, in na novem Z12 drogu </t>
  </si>
  <si>
    <t>Dobava in montaža tipske elektro montažne opreme na novem Z12 drogu,  pritrdila za vodnike, zaščitno korito, 1x vertikalno SN stikalo,  izolatorji, ozemljitev, prenapetostni odvodniki, kovinske konzole...)</t>
  </si>
  <si>
    <t>Dobava in montaža PEHD</t>
  </si>
  <si>
    <t>Skupaj elektro montažna dela:</t>
  </si>
  <si>
    <t>Demontaža obstoječega prostozračnega SN voda:</t>
  </si>
  <si>
    <t xml:space="preserve">goli vodniki 3xAl-Fe 35/6mm2 </t>
  </si>
  <si>
    <t xml:space="preserve">Demontaža obstoječih lesenih drogov, komplet z drogovniki, in opremo na njih   </t>
  </si>
  <si>
    <t>Odvoz demontiranega materiala na deponijo ali v skladišče DE</t>
  </si>
  <si>
    <t>Skupaj demontažna dela:</t>
  </si>
  <si>
    <t>Gradbena in zemeljska dela</t>
  </si>
  <si>
    <t xml:space="preserve">Elektro montažna dela </t>
  </si>
  <si>
    <t>Demontažna dela</t>
  </si>
  <si>
    <t>NAVODILA</t>
  </si>
  <si>
    <t>Pri izdelavi ponudbe na podlagi predmetnega popisa je potrebno v ceni posamezne enote ali sistema navedenega v popisu upoštevati:</t>
  </si>
  <si>
    <t>a)</t>
  </si>
  <si>
    <t>Dobavo materiala, ustrezno zaščitenega proti poškodbam, z vsemi transportnimi in manipulativnimi stroški, stroški zavarovanj, skladiščenja med transportom ali pred montažo. Pred montažo se vsak kos posebej pregleda in ugotovi ustreznost glede na zahteve. Vsaka naprava mora biti opremljena z navodili za obratovanje v slovenskem jeziku.</t>
  </si>
  <si>
    <t>b)</t>
  </si>
  <si>
    <t>Pripravo dokumentacije skladno s »Pravilnikom o gradbenih proizvodih«, ki jo izvajalec pred montažo preda nadzornemu organu (atesti, izjave o skladnosti, CE certifikati, tehnična soglasja…)</t>
  </si>
  <si>
    <t>c)</t>
  </si>
  <si>
    <t>Montažo materiala, izvedeno s strani strokovno usposobljene osebe, po potrebi osebe, ki je pooblaščena za montažo. Vsa oprema mora biti montirana skladno z navodili proizvajalca. V sklopu montaže je potrebno upoštevati ves drobni montažni in tesnilni material, pripravljalna in zaključna dela, izdelavo morebiti potrebnih prebojev in dolbenj.</t>
  </si>
  <si>
    <t>d)</t>
  </si>
  <si>
    <t>Zaščito vgrajenega materiala na objektu proti poškodbam nastalim zaradi izvajanja gradbenih ali ostalih del po vgradnji materiala.</t>
  </si>
  <si>
    <t>e)</t>
  </si>
  <si>
    <t>Pripravo dokumentacije o ustrezni montaži elementov ali naprav z zapisniki o kontroli električnih in cevnih povezav posamezne naprave ali zagonu naprav s strani za to pooblaščene organizacije ali proizvajalca, če je to potrebno.</t>
  </si>
  <si>
    <t>i)</t>
  </si>
  <si>
    <t>Zagon in kontrola posameznega sistema v celoti ter izdelava zapisnika o funkcionalnosti sistema.</t>
  </si>
  <si>
    <t>j)</t>
  </si>
  <si>
    <t>Vris sprememb, nastalih med gradnjo v PZI načrt ter predaja teh izdelovalcu PID načrta.</t>
  </si>
  <si>
    <t xml:space="preserve">INVESTITOR:     </t>
  </si>
  <si>
    <t>OŠ DRAGATUŠ</t>
  </si>
  <si>
    <t xml:space="preserve">OBJEKT:    </t>
  </si>
  <si>
    <t>PROJEKT:</t>
  </si>
  <si>
    <t>PROJEKTANTSKI POPIS  MATERIALOV  IN  DEL  STROJNIH  INŠTALACIJ  IN  STROJNE  OPREME</t>
  </si>
  <si>
    <t>OCENA VREDNOSTI</t>
  </si>
  <si>
    <t xml:space="preserve">Za vse pozicije velja "dobava in montaža", skupaj z obešalnim, pritrdilnim, varilnim, tesnilnim in drugim montažnim materialom do popolne gotovosti!
Vgrajena oprema in material mora biti do dobave neuporabljena, nova in opremljena z zahtevano dokazno dokumentacijo. 
Vgrajena oprema mora biti predhodno potrjena s strani investitorja. </t>
  </si>
  <si>
    <t>REKAPITULACIJA  STROJNIH  INŠTALACIJ IN STROJNE OPREME</t>
  </si>
  <si>
    <t>OGREVANJE IN HLAJENJE</t>
  </si>
  <si>
    <t>EUR</t>
  </si>
  <si>
    <t>VODOVOD IN KANALIZACIJA</t>
  </si>
  <si>
    <t>PREZRAČEVANJE</t>
  </si>
  <si>
    <t>SPLOŠNO</t>
  </si>
  <si>
    <t>G.</t>
  </si>
  <si>
    <t xml:space="preserve">SKUPAJ  </t>
  </si>
  <si>
    <t>Opomba: 
- Cena je brez DDV-ja!
- Spremljevalna gradbeno obrtniška dela niso zajeta v ponudbi strojnih inštalacij in strojne opreme
- Izvedba del in obračun del po dejanskih izmerah in potrditvi s strani odgovornega nadzornika!</t>
  </si>
  <si>
    <t>Poz.</t>
  </si>
  <si>
    <t>Opis</t>
  </si>
  <si>
    <t>EM</t>
  </si>
  <si>
    <t>Kol.</t>
  </si>
  <si>
    <t>Vrednost/</t>
  </si>
  <si>
    <t>Vrednost</t>
  </si>
  <si>
    <t>SKUPAJ</t>
  </si>
  <si>
    <t>Za vse pozicije velja "dobava in montaža", skupaj z obešalnim, pritrdilnim, varilnim, tesnilnim in drugim montažnim materialom do popolne gotovosti!</t>
  </si>
  <si>
    <t xml:space="preserve">Vgrajena oprema in material mora biti do dobave neuporabljena, nova in opremljena z zahtevano dokazno dokumentacijo. </t>
  </si>
  <si>
    <t xml:space="preserve">Vgrajena oprema mora biti predhodno potrjena s strani investitorja. </t>
  </si>
  <si>
    <t>Jekleni ploščati radiatorji s sredinjskim priključkom, srednjega cenovnega razreda, izdelani iz hladno valjane jeklene pločevine po EN 422-1 s pripadajočim termostatskim ventilom, z radiatorskim čepom in čepom z odzračevalno pipico, skupaj z zgornjim snemljivim pokrovom z odprtinami usmerjenimi proti prostoru in dveh stranskih snemljivih pokrovov, regestrirana in preizkušena toplotne moč po EN 442, v barvi RAL 9016, z vsemi potrebnimi priključki in opravljenimi testnimi preizkusi, vključno z predmontažno šablono, radiatorskim priključnim setom, komplet konzolami ter vso dodatno potrebno ojačitvijo lahkih sten za montažo radiatorjev tip 11 do 33 višina 500 in 900 mm, univerzalnimi spojkami z EURO konusom ter vsem ostalim potrebnim pritrdilnim in tesnilnim materialom.</t>
  </si>
  <si>
    <t xml:space="preserve">kot npr. proizvod VOGEL&amp;NOOT / tip: </t>
  </si>
  <si>
    <t>ali enakovredno</t>
  </si>
  <si>
    <t>Termostatska glava z omejitvijo temperature, s položajem zaprto in protizmrzovanje, z adaptarji za vodoravno montažo ter vsem potrebnimi priključnim in tesnilnim materialom za montažo.</t>
  </si>
  <si>
    <t>kot npr. proizvod Danfoss / tip: RA 2940</t>
  </si>
  <si>
    <t>DN25</t>
  </si>
  <si>
    <t>DN65</t>
  </si>
  <si>
    <t>16x2</t>
  </si>
  <si>
    <t>Toplotna izolacija za kontrolo kondenzacije s cevno izolacijo iz vulkanizirane sintetične gume z zaprto celično strukturo, parazaporni koeficient μ: 7000, toplotna prevodnost λ:0,035 W/(mK) cevovodov ogrevanja in hlajenja, skupaj z vsem potrebnim tesnilnim in pritrdilnim, materialom proizvajalca ARMACELL, tip: Armaflex XG</t>
  </si>
  <si>
    <t>Toplotna in kondenčna izolacija (cevaki) za izolacijo toplega medija iz kamene volne kaširani z Al folijo ter dodatnooplaščeni z poltrdo Al-pločevino (0,8 mm), obstojni pri visokih temperaturah, toplotni in zvočni izolativnosti, AS kvaliteta, tališče &gt; 1000°C,  toplotne prevodnosti &lt;0.043W/mK (pri temperaturi 50 °C), vključno z vsem potrebnim povezovalnimi kosi (T-kos,  kolena 90°, kolena 45°,..), kovice za spenjanje pločevine, tesnilnim materilom in pritrdilnim priborom, za cevi debeline po DIN.</t>
  </si>
  <si>
    <t xml:space="preserve">Avtomatski odzračevalnik mikro zračnih mehurčkov z navojnima priključkoma ter krogelno pipico, skupaj s tesnilnim in montažnim materialom
</t>
  </si>
  <si>
    <t>kot npr. proizvod Pneumatex ali enakovredno, tip:</t>
  </si>
  <si>
    <t>Zeparo zut25</t>
  </si>
  <si>
    <t>Električna priključitev vseh naprav in opreme.</t>
  </si>
  <si>
    <t>Spiranje strojnih inštalacij ter polnjenje sistema hlajenja s 35 % mešanico vode z glikolom.</t>
  </si>
  <si>
    <t>Spiranje strojnih inštalacij ter polnjenje sistema rekuperacije s 35 % mešanico vode z glikolom</t>
  </si>
  <si>
    <t>Jekleni profili za izdelavo podpor, konzol in podobno,
montažo ekspanzijskih posod, razdelilcev, črpalk in ostale opreme</t>
  </si>
  <si>
    <t>Drobni spojni, montažni in tesnilni material (kolena, nipli, predivo, reducirke, tulke,…..) za izvedbo funkcionalnosti sistema.</t>
  </si>
  <si>
    <t>Izvedna hidravličnega uravnoteženja sistema, meritev pretokov z merilnim inštrumentov, skupaj s poročilom o opravljenih meritvah</t>
  </si>
  <si>
    <t xml:space="preserve">Tipske nosilne podpore, konzole in obešala za montažo inštalacije zemeljskega plina, itd… 
Obešala za vodoravno, poševno in navpično pritjevanje cevi na gradbeno ali drugo vrsto konstrukcije sestavljena iz predfabriciranih obešal je iz pocinkanega železa in obsega objemke za dušenje zvoka ter zaščito pred toplotnim mostom z nosilnim delom iz PUR/PIR vgrajene v zaprtocelični izolacijski material skupaj z dvema zunanjima alu oblogama, navojne palice s temeljno ploščo ali temeljnim profilom, kovinskih vložkov, vijakov z maticami, drsne in fiksne podpore. Vsa obešala se izvede po smernicah za montažo in preprečevanje prenosa hrupa na gradbeno konstukcijo, kot npr. HILTI. Pred izvedbo je potrebno pridobiti od izbranega sistemskega dobavitelja sistema predlog obešanja in prtirjevanja, ki ga potrdi projektant. Pred izvedbo je potrebno pridobiti od izbranega sistemskega dobavitelja sistema predlog obešanja in prtirjevanja, ki ga potrdi projektant.      </t>
  </si>
  <si>
    <t>ocenjeno</t>
  </si>
  <si>
    <t>SKUPAJ  C. - OGREVANJE IN HLAJENJE</t>
  </si>
  <si>
    <t>Večplastna (alumplast) cev za hladno in toplo sanitarno vodo, PN 10 z navlečeno toplotno izolacijo, skupaj s spojnimi in oblikovnimi kosi, zapornimi ventili ter vsem potrebnim tesnilnim, prtirdilnim in montažnim materialom, nazivne velikosti:</t>
  </si>
  <si>
    <t>Ø20x2,25 mm</t>
  </si>
  <si>
    <t>Ø32x3 mm</t>
  </si>
  <si>
    <t>Kanalizacijske cevi za odvod odpadne vode in fazonski kosov izdelanih iz trdega polipropilena (PP, PE cevi) z obojkami zatesnjene z gumijastimi tesnili (obročki, manšete), čistilnimi kosi skupaj s pokrovi, vključno z mazalnim sredstvom in pritrdilnim materialom.</t>
  </si>
  <si>
    <t>Ø50</t>
  </si>
  <si>
    <t>Ø75</t>
  </si>
  <si>
    <t>Ø110</t>
  </si>
  <si>
    <t>Umivalnik, skladen z načrtom arhitekture in predhodno usklajen z investitorjem, izdelan iz  sanitarne keramike s prelivno odprtino in s kromiranim P sifonom s kromirano zvezno cevjo, dimenzije Ø32 mm in rozeto z gumi tesnilom za neposredni priključek umivalnika na kanalizacijsko cev, vključno z kromirano medeninasto stoječo enoročno mešalno baterije (usklajeno z načrtom arhitekture in predhodno usklajen z investitorejm), dimenzije DN15, z dvema podometnima regulirnima ventiloma s kromirano kapo in rozeto, dimenzije G½”; ter vsem potrebnim pritrdilnim, tesnilnim  in montažnim materialom. Umivalnik in mešalna baterija sta pritrjena v montažni element s kromiranimi medeninastimi vijaki, vključno z  suhomontažnim vgradnim elementom za umivalnike in mešalne baterije.</t>
  </si>
  <si>
    <t>Stenska straniščna školjka iz sanitarne keramike z zadnjim iztokom (kot npr.: Dolomite Claudia), standardne namestitve višine 400 mm, vključno z vgrajenim P sifonom, kot smradno zaporo, odtokom Ø110, skupaj z leseno plastificirano sedežno desko, pritrjeno v montažni element s kromiranimi medeninastimi vijaki, vključno z  suhomontažnim vgradnim elementom za stranišče, z nožnim in podometnim splakovalnikom z dvokoličinsko splakovalno tehniko (kot npr. Geberit), univerzalni priključek za vodo 1/2" z vgrajenim kotnim ventilom ter vsem potrebnim pritrdilnim, tesnilnim, izolacijskim in montažnim materialom.</t>
  </si>
  <si>
    <t>Ogledalo z vijaki in plastičnimi vložki, vgrajeno nad umivalnik, vključno s polico nad umivalnikom.</t>
  </si>
  <si>
    <t>Kromirano držalo za papirne brisače.</t>
  </si>
  <si>
    <t>Kromirano držalo za WC papir.</t>
  </si>
  <si>
    <t>Kromiran milnik, vgrajen ob umivalniku.</t>
  </si>
  <si>
    <t xml:space="preserve">Čiščenje in prepihovanje vodovodne inštalacije. </t>
  </si>
  <si>
    <t>Polnjenje sistema.</t>
  </si>
  <si>
    <t>Drobni spojni, montažni in tesnilni mat. kolena, nipli, predivo, reducirke, ter ostali montažni material.</t>
  </si>
  <si>
    <t>Tlačni preizkus interne vodovodne inštalacije vodovoda s hladnim vodnim nadtlakom 12 bar, z izdelavo zapisnika.</t>
  </si>
  <si>
    <t>Opomba:
Za tlačni preizkus se lahko uporabi samo inštrumente, kalibrirane s strani akreditiranega laboratorija.</t>
  </si>
  <si>
    <t>Tesnostni preizkus interne odtočne kanalizacije.</t>
  </si>
  <si>
    <t>Hiperkloriranje in dezinfekcija vodovoda, ki ga opravi pooblaščena institucija, kompletno z uradnim dokazilom.</t>
  </si>
  <si>
    <t>SKUPAJ  D. - VODOVOD IN KANALIZACIJA</t>
  </si>
  <si>
    <t xml:space="preserve">Regulacijske in dušilne lopute za montažo v prezračevalni kanal, kompletno z montažnim in tesnilnim materialom </t>
  </si>
  <si>
    <t>kot npr. proizvod LINDAB / tip: DL-1</t>
  </si>
  <si>
    <t>dim. Ø125</t>
  </si>
  <si>
    <t>dim. Ø160</t>
  </si>
  <si>
    <t>Okrogle protipožarne lopute s termo pogonom in končnim stikalom zaprto, max 230 V, povezava požarne lopute in prezračevalne naprave, preprečevanje širjenja požara skozi stene s požarno odpornostjo 60 minut, z ohišjem iz pocinkane pločevine, lamele iz izolacijskega  materiala, z vzmetjo, ter ostalim potrebnim pritrdilnim in tesnilnim materialom.</t>
  </si>
  <si>
    <t xml:space="preserve">kot npr. proizvod LINDAB / tip: PKIR3G-EI90S-DV9-T </t>
  </si>
  <si>
    <t>dim. Ø200  (zamreženo)</t>
  </si>
  <si>
    <t>Prezračevalni ventili iz jeklene pločevine za dovod in odvod zraka za montažo na prezračevalni kanal in v spuščeni strop, ustrezno pobarvan (beli), kompletno z montažnim, pritrdilnim in tesnilnim materialom.</t>
  </si>
  <si>
    <t>kot npr. proizvod LINDAB / tip: PV-1</t>
  </si>
  <si>
    <t xml:space="preserve">dim. Ø100  </t>
  </si>
  <si>
    <t>Dovodni vrtinčni difuzor z masko v beli barvi, izolirno komoro s stranskim priključkom in regulacijsko loputo, preforirano pločevino na dovodnih difuzorjih, vključno z vsem potrebnim veznim, pritrdilnim in montažnim materialom, ustrezno popravan (beli)</t>
  </si>
  <si>
    <t>400/16</t>
  </si>
  <si>
    <t>600/24</t>
  </si>
  <si>
    <t>Aluminijaste vratne rešetke s protiokvirjem, kompletno z montažnim materialom, ustrezno pobarvan (RAL po izboru arhitekta)</t>
  </si>
  <si>
    <t>Vgradnja gibljive toplotno in zvočno izolirane cevi kompletno z montažnim materialom</t>
  </si>
  <si>
    <t>dim. Ø200</t>
  </si>
  <si>
    <t>Požarni premaz in kamena volna ali požarne pene, kot zapora prehoda inštalacij skozi meje požarnega sektroja, ki so lahko masivni zidovi, kakor tudi lahke predelne stene, minimalne debeline 10cm, požarne odpornosti EI 90S. Inštalacije je potrebno obojestransko premazati v debelini najmanj 1mm. Prav tako je potrebno upoštevati navodila proizvajlca. Po montaži je potrebno zaporo označiti s podatki o sistemu in izdelovalcu. Za celotno konstrukcijo je potrebno predložiti ustrezna dokazila o požarnih odpornostih vključno z vsem potrebnim materialom za učinkovito izvedbo požarnega zatesnenja.</t>
  </si>
  <si>
    <t>kot npr. proizvod PROMAT / tip:</t>
  </si>
  <si>
    <t>do 0.08 m2</t>
  </si>
  <si>
    <t>od 0.08 do 0,5 m2</t>
  </si>
  <si>
    <t>Hidroizolacija na prehodu prezračevalnega kanala skozi streho po sistemu membran Impermax, skupaj z vsem potrebnim pritrdilnim, tesnilnim in montažnim materialom.</t>
  </si>
  <si>
    <t>Kanalski aksialni ventilator, kot npr. Klima Celje, AVL 400.</t>
  </si>
  <si>
    <t>SKUPAJ  E. - PREZRAČEVANJE</t>
  </si>
  <si>
    <t xml:space="preserve">Pred začetkom gradnje je potreben pregled projekta in ostale dokumentacije s projektantom, investitorjem, nadzornikom in izvajalcem, za podrobnejšo seznanitev z gradnjo, zahtevami gradnje in potekom gradnje načrtovanega objekta. 
</t>
  </si>
  <si>
    <t>Izdelava skic in izvedbenih detajlov izvajalca v sklopu priprave dela za izvedbo (podpiranje, obešanje, priključevanje, križanja in podobno) ter potrjevanje le teh pri nadzoru in projektantu.</t>
  </si>
  <si>
    <t>Požarna zatesnitev vseh odprtin pri prehodih instalacij skozi požarno odporne stene s požarnim materialom, tako da je dosežena enaka požarna odpornost kot jo ima požarna ločitev preko katere prehaja. Pri iziri ustreznega požarnega tesnilnega sredstva se dosledno upošteva navodila proizvajalca.  Požarno tesnitev prebojev instalacij se mora izvesti skladno z zahtevami ŠPV.</t>
  </si>
  <si>
    <t xml:space="preserve">Izdelava označb vodov, tokov, vgrajene opreme, skladno s standardom DIN 2403 z označevalnimi okvirji dimenzije 105 x 55 mm z jeklenim zateznim pasom ter nalepkami za označbo medija in smeri toka (za inštalacije ogrevanja in prezračevanja). </t>
  </si>
  <si>
    <t>Merjenje količin zraka, ureguliranje količin zraka in sistemov na predpisane količine zraka, meritve ostalih parametrov, ureguliranje do polne funkcionalnosti, skupaj z izdelao zapisnika.</t>
  </si>
  <si>
    <t>Poskusno obratovanje, sestavljeno iz sledečih delavnosti:                                                                   - pregled inštalacije                                                                                    - simuliranje napak pri delovanju sistema v različnih režimih obratovanja                                                        - navodila za obratovanje in vzdrževanje                             - Nadzor nad deli pri gradnji                                           - delovanje črpalk                                                           - delovanje avtomatske regulacije,                                         - pregled instalacije, armatur in aparatov,                                  - pregled delovanja ventilatorjev, črpalk in ostalih naprav in elementov regulacije,                                                  - navodila za obratovanje in vzdrževanje                      Poizkusno obratovanje traja neprekinjeno 72 ur.</t>
  </si>
  <si>
    <t>Opomba: Poizkusno obratovanje in uregulacija sitema ob prisotnosti izvajalcev, odgovornega vodje strojnih del ter nadzora in projektanta.</t>
  </si>
  <si>
    <t>Pregled vseh elementov aktivne in pasivne požarne zaščite s strani pooblaščene organizacije, pridobivanje izjav o ustreznosti izvedenih del in montaže. Vsi elementi sistemov aktivne ali pasivne požarne zaščite morajo biti ustrezno označeni in dokumentirani.</t>
  </si>
  <si>
    <t>Finalna gradbena obdelava po inštalacijskem posegu.</t>
  </si>
  <si>
    <t xml:space="preserve">Interni kvalitetni pregled in odprava vseh pomanjklivosti. </t>
  </si>
  <si>
    <t>Opomba: Interni kvalitetni pregled ob prisotnosti izvajalcev, odgovornega vodje strojnih del ter nadzora in projektanta.</t>
  </si>
  <si>
    <t>Šolanje vzdrževalcev in tehničnega osebja.</t>
  </si>
  <si>
    <t>Priprava objekta za tehnični pregled - sodelovanje pri pripravi dokumentacije, sodelovanje na tehničnem pregledu za pridobitev uporabnega dovoljenja.</t>
  </si>
  <si>
    <t>Izdelava funkcionalnih shem posameznih sistemov v okvirju, nameščena na steno v strojnici, skupaj z navodili za uporabo posameznega sistema.</t>
  </si>
  <si>
    <t>Stroški transporta, ostali manipulativni stroški in stroški zavarovanja.</t>
  </si>
  <si>
    <t xml:space="preserve">Sportno odvažanje smeti na deponijo v razdalji cca. 10 km (odvoz materialov na končno deponijo, vključno s plačilom potrebnih taks, izbrati stalno deponije v neposredni bližini gradbišča). </t>
  </si>
  <si>
    <t>SKUPAJ F. - SPLOŠNO</t>
  </si>
  <si>
    <t>IZDELAVA DOKAZILA O ZANESLJIVOSTI OBJEKTA (DZO)</t>
  </si>
  <si>
    <t>DEMONTAŽE IN PRESTAVITVE</t>
  </si>
  <si>
    <t>PLIN</t>
  </si>
  <si>
    <t>Pomoč električarja pri izvedbi prestavitve.</t>
  </si>
  <si>
    <t>SKUPAJ  A. - DEMONTAŽE IN PRESTAVITVE</t>
  </si>
  <si>
    <t xml:space="preserve">Opomba: Stenska plinska kondenzacijska kotla sta kaskadno vezana. Izpihovalni vod varnostnega ventila voden na streho objekta in zaključen s fajfo. </t>
  </si>
  <si>
    <t>SKUPAJ  B. - PLIN</t>
  </si>
  <si>
    <t>elektro omara z varovalnimi elementi, krmilniki, releji</t>
  </si>
  <si>
    <t xml:space="preserve">kpl </t>
  </si>
  <si>
    <t>ožičenje od elektro omare do elementov (črpalke, ventili, tipala)</t>
  </si>
  <si>
    <t xml:space="preserve">kabelske police, cevi, kanali za razvod inštalacije </t>
  </si>
  <si>
    <t xml:space="preserve">ozemljitve, priklopi, meritve </t>
  </si>
  <si>
    <t xml:space="preserve">programiranje, spravljanje v pogon </t>
  </si>
  <si>
    <t>Izdelava, dobava in montaža kovinskih vrat</t>
  </si>
  <si>
    <t>Izdelava, dobava in montaža enkrilnih nizkih kovinskih vrat z rešetko.</t>
  </si>
  <si>
    <t xml:space="preserve">Dobava in montaža zunanjih kovinskih vrat s kovinskim podbojem, dim. 100/210, panelne konstrukcije, opremljena s potrebnim okovjem, antikorozijsko zaščitena in finalno pleskana. Vrata s cilindrično ključavnico.  Obračun po kosih. </t>
  </si>
  <si>
    <t xml:space="preserve">Dobava in montaža zunanjih kovinskih dvižnihvrat s kovinskim podbojem, dim. 250/280 panelne konstrukcije, opremljena s potrebnim okovjem, antikorozijsko zaščitena in finalno pleskana. Vrata s cilindrično ključavnico.  Obračun po kosih. </t>
  </si>
  <si>
    <t>1. nadstropje - Spp2, dim. 231 X 210 cm</t>
  </si>
  <si>
    <t>z žaluzijami in notranjim senčilom</t>
  </si>
  <si>
    <t>GK - gradbene konstrukcije</t>
  </si>
  <si>
    <r>
      <rPr>
        <b/>
        <sz val="9"/>
        <rFont val="Calibri Light"/>
        <family val="2"/>
        <charset val="238"/>
      </rPr>
      <t>PREDELNE STENE DEBELINE 15 CM:</t>
    </r>
    <r>
      <rPr>
        <sz val="9"/>
        <rFont val="Calibri Light"/>
        <family val="2"/>
        <charset val="238"/>
      </rPr>
      <t xml:space="preserve"> Dobava in izdelava montažnih predelnih zidov in mavčno kartonskih plošč skupne debeline 15 cm: obojestransko dvojne MK plošče 12,5 mm, vključno z bandažiranjem in obdelavo špalet in vgradnjo ojačitvenih profilov na vogalih. Plošče na strani, ki so obložene s keramiko so  vlagoodporne. Razred požarne odpornosti - F60, toplotna zaščita U=0,42 W/m2K, zvočna zaščita Rw - 54 db.</t>
    </r>
  </si>
  <si>
    <t>Zaključni sloj, visoko hidrofoben z lastnostjo zmanjšanega oprijema delcev umazanije. Sistem mora biti prilagojen tipu toplotne izolacije in preverjen kot celota, z odzivom na ogenj razreda A1 ali A2. Zaključni fasadni omet v barvnih odtenkih po izboru arhitekta oz. usklajen z obstoječim objektom, skladno z prikazom fasade. Komplet z vsemi potrebnimi deli in materiali do funkcionalne celote.</t>
  </si>
  <si>
    <t>12.1.21</t>
  </si>
  <si>
    <t>dimenzije 1,80 x 2,25 m,  vp = 1,2+00 m</t>
  </si>
  <si>
    <r>
      <rPr>
        <b/>
        <sz val="9"/>
        <rFont val="Calibri Light"/>
        <family val="2"/>
        <charset val="238"/>
      </rPr>
      <t>OKNO O14:</t>
    </r>
    <r>
      <rPr>
        <sz val="9"/>
        <rFont val="Calibri Light"/>
        <family val="2"/>
        <charset val="238"/>
      </rPr>
      <t xml:space="preserve"> večdelno okno z odprtinami za oddimljanje</t>
    </r>
  </si>
  <si>
    <t>Zamenjava ali nadgradnja obstoječega okna;
Skladno z načrtom požarne varnosti mora okno imeti odprtine za oddimljanje ter omogočati odpiranje preko centrale AJP;
Mere je potrebno preveriti na kraju samem;</t>
  </si>
  <si>
    <t>15.11</t>
  </si>
  <si>
    <t>15.12</t>
  </si>
  <si>
    <t>Izdelava, dobava in montaža konzolno vpetih mask na kovinski konstrukciji sanitarij in panelov perforianih panelov iz "maxcopacta", V zgornjo ploskev so vgrajene rešetke, montaža vključno z konstrukcijo do višine prilagojene radiatorjem, z vsemi pritrdilnim elementi idr. Čelne ploskve so dvignjene 12 cm od tal.</t>
  </si>
  <si>
    <t>15.13</t>
  </si>
  <si>
    <t>15.14</t>
  </si>
  <si>
    <t>Izdelava, dobava in montaža revizijskih loput za servisni dostop do instalacij, dimenzij 40/40 cm.</t>
  </si>
  <si>
    <t xml:space="preserve">  €/kos/m</t>
  </si>
  <si>
    <t>kontaktor IK 21-20 4z</t>
  </si>
  <si>
    <t xml:space="preserve">impulzno stikalo </t>
  </si>
  <si>
    <t xml:space="preserve">stikalna ura </t>
  </si>
  <si>
    <t>izbirno stikalo 1,0</t>
  </si>
  <si>
    <t xml:space="preserve">tipka n/o na fasadi izklop v sili kotlovnice z zaskočko v rdečem ohišju zaprta s steklom </t>
  </si>
  <si>
    <t>S1) Nadometna svetilka, LED PCB, max 32 W, min 3500Lm, 4000°K, optika 2 X dark aluminijska parabolična optika, 99,99°posrebrena polmat, UGR max 18, min. 115 Lm/W,   pravokotna, ohIšje pločevina, bela, cca 1200 X 200 X 55 mm.kot npr.: Intra Demi C HMP 3600 lm 31 W 840 FO 250x1200mm IP20 white</t>
  </si>
  <si>
    <t>S2) Nadgradna svetilka, LED PCB, max 55W, min3300 Lm, 4000°K, optika aluminijska asimetrična parabolična optika za table, 99,99°posrebrena polmat, pravokotna, ohšje pločevina, bela, cca 1200 x 200 x 55 mm.-montirana na max 2,8 m 1 m od table. kot npr.: Intra Miva C 150 AS S 3300 lm 52 W 840 DALI L1287mm white</t>
  </si>
  <si>
    <t>S3) Vgradna svetilka, LED PCB, max 32 W, min 3500Lm, 4000°K, optika 2 X dark aluminijska parabolična optika, 99,99°posrebrena polmat, UGR max 18, min. 115 Lm/W,   pravokotna, ohIšje pločevina, bela, cca 1200 X 200 X 55 mm. kot npr.: Intra Demi RV HMP 3600 lm 31 W 840 197x1197mm IP20 white</t>
  </si>
  <si>
    <t>S4) Vgradna okrogla svetilka, LED COB, 6 - 20 W, 1050 - 2350 Lm, 4000°K, optika delno poglobljena mikroprizmatika, barva bela, d 240 x 90 mm,  moč se določa z izbiro napajalnika-nastavitvijo an njem:  kot npr.: Nitor RV Flat DPR 1050-2350 lm 9-25 W 350-900 mA 28 V 840 IP44 white/white, driver U20 20W 250-700mA2-54V FO-nastavitev na 350 mA</t>
  </si>
  <si>
    <t xml:space="preserve">S6) Nadometna industrijska svetilka, LED PCB max 28W, min 2500 Lm, 4000°K, optika polprosojna PC, ohišje PC, IP65, cca 150 x 100x85 mm kot npr.: Intra 5700 3200 lm 27 W 840 FO EM 1h L1277mm IP66, </t>
  </si>
  <si>
    <t>S7) Vgradna okrogla svetilka, LED COB, 6 - 20 W, 1050 - 2350 Lm, 4000°K, optika delno poglobljena mikroprizmatika, barva bela, d 240 x 90 mm,  moč se določa z izbiro napajalnika-nastavitvijo an njem:  kot npr.: Nitor RV Flat DPR 1050-2350 lm 9-25 W 350-900 mA 28 V 840 IP44 white/white, driver U20 20W 250-700mA2-54V FO-nastavitev na 350 mA</t>
  </si>
  <si>
    <t>S8) Vgradna svetilka, LED PCB, max 31W, min 3400Lm, 4000°K, optika prizmatika PMMA, ohišje pločevina, IP43, bela, cca 600 x 600 x 85mmgradna svetilka, LED PCB, max 31W, min 3400Lm, 4000°K, optika prizmatika PMMA, ohšje pločevina, IP43, bela, cca 600 x 600 x 85mm kot npr.: INTRA 106 PR 3600 lm 30 W 840 FO 597x597mm IP43 white</t>
  </si>
  <si>
    <t xml:space="preserve">S9) vgradna svetilka, LED PCB, max 34 W, min 3300Lm, 4000°K, optika 4 X dark aluminijska parabolična optika, 99,99°posrebrena polmat, UGR max 18, min. 102 Lm/W,   pravokotna, ohIšje pločev., stranice nagnjene in zaobljene, bela, cca 600 X 600 X 55 mm.kot npr.: INTRA RV HMP 3400 lm 32 W 840 597x597mm IP20 white </t>
  </si>
  <si>
    <t>S11) stenska, LED PCB max 12W, min 1000 Lm, 4000°K, ohišje aluminij profil, optika polopalni PC, bela, IP44, 565 x 36 x 55 mm,bela, montirana nad ogledalom vsaj 0,5m pod stropom kot npr.: INTRA Kalis W 55 SOP 1050 lm 11 W 840 L845 mm DALI IP44 white</t>
  </si>
  <si>
    <t>Z3) Varnostna zasilna svetilka kot npr: ZUMTOBEL ONLITE CROSSIGN 110 ERI NT1 1h, stalni spoj</t>
  </si>
  <si>
    <t xml:space="preserve">Dobava in montaža tipke za odpiranje okna ODT, komplet z ohišjem </t>
  </si>
  <si>
    <t>OZVOČENJE</t>
  </si>
  <si>
    <t>22 % DDV</t>
  </si>
  <si>
    <t>SKUPAJ Z DDV</t>
  </si>
  <si>
    <t>pritličje/ sanitarije, pralnica, čistila</t>
  </si>
  <si>
    <t>Dobava in montaža ali vgradnja kotnega AL profila za namestitev predpražnika (utirača) višine 25 mm pred vhodi:</t>
  </si>
  <si>
    <t>ZUNANJA SENČILA</t>
  </si>
  <si>
    <t xml:space="preserve">ZUNANJA OGRAJA </t>
  </si>
  <si>
    <t xml:space="preserve"> Na estrih nanos primerja in izvedba  samorazlivne izravnalne mase, kot npr. SCTHOZM</t>
  </si>
  <si>
    <t>Obračun po m2 za novo izvedene estrihe - (poglaga guma).</t>
  </si>
  <si>
    <t>P - terasa</t>
  </si>
  <si>
    <t>ZU - amfiteater</t>
  </si>
  <si>
    <t>pod temeljno ploščo: d=10 cm</t>
  </si>
  <si>
    <r>
      <rPr>
        <b/>
        <sz val="9"/>
        <rFont val="Calibri Light"/>
        <family val="2"/>
        <charset val="238"/>
      </rPr>
      <t>DILATACIJSKI STIKI:</t>
    </r>
    <r>
      <rPr>
        <sz val="9"/>
        <rFont val="Calibri Light"/>
        <family val="2"/>
        <charset val="238"/>
      </rPr>
      <t xml:space="preserve">  med novim objektom in obstoječim objektom: ekspandiran polistiren EPS, debeline 5,0 cm, tlačna trdnost min. 100kPa (SIST EN 826),  λD ≤ 0,036 W/mK (SIST EN13163), npr. Fragmat EPS 100 ali enakovredno, lepljeno na obstoječo podlago z ustreznim čiščenjem podlage z izpihovanjem po potrebi. </t>
    </r>
  </si>
  <si>
    <t>OBSTOJEČI TEMELJI</t>
  </si>
  <si>
    <t>gospodarsko nadstropje</t>
  </si>
  <si>
    <t xml:space="preserve">nad pritličjem, d = 20 cm </t>
  </si>
  <si>
    <t xml:space="preserve">nad 1. nadstropjem, d = 20 cm </t>
  </si>
  <si>
    <t xml:space="preserve">nad 2. nadstropjem, d = 20 cm </t>
  </si>
  <si>
    <t>skupaj:</t>
  </si>
  <si>
    <t>podalšek AB plošče, d = 16 cm - napišč za izvedbo atike</t>
  </si>
  <si>
    <t>streha nad glavnim vhodom, d = 16 cm</t>
  </si>
  <si>
    <t>izvedba atike - vertikalni del</t>
  </si>
  <si>
    <t>podporni zid kot zaključek amfiteatra, višine 60,0 in 100,0 cm</t>
  </si>
  <si>
    <t>AB plošča - vhodna ploščad s stopnicami</t>
  </si>
  <si>
    <t>pod temeljni stebrov: d=10 cm</t>
  </si>
  <si>
    <t>TOPLOTNE IZOLACIJE</t>
  </si>
  <si>
    <t xml:space="preserve">zunanji rob plošče nad pritličjm, 1. in 2. nadstropjem </t>
  </si>
  <si>
    <t xml:space="preserve">vkopano pritličje - nov  del </t>
  </si>
  <si>
    <t>vkopano pritličje - stik staro z novim</t>
  </si>
  <si>
    <t>Izdelava cementne prevleke (izravnava) na vkopan del obodnih sten, debeline 1 cm kot podlaga vertikalni hidroizolaciji:</t>
  </si>
  <si>
    <t>pritličje, višine do 3,18 m</t>
  </si>
  <si>
    <t>1. nadstropje, višine do 3,80 m</t>
  </si>
  <si>
    <t>2. nadstropje, višine do 3,30 m</t>
  </si>
  <si>
    <t>gospodarski objekt (višine 2,80 m ali 3,65 m)</t>
  </si>
  <si>
    <t>zunanje stopnice s podestom - glavni vhod</t>
  </si>
  <si>
    <t>stopnice amfiteatra v krožni obliki</t>
  </si>
  <si>
    <t>zunanje stonice amfiteatra v krožni obliki (l= cca 18,85 m)</t>
  </si>
  <si>
    <t>notranje stopnice v prostoru ogrevalne tehnike 2x 15/32, š= 1.80 m</t>
  </si>
  <si>
    <t>notranje stopnice v 2. nadstropju - zbornica, 2x 16,5/30, š= 2.00 m</t>
  </si>
  <si>
    <t>notranje stopnice v 2. nadstropju - hodnik, 2x 16,5/30, š= 2,05 m</t>
  </si>
  <si>
    <t>notranje stopnice v 2. nadstropju - arhiv, 2x 16,5/30, š= 1.00 m</t>
  </si>
  <si>
    <t xml:space="preserve">zunanje stonice, glavni vhod, 4x 15/33, š= 3.38 m </t>
  </si>
  <si>
    <t>diferencialne stopnice - pritličje (ogrevalna tehnika)</t>
  </si>
  <si>
    <t>podporni zidovi ob toplotni črpalki</t>
  </si>
  <si>
    <t>temelji podpornega zidu ob TČ</t>
  </si>
  <si>
    <t>temelji glavnega vhoda</t>
  </si>
  <si>
    <t>podporni zid ob toplotni črpalki, višine od 30,0 do 1,50 cm</t>
  </si>
  <si>
    <t xml:space="preserve">temelji podpornega zidu ob TČ, dim. 40/80 cm </t>
  </si>
  <si>
    <t>pod temelji podpornega zidu ob TČ: d=10 cm</t>
  </si>
  <si>
    <t>Podbetoniranje obstoječih temeljev, ki se delno odstanijoIzdelava. Betoniranje se izvede v kampadah. Dobava in vgrajevanje armiranega betona kvalitete C12/15 v srednje zahtevne armiranobetonske konstrukcije prereza.</t>
  </si>
  <si>
    <t xml:space="preserve">temelji podpornega zidu podest glavnega vhoda, dim. 40/80 cm </t>
  </si>
  <si>
    <t>pod temelji podpornega zidu podesta glavnega vhoda: d=10 cm</t>
  </si>
  <si>
    <t xml:space="preserve">temelji podpornega zidu pod podestom glavnega vhoda </t>
  </si>
  <si>
    <t xml:space="preserve">podporni zidovi pod podesdtom glavnega vhoda </t>
  </si>
  <si>
    <t>podporni zid pod podestom - glavni vhod</t>
  </si>
  <si>
    <t xml:space="preserve">nad garažo, delavnico, skladiščem (gospodarski objekt) </t>
  </si>
  <si>
    <t>atika nadstreška glavnega vhoda</t>
  </si>
  <si>
    <t>podest glavnega vhoda</t>
  </si>
  <si>
    <t>podest glavnega vhoda, d = 16 cm</t>
  </si>
  <si>
    <t>Opaž za horizontalne vezi in preklade, z vsemi pomožnimi deli in prenosi.</t>
  </si>
  <si>
    <t>atika (strop) - napušč osnovne šole</t>
  </si>
  <si>
    <t>novogradnja - dozidava osnovne šole</t>
  </si>
  <si>
    <t xml:space="preserve">severna fasada </t>
  </si>
  <si>
    <t>zahodna fasada</t>
  </si>
  <si>
    <t>vzhodna fasada</t>
  </si>
  <si>
    <t>južna fasada</t>
  </si>
  <si>
    <t>TERMO FASADA S TANKOSLOJNIM OMETOM - ATIKA</t>
  </si>
  <si>
    <t>atika strehe osnovne šole:</t>
  </si>
  <si>
    <t xml:space="preserve">Kompletna izvedba fasade objekta, sloji so navedeni iz notranje proti zunanji strani:
- zid - 25,0 cm  (zajet v AB ali v zidarskih delih)
- lepilna malta - 0,3 cm
- toplotna izolacija, kamena volna (ld= 0,035 W/mK) - 22,0 cm
- vmesni/zaščitni sloj (kot npr. "Tyvek" folija - črne barve)
- prezračevana fasada (sistem kot npr. "Fundermax Exterior") na aluminijasti podkonstrukciji.
</t>
  </si>
  <si>
    <t>del pritličja osnovne šole, območje vrtca:</t>
  </si>
  <si>
    <t>FASADA S TANKOSLOJNIM OMETOM - GLAVNI VHOD</t>
  </si>
  <si>
    <t>STROP nad glavnim vhodom z atiko</t>
  </si>
  <si>
    <t xml:space="preserve">strop nad glavnim vhodom </t>
  </si>
  <si>
    <t>atika nadstreška glavneda vhoda, zunanja stran</t>
  </si>
  <si>
    <t>FASADA ZUNANJE STENE VKOPANO</t>
  </si>
  <si>
    <t>FASADA GOSPODARSKEGA POSLOPJA</t>
  </si>
  <si>
    <t>atika nadstreška glavneda vhoda, notranja stran</t>
  </si>
  <si>
    <r>
      <rPr>
        <b/>
        <sz val="9"/>
        <rFont val="Calibri Light"/>
        <family val="2"/>
        <charset val="238"/>
      </rPr>
      <t>TANKO SLOJNA FASADA:</t>
    </r>
    <r>
      <rPr>
        <sz val="9"/>
        <rFont val="Calibri Light"/>
        <family val="2"/>
        <charset val="238"/>
      </rPr>
      <t xml:space="preserve"> Nabava, dobava in izdelava </t>
    </r>
    <r>
      <rPr>
        <b/>
        <sz val="9"/>
        <rFont val="Calibri Light"/>
        <family val="2"/>
        <charset val="238"/>
      </rPr>
      <t>fasade objekta z zaključnim tankoslojnim ometom. Z</t>
    </r>
    <r>
      <rPr>
        <sz val="9"/>
        <rFont val="Calibri Light"/>
        <family val="2"/>
        <charset val="238"/>
      </rPr>
      <t xml:space="preserve">ajeti vsa dela, vključno z izdelavo vseh špalet, zaključkov, odkapnikov, vogalnikov, ojačitev okrog vogalov, po špaletah z vsem potrebnim materialom (zaključni profili in drugo v skladu z zahtevano garancijo in pravili stroke ...). Sestava:
Silikonski glajen omet z granulatom do 3 mm zrnatost in barva po izboru investitorja d= 0,2 cm,
Osnovni predpremaz: (npr. Röfix) aktivni predpremaz (npr. PREMIUM),
Srednje-slojni mineralni omet armiran s 0,5 cm s stekleno mrežico (npr. Röfix P50) in lepilom (npr.
Röfix Unistar Light) d= 0,5 cm,
Toplotna izolacija, plošče kamene volne, požarni razred A1 in toplotna prevodnost λ=0,035 W/mK, razplastna trdnost TR 10 kPa, kot npr. Knauf Insulation FKD-S Thermal, plošče se lepijo (40% pokritost z lepilno malto) in dodatno mehansko pritrdijo s 3 pritrdili na ploščo (sistem W) oz. 6 pritrdil na m2 fasade, zahtevano poglobljeno pritrjevanje v izolacijo z vijačnimi pritrdili (npr. pritrdilo PPV 260 mm) </t>
    </r>
    <r>
      <rPr>
        <b/>
        <sz val="9"/>
        <rFont val="Calibri Light"/>
        <family val="2"/>
        <charset val="238"/>
      </rPr>
      <t>d= 10,0 cm,</t>
    </r>
    <r>
      <rPr>
        <sz val="9"/>
        <rFont val="Calibri Light"/>
        <family val="2"/>
        <charset val="238"/>
      </rPr>
      <t xml:space="preserve">
Lepilna malta za lepljenje izolacijskih plošč, npr. Röfix Unistarlight d= 0,5 cm, priprava podlage, čiščenje brušenje in sesanje;</t>
    </r>
  </si>
  <si>
    <t>PRIPRAVA AB ali zidanih oovršin: Izravanava površine zidov in temeljev po obodu objekta z brušenjem in sesanjem površine ter minimalnim popravilom gnezd s cementno malto 1:2 skupaj z vsemi pomožnimi, pripravljalnimi in zaključnimi deli ter vsemi potrebnimi horizontalnimi in vertikalnimi transporti: priprava površine za nanos vertikalne hidroizolacije (cementna izravnava).</t>
  </si>
  <si>
    <t xml:space="preserve">Nabava, dobava in polaganje vertikalne hidroizolacije (npr. Fragmat, Stirocokl (0,037 W/mK), vertikalna toplotna vodoodbojna izolacija EPS plošče z gostoto 20 kg/m3, izvededeno s izolacijskimi pokrivnimi čepi s pritdilom PSK Stiromot v debelini 20,0 cm. </t>
  </si>
  <si>
    <t>Do višine končnega nivoja terena se položi vodoodbojne zaščite vertikalne izolacije iz ekstrudiranih polystirenskih plošč (XPS), ki imajo zunanjo stran obdelano z drenažnimi utori, proizvajalca npr.: Lespatex Stysol L. Plošče dim. 60/125 cm v skladu s SIST EN 13163, evropska direktiva o gradbenih proizvodih CPD 89/106/EEC). Pritrjevanje; poliuretansko lepilo TERMIFIX (1 kartuša/5m2) ali bitumensko hladno lepilo BITUFIX (1-2 kg/m2). Plošče debeline 5 cm, na pero in utor.</t>
  </si>
  <si>
    <t>severni vkopani del</t>
  </si>
  <si>
    <t>zahodni vkopani del</t>
  </si>
  <si>
    <t>južni vkopani del</t>
  </si>
  <si>
    <t>vzhodni vkopani del</t>
  </si>
  <si>
    <t>17.06</t>
  </si>
  <si>
    <t>17.07</t>
  </si>
  <si>
    <t>17.08</t>
  </si>
  <si>
    <t>rob zunanje plošče TČ</t>
  </si>
  <si>
    <t>AB plošča - zunanja ploščaTČ  d= 16 cm</t>
  </si>
  <si>
    <t>severna fasada med osmi 1 in 4,</t>
  </si>
  <si>
    <r>
      <rPr>
        <b/>
        <sz val="9"/>
        <rFont val="Calibri Light"/>
        <family val="2"/>
        <charset val="238"/>
      </rPr>
      <t>OBDELAVA MAVČNO KARTONSKIH STEN:</t>
    </r>
    <r>
      <rPr>
        <sz val="9"/>
        <rFont val="Calibri Light"/>
        <family val="2"/>
        <charset val="238"/>
      </rPr>
      <t xml:space="preserve"> Nabava, dobava in dvakratno </t>
    </r>
    <r>
      <rPr>
        <b/>
        <sz val="9"/>
        <rFont val="Calibri Light"/>
        <family val="2"/>
        <charset val="238"/>
      </rPr>
      <t xml:space="preserve">slikanje mavčnokartonskih sten </t>
    </r>
    <r>
      <rPr>
        <sz val="9"/>
        <rFont val="Calibri Light"/>
        <family val="2"/>
        <charset val="238"/>
      </rPr>
      <t>s kakovostno pralno: spodaj do višine 1,30 m pralna barva (npr. Lateks ali podobno), nad 1,30 m pa visoko para propustna barva (npr. JUPOL Gold ali podobno), za bolj obremenjene notranje stenske in stropne površine, pralno po EN 13300, dobro pokrivno, z vsemi preddeli, transporti in potrebnim materialom. Slikanje  več barvnih odtenkih. Barva po izboru projektanta.  Kvaliteta obdelave Q3.</t>
    </r>
  </si>
  <si>
    <t xml:space="preserve">pritličje </t>
  </si>
  <si>
    <t>stene med 9 in 10 osjo</t>
  </si>
  <si>
    <t>16.11</t>
  </si>
  <si>
    <t>16.12</t>
  </si>
  <si>
    <t>16.13</t>
  </si>
  <si>
    <t>TALNE OBLOGE IZ LINOLEJA:</t>
  </si>
  <si>
    <t>Talna obloga mora ustrezati sledečim kriterijam:
- požarni razred: EN13501:1-2002, Bfl-s1
- antistatičnost: ISO 10965, manj kot 2KV
- podloga plošče: elastična za povečanje komforta hoje
- sestava vlaken: PVC
- gostota vlaken: 178.000 vlaken / m2
- teža vlaken: 590g/m2
- skupna debelina: 8,3mm
- absorbcija zvoka: 9dB
- zaščita vlaken: zaščita proti vpijanju umazanije v vlakna (zaščita za lažje odstranjevanje umazanije); antibakterijska obdelava in zaščita vlaken.
Certifikat okolju prijazne talne obloge:
- CRI certifikat, certifikat za kvaliteto zraka v zaprtih prostorih.
Garancije:
- 12 let na obrabo, zagotovljena antistatičnost za ves čas uporabe talne obloge.
Polaganje talne obloge, komplet s predhodnim disperzijskim protizdrsnim premazom, ter vsemi potrebnimi dodatnimi deli in materiali. Barva in vzorec po izboru arhitekta.</t>
  </si>
  <si>
    <t>Rekonstrukcija med osmi 4b-5-6: (P + 1N+ 2N)</t>
  </si>
  <si>
    <t>Rekonstrukcija med osmi 9- 10: (1=N</t>
  </si>
  <si>
    <t>14.06</t>
  </si>
  <si>
    <t>14.07</t>
  </si>
  <si>
    <t>REKONSTRUKCIJA</t>
  </si>
  <si>
    <t>1. nadstropje med osema 9 -10</t>
  </si>
  <si>
    <t>rekonstrukcija med osmi 9-10</t>
  </si>
  <si>
    <r>
      <t xml:space="preserve">Dobava in montaža akustičnega stropa. </t>
    </r>
    <r>
      <rPr>
        <b/>
        <sz val="9"/>
        <rFont val="Calibri Light"/>
        <family val="2"/>
        <charset val="238"/>
      </rPr>
      <t>Na strop se lepijo</t>
    </r>
    <r>
      <rPr>
        <sz val="9"/>
        <rFont val="Calibri Light"/>
        <family val="2"/>
        <charset val="238"/>
      </rPr>
      <t xml:space="preserve"> mineralne plošče (npr.Neeva Microlook) dim. 600 x 1200 x 18 mm. Koeficient absorbcije zvoka po EN ISO 354/11654 1: 0,80. Podkonstrukcijo tvorijo kovinski profili (bele barve). Ponudba za izvedbo mora vsebovati vse stroške za kompletno izdelavo pozicije, tudi če v popisu niso eksplicitno navedeni.</t>
    </r>
  </si>
  <si>
    <t>Dobavo in montaža tehničnih Alu kalalov (box profil - microlook robni detail) med rasterskimi stropovi v beli barvi. Profil je iz aluminija , visok 100 mm in kompletne širine 100mm. Pritrjevalje profila z obešali na strop preko obešalne.</t>
  </si>
  <si>
    <t xml:space="preserve">d/ </t>
  </si>
  <si>
    <t>2. nadstropje - Spp3, dim 152 x 230 cm</t>
  </si>
  <si>
    <t>1. nadstropje, dim. 1,50 X 1,80 m, višine 2,10 m + 2x vrata</t>
  </si>
  <si>
    <t>2. nadstropje,  dim. 1,50 X 2,00 m, višine 2,10 m + 2x vrata</t>
  </si>
  <si>
    <t>gospodarsko poslopje - s pralno barvo (npr. Lateks).</t>
  </si>
  <si>
    <t>GLAJENJE  STROPOV z ustreznimi kiti (npr. Jubolin kit) in izravnava (podlaga za npr. Jupol barvo) z vsemi pomožnimi deli, preddeli in transporti - vse etaže.</t>
  </si>
  <si>
    <t>rekonstrukcija 1. nadstroje med osema 9-10</t>
  </si>
  <si>
    <t>drenažne cevi - v ponikovalnico</t>
  </si>
  <si>
    <t>cevi Ø 100 mm fekalna kanalizacija - gospodarski objekt</t>
  </si>
  <si>
    <t>cevi Ø 125 mm - fekalna kanalizacija - gospodarski objekt</t>
  </si>
  <si>
    <t>cevi Ø 100 mm - meteorna kanalizacija - gospodarski objekt</t>
  </si>
  <si>
    <t>cevi Ø 200 mm - meteorna kanalizacija - gospodarski objekt</t>
  </si>
  <si>
    <t>rešetke 15/15 cm (pritličje OŠ)</t>
  </si>
  <si>
    <t>RJ 40/40 cm, fekalna kanalizacija - gospodarski objekt</t>
  </si>
  <si>
    <t>peščen zasip dna panikovalnice, ponikovalno polje premera 3,00 m, višine 0,50 m, uporabi se prodec enakomerne sestave, od  Ø  16 – 32mm;</t>
  </si>
  <si>
    <t>kamnit zasip ob panikovalnici, ponikovalno polje premera 3,00 m, višine 2,00 m, uporabi se prodec enakomerne sestave, od Ø   32 – 64 mm;</t>
  </si>
  <si>
    <t>drenažna cev</t>
  </si>
  <si>
    <t xml:space="preserve">PVC drenažna cev v kolutu - Ø 160 mm, </t>
  </si>
  <si>
    <t>PVC dranažna cev v kolutu - Ø 160 mm, gospodrasko poslopje</t>
  </si>
  <si>
    <t>drenažna cev (l=32,08 m1), gospodrasko poslopje</t>
  </si>
  <si>
    <t>drenažna cev (l=76,38 m1)</t>
  </si>
  <si>
    <t>rešetka 15/ 15 cm, gospodarski objekt delavnica</t>
  </si>
  <si>
    <t>meteorna in fekalna kanalizacija</t>
  </si>
  <si>
    <t>meteorna in fekalna kanalizacija - gospodarski objekt</t>
  </si>
  <si>
    <t>meteorna kanalizacija - gospodarski objekt</t>
  </si>
  <si>
    <r>
      <rPr>
        <b/>
        <sz val="9"/>
        <rFont val="Calibri Light"/>
        <family val="2"/>
        <charset val="238"/>
      </rPr>
      <t xml:space="preserve">KOMBINIRANI GLOBOKI STROJNI IZKOP KANALOV (ponikovalnica, LO, jaški): </t>
    </r>
    <r>
      <rPr>
        <sz val="9"/>
        <rFont val="Calibri Light"/>
        <family val="2"/>
        <charset val="238"/>
      </rPr>
      <t>Kombinirani izkop (80,00 % strojno in 20,00 % ročno)  za kanalizacijo v terenu III. - IV. ktg, kanal širine do 0,70 m in globine do 1,00 m, z odmetom na rob ali nakladanjem na kamion, upoštevan izkop za vse cevi, jaške in priključke. Opomba; obračun v naklonu 3:4, oz. odvisno od sestave zemljine.   Klasifikacijska številka odpadka 170504.</t>
    </r>
  </si>
  <si>
    <r>
      <rPr>
        <b/>
        <sz val="9"/>
        <rFont val="Calibri Light"/>
        <family val="2"/>
      </rPr>
      <t>INOX PLINOTESNI POHODNI POKROVI:</t>
    </r>
    <r>
      <rPr>
        <sz val="9"/>
        <rFont val="Calibri Light"/>
        <family val="2"/>
      </rPr>
      <t xml:space="preserve"> Nabava, dobava in montaža pohodnih tipskih nerjavečih plinotesnih inox pokrovov skupaj z pripadajočim okvirjem, komplet pokrov za  jašek fekalne kanalizacije (notranji jaški v objektu); pokrov poljubnega proizvajalca, npr Aco Passsavant ali enakovredno, opremljen s ključem in vijačnimi držali za enakomerno dvigovanje. Pokrov je prirejen - poglobljen za vgradnjo finalnega tlaka; položen na pripadajoči razbremenilni obroč in AB venec na finalno višino gotovega poda, kar je zajeti v ceno. Višina polnila se prilagodi debelini finalne talne obloge, skupaj s ključem za odpiranje ter vlitjem olja po končanih delih.</t>
    </r>
  </si>
  <si>
    <r>
      <rPr>
        <b/>
        <sz val="9"/>
        <rFont val="Calibri Light"/>
        <family val="2"/>
      </rPr>
      <t xml:space="preserve">ZUNANJI SIFONI (amfiteater): </t>
    </r>
    <r>
      <rPr>
        <sz val="9"/>
        <rFont val="Calibri Light"/>
        <family val="2"/>
      </rPr>
      <t>Nabava, dobava in montaža talnih točkovnih sifonov - požiralnikov s prirobnico  proizvajalca npr. ACO Passavant ali enakovredno, obdelan v nerjaveči INOX tehniki (ali debeli PVC varianti za zunanje javne bazene),  skupaj s pripadajočim nastavkom za vertikalni iztok, prirobnico, tesnilnimi membranami, izstavljivim sifonom,  rešetko iz nerjavečega jekla in  komplet priključkom na odvodno cev z vsemi tesnili, in vodotesnim spajanjemm ter ustreznimi podlogami: Talni požiralnik DN 70, višina vode v sifonu 52 mm, rešetka 150/150 mm, višinsko nastavljiv 120/150 cm, pretok 1,2 l/sec. Priklop na vertikalni ali horizontalni odtok.</t>
    </r>
  </si>
  <si>
    <t>8.13.</t>
  </si>
  <si>
    <t>8.17.</t>
  </si>
  <si>
    <t>8.17.1.</t>
  </si>
  <si>
    <t>8.17.2.</t>
  </si>
  <si>
    <t>8.17.3.</t>
  </si>
  <si>
    <t>Čiščenje zemljišča: grmičevje, podrast, strao tlakovanje, ipd. Nakladanje in odvoz na stalno deponijo.</t>
  </si>
  <si>
    <t>Izkop za nove pasovne temelje gospodarskega poslopja, globina izkopa je 1,20 m.</t>
  </si>
  <si>
    <r>
      <rPr>
        <b/>
        <sz val="9"/>
        <rFont val="Calibri"/>
        <family val="2"/>
        <charset val="238"/>
        <scheme val="minor"/>
      </rPr>
      <t xml:space="preserve">Gospodarski objekt </t>
    </r>
    <r>
      <rPr>
        <sz val="9"/>
        <rFont val="Calibri"/>
        <family val="2"/>
        <charset val="238"/>
        <scheme val="minor"/>
      </rPr>
      <t xml:space="preserve">- Široki strojni izkop gradbene jame v terenu III. - IV. kategorije z direktnim nakladanjem na kamion - globina izkopa do 60 cm (izkop se izvaja po odstranitvi zunanjih tlakovanih površin zunanjih ureditev). </t>
    </r>
  </si>
  <si>
    <r>
      <t xml:space="preserve">dvokrilna s samozapiralom </t>
    </r>
    <r>
      <rPr>
        <b/>
        <sz val="9"/>
        <rFont val="Calibri Light"/>
        <family val="2"/>
        <charset val="238"/>
      </rPr>
      <t>in stransko zasteklitvijo</t>
    </r>
  </si>
  <si>
    <t>Postavitev in po zaključku del demontaža pregradnih sten iz mavčno kartonskih plošč (12,5 cm) s pripadajočimi kovinskimi profili, narejenimi iz vroče cinkane pločevine. Stena je enostransko obložena. Ves čas izvejenja del morajo montažerji uporabljate sesalce HEPA proti prašenju.</t>
  </si>
  <si>
    <t>Stensko pregrado oziroma pocinkane profile se ne sme vijačiti na tla strop in stene. Če pride do poškodbe tal, stropa in sten, mora popraviti izvajalec na lastne stroške.</t>
  </si>
  <si>
    <t>Dobava in montaža zaščitne stene, sestavljene iz lesenih okvirjev in PVC dvostranske folije, da se protiprašno zaprejo prostori med spuščenim stropom in stropom.</t>
  </si>
  <si>
    <t xml:space="preserve">Gradnja se bo izvajala na lokaciji predhodno odstranjenega zahodega dela šole. obstoječi objekt se navezuje na nov del v vseh treh etažah, zato je treba obstoječe dele za čas gradnje omeji  zaščititi z ukrepi. Gradbena dela se izvajajo preko gradbenega dostopa. </t>
  </si>
  <si>
    <t>1.20.1</t>
  </si>
  <si>
    <t>1.20.2</t>
  </si>
  <si>
    <t>1.20.3</t>
  </si>
  <si>
    <t>Izdealava protiprašne zaščite opreme, luči, anemostatov, instalacijskih kanalov in podobno s PVC folijo. Ocena</t>
  </si>
  <si>
    <r>
      <rPr>
        <b/>
        <sz val="9"/>
        <rFont val="Calibri Light"/>
        <family val="2"/>
        <charset val="238"/>
      </rPr>
      <t>IZPRAZNITEV OPREME</t>
    </r>
    <r>
      <rPr>
        <sz val="9"/>
        <rFont val="Calibri Light"/>
        <family val="2"/>
        <charset val="238"/>
      </rPr>
      <t xml:space="preserve">: - pomične opreme (mize, omare, stoli, pulti...) - vgrajene opreme - omare  z odnosom na deponijo oz. v skladišče, ki ga določi nadzorni organ. </t>
    </r>
  </si>
  <si>
    <t>šola</t>
  </si>
  <si>
    <t>krajniki na čelu strešin - desni</t>
  </si>
  <si>
    <t>krajniki na čelu strešin - levi</t>
  </si>
  <si>
    <t>glavni vhod</t>
  </si>
  <si>
    <t>območje nove dozidave (4 vertikale)</t>
  </si>
  <si>
    <t>glavni vhod (1 vertikala)</t>
  </si>
  <si>
    <t>območje rekonstrukcije - med osema 4a in 6 (1 vertikala)</t>
  </si>
  <si>
    <t xml:space="preserve"> </t>
  </si>
  <si>
    <t>Temeljna plošča šole se gradi v 2 etapah. Najprej se zgradi prostor ogrevalne tehnike.</t>
  </si>
  <si>
    <t xml:space="preserve">Nabava, dobava in vertikalno polaganje  dilatacije temeljne plošče z  vodoodbojno izolacijo EPS plošče z gostoto 20 kg/m3, izvededeno v debelini 6,0 cm. </t>
  </si>
  <si>
    <t>DILATACIJA TEMELNE PLOŠČE</t>
  </si>
  <si>
    <t>Dobava in montaža visečih strešnih žlebov iz vroče pocinkane in prašno barvane pločevine debeline 0,55 mm, razvite širine 52 cm (16/16), kompletno s kljukami, barva po izbiri projektanta in investitorja.</t>
  </si>
  <si>
    <t>Izdelava in montaža vodnih zbiralnikov - kotličkov iz vroče pocinkane in prašno barvane pločevine debeline 1,00 mm, barva po izbiri projektanta in investitorja - med osema 4a in 6.</t>
  </si>
  <si>
    <t>Izdelava in montaža obrobe iz vroče pocinkane in prašno barvane pločevine debeline 0,55 mm, razvite širine 145 cm na vrhu atike (zaključek ravne strehe), barva po izbiri projektanta in investitorja.</t>
  </si>
  <si>
    <t>Dobava in vgradnja konstrukcijskega lesa za dvokapno streho.
 - kapna lega 20/20 (l= 2 x 8,60 m)
 - slemeska lega 20/20   ( l= 8,60 m)                                                                                                                                                                                               
 - špirovec 12/14 (40 x l= 3,78 m)
 - poraba lesa do 0,05 m3/m2</t>
  </si>
  <si>
    <t>Dobava in montaža lesenega kosmatega opaža debeline 24 mm na špirovce ostrešja podstrešni del. Opaž zaščiten proti insektom.</t>
  </si>
  <si>
    <t xml:space="preserve">zunanji napušč </t>
  </si>
  <si>
    <t>10.20</t>
  </si>
  <si>
    <t>10.21</t>
  </si>
  <si>
    <t>10.22</t>
  </si>
  <si>
    <t>10.23</t>
  </si>
  <si>
    <t>Pločevinaste obrobe, požiralniki, vertikale odtogi, itd. so povzeti po detajlih dobaviteljev PVC membran in pločevinastih obrob kritine.</t>
  </si>
  <si>
    <t>gospodarsko poslopje - pritličje</t>
  </si>
  <si>
    <t>2.N:  svetovalna služba, arhiv</t>
  </si>
  <si>
    <t xml:space="preserve">z žaluzijami </t>
  </si>
  <si>
    <t>1.N: knjižnica, večnamenski prostor</t>
  </si>
  <si>
    <t>2.N: zbornica</t>
  </si>
  <si>
    <r>
      <rPr>
        <b/>
        <sz val="9"/>
        <rFont val="Calibri Light"/>
        <family val="2"/>
        <charset val="238"/>
      </rPr>
      <t>OKNO O6.2:</t>
    </r>
    <r>
      <rPr>
        <sz val="9"/>
        <rFont val="Calibri"/>
        <family val="2"/>
        <charset val="238"/>
      </rPr>
      <t xml:space="preserve"> dvodelno okno s pripiro</t>
    </r>
  </si>
  <si>
    <t>1.N: dopol. strokovna pomoč</t>
  </si>
  <si>
    <t>ogrevalna tehnika</t>
  </si>
  <si>
    <t>gospodarsko poslopje - garaža, delavnica, shramba orodja</t>
  </si>
  <si>
    <r>
      <rPr>
        <b/>
        <sz val="9"/>
        <rFont val="Calibri Light"/>
        <family val="2"/>
        <charset val="238"/>
      </rPr>
      <t>HP ESTRIHI C30/37:</t>
    </r>
    <r>
      <rPr>
        <sz val="9"/>
        <rFont val="Calibri Light"/>
        <family val="2"/>
        <charset val="238"/>
      </rPr>
      <t xml:space="preserve"> Dobava in vgrajevanje armirano betonskih HP estrihov servisnih prostorv ter na zunanjih ploščadih (ploščad TČ) v naklonu 0,5 %. Estrihi se izvedejo z ročnim transportom s padcem in posipom. Celotne površina mora biti izvedena v enem dnevu.</t>
    </r>
  </si>
  <si>
    <t>zunanja ploščad TČ in pred glavnim vhodom</t>
  </si>
  <si>
    <t>OKENSKE POLICE</t>
  </si>
  <si>
    <t>Žaluzije npr. Krpan C80 srebrne ALU lamele 80 mm, fiksno ALU vodilo, lamele vpete v ALU vodilo z vodiči, nadometna maska žaluzije (po detajlu vgraditve v fasado) vključno s kitanjem in tesnjenjem.</t>
  </si>
  <si>
    <t>Okno eventualno opremljeno z zunanjimi Alu žaluzijami na elektro pogon z žično vezavo, v ceno zajeti motor in ožičenje, pogonska tipka in priklop sta predmet popisa elektro inštalacij. Barvo, vrsto in obliko lamel potrdi projektant in naročnik po predhodnem dogovoru in po predhodni predložitvi vzorcev; vodenje preko nerjavečih vodil. Žaluzije so vložene v ustrezno termo-izolirano škatlo v termo sloj okenske preklade, barva maske in vodil po lestvici proizvajalca in po izbiri arhitekta. Električni kabel za motorni pogon mora biti zatesnjen s tesnilnimi masami zaradi trakotesne izvedbe.</t>
  </si>
  <si>
    <t>ZUNANJE ŽALUZIJE</t>
  </si>
  <si>
    <t>DRUGA ZAHTEVANA OPREMA:  
 Okensko krilo mora imeti odkapnik v ustrezni izbrani barvi.  
Okna bodo opremljena s kompletnim okovjem, vloženimi tesnili, zaključnimi letvicami in odkapni profili s čimer bo zagotovljen odvod meteorne vode ter izdelana tako, da je možna enostavna zamenjava stekel.</t>
  </si>
  <si>
    <t>notranja polica na tleh - guma</t>
  </si>
  <si>
    <t xml:space="preserve">DRUGA ZAHTEVANA OPREMA:  
- Okensko krilo mora imeti odkapnik v ustrezni izbrani barvi. 
- Okna bodo opremljena s kompletnim okovjem, vloženimi tesnili, zaključnimi letvicami in odkapni profili s čimer bo zagotovljen odvod meteorne vode ter izdelana tako, da je možna enostavna zamenjava stekel.
</t>
  </si>
  <si>
    <t>Nabava, dobava in montaža notranjih senčil oken je razvidno v oznaki pri posameznem oknu.
Alu konstrukcija senčila z navojno cevjo z ohišjem, z vertikalnimi vodili in vpeto tkanino (kot npr Screen ali enakovredno), barva po izboru arhitekta:
- možnost zatemnitve prostora, perforacija po izbiri arhitekta.
- delitev senčil skladno z delitvijo oken in fasadnih sten
- električno upravljanje, vodila nerjaveča z gumirano oblogo.</t>
  </si>
  <si>
    <t>NOTRANJA OKENSKA SENČILA</t>
  </si>
  <si>
    <t>rekonstrukcija med 9 in 10 osjo</t>
  </si>
  <si>
    <t>pritličje, 1. in 2. nadstropje - avla</t>
  </si>
  <si>
    <t>Dobava in montaža žične panelne ograje (amfiteater) višine 1,65 m. Dolžina dim.: 9 x cca 1,72 m  in 1,00 m in 2 x izhodna vrata 1,10 m (skupaj cca 37,50 m). Mreža s 3d zaključkom iz žice 4/5 mm. Izvedba v loku na AB zidec s kapo. Barva po izberi projektanta.</t>
  </si>
  <si>
    <t>nad temelji in ploščo - gospodrasko poslopje</t>
  </si>
  <si>
    <t>Hortikulturne ureditve vključujejo enoletno vzdrževanje grmovnic in zelenih ureditve. V tem času se zamenjajo vse odmrle rasline in po potrebi ponovno zasadijo.</t>
  </si>
  <si>
    <t>kamniti nasipni material v debelini 45 cm , povozne površine</t>
  </si>
  <si>
    <t xml:space="preserve">kamniti nasipni material v debelini 25 cm, hodniki </t>
  </si>
  <si>
    <t xml:space="preserve">Dobava, nasipanje in komprimiranje nasipnega materiala v spodnji ustroj: 
</t>
  </si>
  <si>
    <t xml:space="preserve">Lepilna malta
 Plavajoči tlak:
Zvočna izolacija  (npr. Fragmat stirotermal silent), 
Toplotno zvočne plošče iz kamene volne   4,0 cm 
(npr. Knauf Isolationa NATUR BOARD TP/TPS)
Parna zapora:
(npr. Knauf Isolation LDS 5 Silk ali Homesept LDS 100).  </t>
  </si>
  <si>
    <t>2. nadstropje, stene z dodatno zvočno izolacijo</t>
  </si>
  <si>
    <t>DODATNA ZVOČNA IZOLACIJA:  Dobava in enostranska montaža na opečno steno (Učilnica predmetni pouk - 2. nadstropje),  plošč kamene volne (npr, Natur Board Venti) d= 5,0 cm, vključno z Alu pokonstrukcijo mavčnokartonsko ploščo, bandažiranjem.</t>
  </si>
  <si>
    <t>15.15</t>
  </si>
  <si>
    <t>15.16</t>
  </si>
  <si>
    <t>8.12.</t>
  </si>
  <si>
    <t>6.27</t>
  </si>
  <si>
    <t>6.28</t>
  </si>
  <si>
    <t>7.03</t>
  </si>
  <si>
    <t>Opaž zunanjih betonskih podpornih sten, enostransko vidni beton, z vsemi pomožnimi deli in prenosi;</t>
  </si>
  <si>
    <t xml:space="preserve">Lepilna malta	
Plavajoči tlak:
Zvočna izolacija  (npr. Fragmat stirotermal silent), d= 3,0 cm
Toplotno zvočne plošče iz kamene volne  d= 4,0 cm 
(npr. Knauf Isolationa NATUR BOARD TP/TPS)
Parna zapora:
(npr. Knauf Isolation LDS 5 Silk ali Homesept LDS 100).  
Pod temeljno ploščo:
Toplotna izolacija:
EXP - ekstrudiran polistiren s  tlačno trdnostjo vsaj 50 ton/m2 (URSA XPS N-V ali    FIBRANxps 500-L), izvedena v dveh slojih, d= 20,0 cm
Večplastna hidroizolacija:
samolepilna bitumenska hidroizolacija (poliolefnska folija, EPDM menbrana in podobno), položena med dva sloja EXP toplotne izolacije 
radonska zaporna filija 
(stiki polno privarjeni s prekrivnjem cca 20 cm )
Osnovni premaz na podložni beton, npr. IBITOL HS, IZOELAST P4 plus,
Podložni beton:
(npr. Knauf Isolation LDS 5 Silk ali Homesept LDS 100).  
Komprimirano nasutje: 
utrjen kamniti nasip - gramoz, granulacije fi 0-32 mm,   	</t>
  </si>
  <si>
    <t>11.06</t>
  </si>
  <si>
    <t>12.1.22</t>
  </si>
  <si>
    <t>12.3.16</t>
  </si>
  <si>
    <t xml:space="preserve">dimenzije 1,81 x 1,37 m </t>
  </si>
  <si>
    <t xml:space="preserve">dimenzije 2,60 x 1,60 m </t>
  </si>
  <si>
    <t xml:space="preserve">dimenzije 1,60 x 1,60 m </t>
  </si>
  <si>
    <t xml:space="preserve">dimenzije 2,00 x 1,370 m </t>
  </si>
  <si>
    <t>RAČUNALNIK - 1</t>
  </si>
  <si>
    <t>kot npr.
- procesor Intel Core i7-8700
- delovni pomnilnik 32 GB RAM DDR4
- SSD disk 512 GB
- integrirana Intel UHD 630
- zvočna kartica na osnovni plošči
- vgrajena DVD+/-RW enota
- mrežna kartica 10/100/1000 na osnovni plošči
- USB priključki: spredaj 2x USB 3.1 ter zadaj 4x USB 3.0, 2x 2.0
- optična miška in podloga s tiskom projekta
- tipkovnica s slovenskimi znaki
- operacijski sistem Windows 10 Pro</t>
  </si>
  <si>
    <t>PRENOSNI RAČUNALNIK - 2</t>
  </si>
  <si>
    <t>kot npr.
- procesor Intel Core i5 8265U (1,6-3,9 GHz)
- delovni pomnilnik 8 GB RAM DDR4
- SSD disk 256 GB
- grafična kartica Nvidia GeForce MX230, 2GB
- USB priključki: 3.1, 2.0, HDMI
- optična miška in podloga s tiskom projekta
- operacijski sistem Windows 10 Pro</t>
  </si>
  <si>
    <t>MONITOR - 1</t>
  </si>
  <si>
    <r>
      <t xml:space="preserve">kot npr.
- </t>
    </r>
    <r>
      <rPr>
        <b/>
        <sz val="9"/>
        <rFont val="Calibri Light"/>
        <family val="2"/>
        <charset val="238"/>
      </rPr>
      <t>23,8''</t>
    </r>
    <r>
      <rPr>
        <sz val="9"/>
        <rFont val="Calibri Light"/>
        <family val="2"/>
        <charset val="238"/>
      </rPr>
      <t>, IPS, 1920x1080 @ 60GHz 
- anti-glare
- odzivni čas 6 ms
- 16,7 mio barv
- vidni kot 178/178
- tipični kontrast 1000:1
- svetilnost 250cd/m2
- VGA, DisplayPort, HDMI, 2x USB 3.0, 2x USB 2.0
- vključeni zunanji zvočniki Dell Stereo USB SoundBar AC511
- priložen VGA kabel in kabla za digitalno povezavo HDMI in DP</t>
    </r>
  </si>
  <si>
    <t>STENSKI MONITOR - 2</t>
  </si>
  <si>
    <t>INTERAKTIVNA TABLA</t>
  </si>
  <si>
    <t>kot npr. SMART Board M680 
Diagonala interaktivne table: 77″ oz. 195,6 cm 
Dimenzije interaktivne table: 166 cm × 131,2 cm × 15,3 cm 
Tehnologija dotika: DViT® (Digital Vision Touch) tehnologija
Dotiki: hkratna dotika, pisanje in brisanje
Vključeni kabli in dodatki: USB kabel, pisala (x 2), stenski nosilec</t>
  </si>
  <si>
    <t>Pred rušitvenimi deli 2. faze se predhodno zgradi kotlovnica na novi lokaciji. Potrebno je prestaviti in povezati obstoječo toplotno črpalko, dobaviti in montirati dva nova plinska kotla kot vršni vir in kotlovnico povezati z obstoječim ogrevanjem ter vodovodom. Za izvedbo 2. faze se obstoječi razdelilec nadgradi.</t>
  </si>
  <si>
    <t>Prestavitev obstoječega toplotnega razdelilnika, vključno z vso opremo. Toplotni razdelilnik se vgradi v novo toplotno strojnico.</t>
  </si>
  <si>
    <t>Prestavitev obstoječe toplotne črpalke, vključno z vso pripadajočo opremo. Toplotna črpalka se postavi v bližini nove toplotne strojnice.</t>
  </si>
  <si>
    <t>Vzpostavitev začasnih povezav z obstoječim ogrevanjem</t>
  </si>
  <si>
    <t>Vse cevi potekajo v zunanjem prostoru na posebnem ogrodju. Cevi morajo biti posebej izolirane z 60 mm toplotne izolacije.</t>
  </si>
  <si>
    <t>DN50 - veja "sever", s=60mm</t>
  </si>
  <si>
    <t>DN50 - veja "jug", s=60mm</t>
  </si>
  <si>
    <t>DN40 - veja "telovadnica", s=50mm</t>
  </si>
  <si>
    <t>DN50 - toplotna črpalka, s=60mm</t>
  </si>
  <si>
    <t>Toplotna in parozaporna izolacija cevnih razvodov na prostem, v vodotesni izvedbi, izdelana iz penaste parozaporne izolacije v ploščah, debeline 2x 25mm in oplaščene z Al pločevino, skupaj s tesnilnim trakom in ostalim montažnim materialom.</t>
  </si>
  <si>
    <t>Vzpostavitev začasnih povezav z obstoječo vodovodno instalacijo v objektu</t>
  </si>
  <si>
    <t>DN25, s=30 mm</t>
  </si>
  <si>
    <t>DN20 - cirkulacija, s=30mm</t>
  </si>
  <si>
    <t>1.1</t>
  </si>
  <si>
    <t>Zemeljska dela</t>
  </si>
  <si>
    <t>1.1.1</t>
  </si>
  <si>
    <t>Strojni izkop jarka globine 0,0 - 3,0 m v terenu III - IV kategorije z nakladanjem na kamion. Brežine se izvajajo v naklonu 70° do nivoja terena; širina dna 0,4 m, odlaganje materiala ob trasi v bližini - začasna deponija.</t>
  </si>
  <si>
    <t>1.1.2</t>
  </si>
  <si>
    <t>Dovoz odkopanega materiala na trajno gradbeno deponijo z nakladanjem na kamion, razkladanjem, razgrinjanjem, planiranjem in utrjevanjem v slojih po 50 cm, vključno stroški deponije.</t>
  </si>
  <si>
    <t>1.1.3</t>
  </si>
  <si>
    <t>Ročno planiranje dna jarka s točnostjo +/- cm v projektiranem padcu.</t>
  </si>
  <si>
    <t>1.1.4</t>
  </si>
  <si>
    <t>Nabava in dobava 2x sejanega peska frakcije 0,02 - 16 mm in izdelava nasipa za izravnavo dna jarka debeline 10 cm, s planiranjem in utrjevanjem do 95% trdnosti po standardnem Proktorjevem postopku.</t>
  </si>
  <si>
    <t>1.1.5</t>
  </si>
  <si>
    <t>Nabava, dobava in izdelava nasipa do 20 cm nad temenom cevi. Na peščeni posteljici se izvede 3-5 cm debelo ležišče cevi. Obsip cevi se izvaja v slojih po 15 cm iz 2x sejanega peska frakcije 0,02 - 16 mm, istočasno na obeh straneh cevi z utrjevanjem po standardnem Proktorjevem postopku.</t>
  </si>
  <si>
    <t>1.1.6</t>
  </si>
  <si>
    <t>Rumeni signalni trak z napisom "pozor plinovod" za polaganje nad plinovodnimi cevovodi, s kovinskim vložkom. Dobava in montaža.</t>
  </si>
  <si>
    <t>1.1.7</t>
  </si>
  <si>
    <t>Zasip jarka z odkopanim gramoznim materialom fr. 0,02 - 60 mm z utrjevanjem v plasteh po 20 cm.</t>
  </si>
  <si>
    <t>1.1.8</t>
  </si>
  <si>
    <t>Vgradnja rezervoarja, ki obsega izkop jame, izravnavo in utrditev dna jame, izdelava posteljice debeline 0,2m, obsip rezervoarja s peskom debeline 0,2m, ostali zasip jame z izkopanim materialom, izvedba komore za montažo armatur, odvoz odvečnega materiala na deponijo.</t>
  </si>
  <si>
    <t>pš</t>
  </si>
  <si>
    <t>1.2</t>
  </si>
  <si>
    <t>Strojna dela</t>
  </si>
  <si>
    <t>1.2.1.</t>
  </si>
  <si>
    <t>Najem podzemnega kontejnerskega rezervoarja za utekočinjeni naftni plin (UNP) po EN 12542. Plinohram mora imeti certifikat po evropski direktivi 97/23/EC ter certifikat po standardu EN 729-2. Plinohram vključuje armaturni sklop s priključki za odjem plinaste faze, vključno z zapornim ventilom, redukcijo tlaka prve stopnje na 0,7 bar, z UPSO/OPSO ventilom, polnilnim priključkom, merilnikom količine plina ter komoro s pokrovom za montažo armatur. Dobava in montaža.
Tehnični podatki:
- volumen: 4850 litrov
- dolžina: 4350 mm
- premer: 1200 mm
- max delovni tlak: 16,7 bar
- preizkusni tlak: 25 bar
- delovna temperatura: -20 do +50°C
- medij: propan / butan</t>
  </si>
  <si>
    <t>1.2.2</t>
  </si>
  <si>
    <t>Senzor nivoja tekoče faze plina v rezervoarju z brezžično komunikacijo z nadzorno enoto, ki se postavi v objektu. Senzor je baterijsko napajan. Dobava in montaža.
natančnost 10%
območje delovanja 1000m
tip: LPG WATCHMAN ali enako</t>
  </si>
  <si>
    <t>1.2.3</t>
  </si>
  <si>
    <t>Podometna prezračevana plinska omara za glavno plinsko zaporno pipo, regulator tlaka II.stopnje z UPSO/OPSO ventilom, ter sklop za varovanje kuhinje z elektromagnetni ventili, izdelana iz nerjavne pločevine, z nalepko rumene barve na vratih z napisom iz črnih črk: GLAVNA PLINSKA ZAPORNA PIPA, s prezračevalnimi odprtinami in nastavkom za pritrditev na ozemljitvene napeljave. Vrata omarice z zapiralom brez ključavnice na ključ, zapiralo mora imeti vgrajeno ročico za odpiranje vrat. Dobava in montaža.
Tehnični podatki:
- oznaka pločevine: Nr. 1.4301
- debelina pločevine: 1 mm
- dimenzije (ŠxVxG): 700x400x250 mm</t>
  </si>
  <si>
    <t>1.2.4</t>
  </si>
  <si>
    <t>Glavna plinska zaporna pipa iz jekla, z vgrajenim izolirnim kosom, standardne dolžine, atestirana za ZP in UNP, z ročko za posluževanje. Dobava in montaža.
DN25</t>
  </si>
  <si>
    <t>1.2.5</t>
  </si>
  <si>
    <t>Regulator tlaka II. stopnje, primeren za uporabo z utekočinjenim naftnim plinom, z varnostno izpustnim ventilom in blokado previsokega in prenizkega tlaka (UPSO/ OPSO). Dobava in montaža.
pretočna zmogljivost: 10 kg/h
proizvod: Jelen REG 522 ali enako</t>
  </si>
  <si>
    <t>1.2.6</t>
  </si>
  <si>
    <t>Manometer za plin, skupaj z manometrskim ventilom 1/4". Dobava in montaža.
merilno območje: 0-60 mbar
proizvod: Jelen ali enako</t>
  </si>
  <si>
    <t>1.2.7</t>
  </si>
  <si>
    <t>PE-HD cevodovod za dovod UNP plina, vključno s spojnimi kosi in navezavo na obstoječo plinsko cev v terenu.  Dobava in montaža.</t>
  </si>
  <si>
    <t>PE32x3</t>
  </si>
  <si>
    <t>1.2.8</t>
  </si>
  <si>
    <t>Brezšivni jekleni cevovodi - specifikacija
Cevovodi s fazoni in cevnimi pritrdili iz brezšivnih varjenih jeklenih cevi po EN 10220, vrsta 1, material jeklo št. 1.0254 po EN 10216-1, vključno z varilni material, varilni loki ter dodatek za razrez. Dobava in montaža.</t>
  </si>
  <si>
    <t>1.2.9</t>
  </si>
  <si>
    <t>Brezšivne jeklene cevi DN25</t>
  </si>
  <si>
    <t>1.2.10</t>
  </si>
  <si>
    <t>prehodni kos PE/jeklo za plinski cevovod, za vgradnjo v zemlji. Dobava in montaža.</t>
  </si>
  <si>
    <t>PE32/DN25</t>
  </si>
  <si>
    <t>1.2.11</t>
  </si>
  <si>
    <t>Elekotromagnetni ventil za vgradnjo v zunanjo fasadno omarico, 230 V NC, za zapiranje plina v času neobratovanja kotlov, s signalom iz požarne centrale v primeru puščanja plina. Dobava in montaža.</t>
  </si>
  <si>
    <t>1.2.12</t>
  </si>
  <si>
    <t>Zaščitna cev pri vodenju jeklene plinske cevi v fasadnem utoru oz. preko AB stene, na obeh koncih zatesnjena s trajno elastičnim kitom, prostor med plinsko in zaščitno cevjo polnjen s polnilom. Dobava in montaža.
Zaščitna cev DN50</t>
  </si>
  <si>
    <t>Cev za plin iz nerjavečega jekla za sistem stisljivih fitingov, vključno s fitingi in obešali. Cevi izdelane iz plemenitega jekla 1.4401 po standardu EN 10088 ter skladne z DVGW GW 541, fitingi skladni z EN 1057 in DVGW GW 392. Fitingi z oznako DVGW GAS PN5 GT/5.
Dobava in montaža. 
Proizvod: Viega, sistem Sanpress Inox G</t>
  </si>
  <si>
    <t>1.2.13</t>
  </si>
  <si>
    <t>Φ 22x1,2</t>
  </si>
  <si>
    <t>1.2.14</t>
  </si>
  <si>
    <t>Φ 28x1,2</t>
  </si>
  <si>
    <t>1.2.15</t>
  </si>
  <si>
    <t>Φ 35x1,5</t>
  </si>
  <si>
    <t>Krogelna zaporna pipa s termovarovalom - specifikacija
Zaporna krogelna pipa s termičnim zapornim varovalom, za uporabo v plinskih instalacijah po DVGW-TRGI, ki obratjejo s plini po DVGW listu G 260/I, razen kapljevinaste faze utekočinjenega naftnega plina. Iz medenine, ponikljane, z dovoljenjem DVGW, s polnim prehodom in notranjim navojem po EN 10226-1, vretenom odpornim na izpihovanje, z dvojnim tesnilnim O-obročem iz fluoriranega kavčuka (FKM), trdokromirano kroglo in tesnilom krogle iz teflona PTFE.
Tehnični podatki:
- obratovalna temperatura: -20 do +60°C
- maks. obratovalni tlak: 5 bar (MOP 5)
proizvod: Oventrop ali enakovredno
tip: Optigas</t>
  </si>
  <si>
    <t>1.2.16</t>
  </si>
  <si>
    <t>Krogelna pipa s termovarovalom DN20</t>
  </si>
  <si>
    <t>1.2.17</t>
  </si>
  <si>
    <t xml:space="preserve">Atestirana gibljiva cev za ZP ali UNP z navojnimi holandci za priključitev plinskega trošila, skupaj s tesnilnim materialom.
Dobava in montaža.
L=1,5m
</t>
  </si>
  <si>
    <t>1.2.18</t>
  </si>
  <si>
    <t>Korozijska in mehanska zaščita cevovodov, položenih v zemljo. Cev je premazana z bitumenskim premazom Bitosil, nato 100% ovitje z Dekorodal trakom, s prekrivanjem 20 mm.</t>
  </si>
  <si>
    <t>1.2.19</t>
  </si>
  <si>
    <t>Dvakratno miniziranje cevovodov in vseh kovinskih delov.</t>
  </si>
  <si>
    <t>1.2.20</t>
  </si>
  <si>
    <t>Zaključno barvanje cevnega razvoda z lakom v rumeni barvi RAL 1021. Vključno barva in delo.</t>
  </si>
  <si>
    <t>1.2.21</t>
  </si>
  <si>
    <t>Izpihovanje in polnjenje cevovodov.</t>
  </si>
  <si>
    <t>1.2.22</t>
  </si>
  <si>
    <t>Tlačni preizkus plinske instalacije po določilih iz tehničnega poročila, izdelava zapisnika.</t>
  </si>
  <si>
    <t>1.2.23</t>
  </si>
  <si>
    <t>Poizkusno obratovanje, sestavljeno iz naslednjih dejavnosti:
- polnjenje cevovodov s plinom
- pregled instalacije
- izdelava zapisnikov o preizkusih
- izdelava navodil za obratovanje
- izdaja atestne dokumentacije</t>
  </si>
  <si>
    <t>1.2.24</t>
  </si>
  <si>
    <t>Nadzor s strani distributerja plina</t>
  </si>
  <si>
    <t>1.2.25</t>
  </si>
  <si>
    <t>Pripravljalna dela, zarisovanje, poskusno obratovanje in zaključna dela.</t>
  </si>
  <si>
    <t>1.2.26</t>
  </si>
  <si>
    <t>Izdelava različnih utorov, prebojev, odprtin in ostala gradbena dela v zvezi s plinsko instalacijo</t>
  </si>
  <si>
    <t>Kotlovnica</t>
  </si>
  <si>
    <t xml:space="preserve">Plinski stenski kondenzacijski kotel kot npr.:
IMMERGAS, tip Victrix Pro 100,  
toplotne moči 100 kW, el. moči 345 W, skupaj z 
montažnimi pripomočki z armaturami, regulacijo za vremensko vodeno obratovanje, s senzorjem temperature ogrevalnika, daljinsko upravljanje. Glavno stikalo za napajanje se mora namestiti izven prostora strojnice. </t>
  </si>
  <si>
    <t>Dimovodni sistem za odvod dimnih plinov iz dveh kaskadnih kotlov, certificiran skupaj s plinskim grelnikom, sestavljen iz:
- 2x osnovnega priključnega seta fi80/125
- ravne cevi fi160 5m
- navezava na zunanji INOX dimnik
Dobava in montaža.</t>
  </si>
  <si>
    <t>Ekspanzijska posoda s servisnim ventilom, skupaj s skonzolo, V=12l. Dobava in montaža.</t>
  </si>
  <si>
    <t>Hidravlična kretnica za plinska kotla skupaj z izolacijsko lupino, z navojnimi priključki ter priključkom za temperaturno tipalo, skupaj z odzračevalnim lončkom in izpustno pipo. Dobava in montaža.
nazivni pretok: 20m3/h</t>
  </si>
  <si>
    <t>Kombinirani zbiralec z izolacijo za dva kotla, skupaj s stenskimi konzolami in NTC tipalom v kretnici. Dobava in montaža.</t>
  </si>
  <si>
    <t>Zbiralec magnetnih nečistoč. Dobava in montaža.</t>
  </si>
  <si>
    <t>Cevni razdelilnik za ogrevno vodo - specifikacija
Cevni razdelilnik, izdelan iz črne jeklene cevi po EN 10220 z bombiranim dnom na obeh koncih. Opremljen z navojnimi in prirobničnimi priključki. Na spodnji strani cevi priključek za izpustno pipo G1/2", na zgornji strani priključek za termometer G1/2", nalepke z oznako smeri toka. Tovarniško tlačno preizkušen in grundiran. Zunanje lakiran z vročinsko odporno barvo. Skupaj z izolacijo. Dobava in montaža.</t>
  </si>
  <si>
    <t>Tehnične lastnosti:
- DN150
- dolžina: cca 2000 mm
- pretok: cca 8m3/h
- max. obatovalni tlak: 6 bar
- max. obratovalna temperatura: 110°C
Priključki:
- 2x DN65 dovod
- 4x DN50 PN6
- 4x DN40 PN6
- 4x DN32 PN6
- 1x DN15 praznilna pipa
- 1x DN10 manometer
Proizvod: kot npr. Simon d.o.o. ali enakovrednoenakovredno</t>
  </si>
  <si>
    <t>Prestavitev obstoječe opreme (3 veje) na obstoječem razdelilniku na nov razdelilnik</t>
  </si>
  <si>
    <t>Nova oprema na razdelilniku</t>
  </si>
  <si>
    <t>9.1</t>
  </si>
  <si>
    <t>Obtočna črpalka, skupaj z vsem potrebnim montažnim in tesnilnim materialom, kot npr.:
WILO STRATOS MAXO 25/0,5-6: q=2,80 m3/h; H=40kPa; Pel=7-135W/230V (Č1)</t>
  </si>
  <si>
    <t>9.2</t>
  </si>
  <si>
    <t>Obtočna črpalka , skupaj z vsem potrebnim montažnim in tesnilnim materialom, kot npr.:
WILO STRATOS PICO 25/1-6: q=1,20 m3/h; H=40kPa; Pel=3-45W/230V (Č2)</t>
  </si>
  <si>
    <t>9.3</t>
  </si>
  <si>
    <t>Obtočna črpalka , skupaj z vsem potrebnim montažnim in tesnilnim materialom, kot npr.:
WILO STRATOS PICO 25/1-6: q=1,62 m3/h; H=30kPa; Pel=3-45W/230V (Č3)</t>
  </si>
  <si>
    <t>9.4</t>
  </si>
  <si>
    <t>Tripotni regulacijski ventil, skupaj z elektromotornim pogonom 230V, z vsem potrebnim tesnilnim in montažnim materialom. DN25/10; kvs=10m3/h; dp=7,8 kPa (RV1)</t>
  </si>
  <si>
    <t>9.5</t>
  </si>
  <si>
    <t>Tripotni regulacijski ventil, skupaj z elektromotornim pogonom 230V, z vsem potrebnim tesnilnim in montažnim materialom. DN15/4; kvs=4m3/h; dp=9,0 kPa (RV2)</t>
  </si>
  <si>
    <t>Cevno temperaturno tipalo vgradne izvedbe z zaščitno tulko, merilnim vložkom s sondo Pt1000 s tokovnim merilnim pretvornikom 4-20mA, z navojem, vključno z vsem montažnim in tesnilnim materialom, ter izdelavo cevnega navojnega nastavka, kot npr.: Elektronika Pahor, tip CVH ali enakovredno</t>
  </si>
  <si>
    <t>izpustna pipa DN15</t>
  </si>
  <si>
    <t>čistilni kos - DN40</t>
  </si>
  <si>
    <t>čistilni kos - DN32</t>
  </si>
  <si>
    <t>Protipovratni ventil DN40 z navojnimi priključki za vodo do 110º C, z vsem tesnilnim in montažnim materialom.</t>
  </si>
  <si>
    <t>9.10</t>
  </si>
  <si>
    <t>Protipovratni ventil DN32 z navojnimi priključki za vodo do 110º C, z vsem tesnilnim in montažnim materialom.</t>
  </si>
  <si>
    <t>9.11</t>
  </si>
  <si>
    <t>zaporna pipa - DN40</t>
  </si>
  <si>
    <t>9.12</t>
  </si>
  <si>
    <t>zaporna pipa - DN32</t>
  </si>
  <si>
    <t>9.13</t>
  </si>
  <si>
    <t>Termometer za območje  0-100°C, skupaj z navojnim nastavkom in tulcem.</t>
  </si>
  <si>
    <t>9.14</t>
  </si>
  <si>
    <t>Manometer premera 100 mm, do 6 bar, komplet s pritrdilnim, tesnilnim materialom in zapornim elementom DN 10.</t>
  </si>
  <si>
    <t>9.15</t>
  </si>
  <si>
    <t>ročni regulacijski ventil - DN40</t>
  </si>
  <si>
    <t>9.16</t>
  </si>
  <si>
    <t>ročni regulacijski ventil - DN32</t>
  </si>
  <si>
    <t>9.17</t>
  </si>
  <si>
    <t>odzračevalni lonček</t>
  </si>
  <si>
    <t>Regulacijska proga za dogrelnika zraka (2) v prostorih vrtca:</t>
  </si>
  <si>
    <t>10.1</t>
  </si>
  <si>
    <t>Obtočna črpalka, skupaj z vsem potrebnim montažnim in tesnilnim materialom, kot npr.:
WILO YONOS PICO 25/1-6: q=0,11 m3/h; H=40kPa</t>
  </si>
  <si>
    <t>10.2</t>
  </si>
  <si>
    <t>Tripotni regulacijski ventil, skupaj z elektromotornim pogonom 230V, z vsem potrebnim tesnilnim in montažnim materialom. DN15/0,4; dp=6,25 kPa</t>
  </si>
  <si>
    <t>10.3</t>
  </si>
  <si>
    <t>zaporna pipa - DN20</t>
  </si>
  <si>
    <t>10.4</t>
  </si>
  <si>
    <t>ročni regulacijski ventil DN15</t>
  </si>
  <si>
    <t>10.5</t>
  </si>
  <si>
    <t>čistilni kos - DN20</t>
  </si>
  <si>
    <t>10.6</t>
  </si>
  <si>
    <t>Protipovratni ventil DN20 z navojnimi priključki za vodo do 110º C, z vsem tesnilnim in montažnim materialom.</t>
  </si>
  <si>
    <t>10.7</t>
  </si>
  <si>
    <t>10.8</t>
  </si>
  <si>
    <t>10.9</t>
  </si>
  <si>
    <t>Prenosnik voda-glikol za klimat KN1</t>
  </si>
  <si>
    <t>Prenosnik toplote: Q=20kW, 
primarna stran: voda Tp=55/45°C, 
sekundarna stran: glikol 35%, Ts=53/43°C</t>
  </si>
  <si>
    <t>izpustna pipa - DN15</t>
  </si>
  <si>
    <t>Obtočna črpalka, skupaj z vsem potrebnim montažnim in tesnilnim materialom, kot npr.:
WILO YONOS PICO 25/1-8: q=2,0 m3/h; H=40kPa</t>
  </si>
  <si>
    <t>varnostni ventil - DN15, po=3bar</t>
  </si>
  <si>
    <t>ekspanzijska posoda: V=12l, kot npr.: Reflex NG 12</t>
  </si>
  <si>
    <t>Pocinkani jekleni cevovodi Prestabo - specifikacija
Tenkoslojne jeklene cevi in oblikovni kosi iz nelegiranega jekla 1.0308 po DIN EN 10305-3, zunanje galvansko pocinkani z nanosom cinka debeline 8 do 15 µm. Cevi in oblikovni kosi se medsebojno spajajo s press tehniko. Fitingi so opremljeni s tesnilnim obročem iz EPDM. Postavke cevovodov vključujejo montažo, obešalni material brez toplotnih mostov ter vse potrebne oblikovne kose.
Tehnični podatki:
- maks. obratovalna temperatura: 110°C
- maks. obratovalni tlak: 16 bar
proizvod: Viega ali enakovredno, tip: Prestabo</t>
  </si>
  <si>
    <t>Cevovod Prestabo 28x1,5</t>
  </si>
  <si>
    <t>Cevovod Prestabo 42x1,5</t>
  </si>
  <si>
    <t>Cevovod Prestabo 54x1,5</t>
  </si>
  <si>
    <t>Cevovod Prestabo 64x2,0</t>
  </si>
  <si>
    <t>Penasta parozaporna izolacija iz sintetetičnega kavčuka - specifikacija
Penasta parozaporna izolacija cevi na bazi sintetetičnega kavčuka z zaprto celično strukturo, dobavljena kot cevaki dolžine 2 m ali plošče v roli širine 1m (/EA=samolepilne plošče).  Vključno lepilo, dobava in montaža.
Tehnične lastnosti:
- požarni razred: B1, testirano v skladu z DIN 4102-1
- območje uporabe: Tdel= -50/+105°C 
  (plošče do +85°C)
- difuzijski koeficient: ≥ 10000
- toplotna prevodnost (0°C) ≤ 0,036 W/mK
kot npr.: ARMACELL Armaflex XG ali enakovredno</t>
  </si>
  <si>
    <t>Izolacija 13mm x Φ28</t>
  </si>
  <si>
    <t>Izolacija 13mm x Φ42</t>
  </si>
  <si>
    <t>Izolacija 19mm x Φ54</t>
  </si>
  <si>
    <t>Izolacija 19mm x Φ64</t>
  </si>
  <si>
    <t>Ogrevala in cevovodi</t>
  </si>
  <si>
    <t>13.1</t>
  </si>
  <si>
    <t>11PM/400-1600</t>
  </si>
  <si>
    <t>11PM/900-520</t>
  </si>
  <si>
    <t>21PM-S/900-1320</t>
  </si>
  <si>
    <t>21PM-S/900-1000</t>
  </si>
  <si>
    <t>21PM-S/900-920</t>
  </si>
  <si>
    <t>21PM-S/900-720</t>
  </si>
  <si>
    <t>13.2</t>
  </si>
  <si>
    <t>11PM/600-2000</t>
  </si>
  <si>
    <t>11PM/600-1600</t>
  </si>
  <si>
    <t>11PM/400-1320</t>
  </si>
  <si>
    <t>13.3</t>
  </si>
  <si>
    <t>11PM/900-920</t>
  </si>
  <si>
    <t>11PM/600-1000</t>
  </si>
  <si>
    <t>11PM/400-2400</t>
  </si>
  <si>
    <t>11PM/400-2200</t>
  </si>
  <si>
    <t>11PM/400-2000</t>
  </si>
  <si>
    <t>21PM-S/600-2000</t>
  </si>
  <si>
    <t>21PM-S/600-1600</t>
  </si>
  <si>
    <t>21PM-S/400-1320</t>
  </si>
  <si>
    <t>Predizdelani predtočni ali povratni razdelilec za radiatorsko ogrevanje iz jeklene brezšivne cevi zaključena z bombiranim pokrovčkom in naslednimi navojnimi priključki:  2xDN25, vsi priključki radiatorjev: DN15, dimenzija omarice: 825x710x110</t>
  </si>
  <si>
    <t>Predizdelani predtočni ali povratni razdelilec za radiatorsko ogrevanje iz jeklene brezšivne cevi zaključena z bombiranim pokrovčkom in naslednimi navojnimi priključki:  2xDN20, vsi priključki radiatorjev: DN15, dimenzija omarice: 725x710x110</t>
  </si>
  <si>
    <t xml:space="preserve">Predizolirane (9mm) večplastne cevi za ogrevalno vodo vodeno v predelnih stenah in estrihu, dobavljena v kolutu (sestavljena iz PE-RT-vezni spoj-vzdolžno pokrivno verjen aluminij-vezni sloj-PE-RT). Normalno vnetljivo, klasifikacija materiala B2 skladno s standartom DIN 4002. Maksimalna temperatura 95°C, maksimalni obratovalni tlak 10 bar-ov pri trajni obratovalni temperaturi 70°C, testirana odpornost proti pregrevanju 50 let, varnostni faktor 1.5, vključno z vsem potrebnim povezovalnimi spoji (T-kos, baterijskijskimi priključki, reducirni kosi, kolena 90°, kolena 45°, medeninaste spojke, zaščitna rebrasta cev...)  tesnilnim materilom in pritrdilnim priborom. </t>
  </si>
  <si>
    <t>kot npr. proizvod Uponor ali enakovredno</t>
  </si>
  <si>
    <t xml:space="preserve">Pocinkani jekleni cevovodi Prestabo - specifikacija
Tenkoslojne jeklene cevi in oblikovni kosi iz nelegiranega jekla 1.0308 po DIN EN 10305-3, zunanje galvansko pocinkani z nanosom cinka debeline 8 do 15 µm. Cevi in oblikovni kosi se medsebojno spajajo s press tehniko. Fitingi so opremljeni s tesnilnim obročem iz EPDM. Postavke cevovodov vključujejo montažo, obešalni material brez toplotnih mostov ter vse potrebne oblikovne kose.
Tehnični podatki:
- maks. obratovalna temperatura: 110°C
- maks. obratovalni tlak: 16 bar
proizvod: Viega ali enakovredno
tip: Prestabo
</t>
  </si>
  <si>
    <t>Cevovod Prestabo 22x1,5</t>
  </si>
  <si>
    <t>Cevovod Prestabo 35x1,5</t>
  </si>
  <si>
    <t>Izolacija 13mm x Φ22</t>
  </si>
  <si>
    <t>Izolacija 13mm x Φ35</t>
  </si>
  <si>
    <t>Cevovod za hladilni agregat</t>
  </si>
  <si>
    <t>Toplotna izolacija cevi za hladilni agregat</t>
  </si>
  <si>
    <t>54x1,5 s=19mm</t>
  </si>
  <si>
    <t>Toplotna in mehanska izolacija cevi za hladilni agregat</t>
  </si>
  <si>
    <t>OPOMBA: Zunanji razvod cevi do hladilnega agregata je dodatno zaščiten z alu pločevino</t>
  </si>
  <si>
    <t>54x1,5 s=25mm</t>
  </si>
  <si>
    <t>Kromiran medeninast zaporni ventil</t>
  </si>
  <si>
    <t>Čistilni kos, izdelan za trajni stik pri dovoljeni delovni temperaturi do 50oC pri max. tlaku 16 bar. Telo in čistilna prirobnica sta iz sive litine, sito iz nerjavečega jekla krom/nikelj 18/9, vijaki, podložke in matice iz pocinkanega jekla. Deli iz nodularne litine so zunaj in znotraj premazani z epoksi barvo. Vijaki, podložke in matice so vroče pocinkane. Vgradnja v katerem koli položaju, vendar se mora smer toka tekočine vedno ujemati s puščico, ki je odlita na telesu, čistilna prirobnica mora vedno gledati dol. Testirano po EN 12266-1, preizkus P10 in P11. Puščanje je nesprejemljivo.
Skupaj s tesnilnim in vijačnim materialom. Dobava in montaža.
- tip: s čistilno prirobnico
- dimenzija: DN50
- dolžina: L=290mm</t>
  </si>
  <si>
    <t>Poševnosedežni regulacijski ventil DN50</t>
  </si>
  <si>
    <t>Prehodni regulacijski ventil DN32, kVS=13m3/h, skupaj z elektromotornim pogonom 230V</t>
  </si>
  <si>
    <t>Razno</t>
  </si>
  <si>
    <t>27.</t>
  </si>
  <si>
    <t>Električni radiator: Moč: 1500 W; Napetost 230V; Upravljanje: elektronski termostat razl. 0,2 ° C pri 20 ° C, Zaščitni razred: IP24, razred II; Temperatura plošče: najvišja temp. je pri sobni temperaturi 80 ° C / 20 ° C, Prodorna zaščita: dvojna izolacija proti el. energije za ohišje, Barva: bela. Dobava in montaža.</t>
  </si>
  <si>
    <t>32.</t>
  </si>
  <si>
    <t>33.</t>
  </si>
  <si>
    <t>34.</t>
  </si>
  <si>
    <t>35.</t>
  </si>
  <si>
    <t>Vodovodni priključek</t>
  </si>
  <si>
    <t>1.1.1.01</t>
  </si>
  <si>
    <t>Zakoličba obstoječih in predvidenih komunalnih vodov in oznaka križanj. Zakoličba ob prisotnosti upravljalcev komunalnih vodov. Obračun po dejanskih stroških.</t>
  </si>
  <si>
    <t>1.1.1.02</t>
  </si>
  <si>
    <t>Rušitev obstoječega vodomernega jaška, kompletno z nakladanjem materiala na kamion in odvozom na trajno deponijo do 5 km, vključno stroški deponije.</t>
  </si>
  <si>
    <t>1.1.1.03</t>
  </si>
  <si>
    <t>Strojni izkop jame za izgradnjo novega vodomernega jaška, odlaganje materiala ob izkopu.</t>
  </si>
  <si>
    <t>1.1.1.04</t>
  </si>
  <si>
    <t>Odvoz viška odkopanega materiala na trajno gradbeno deponijo z nakladanjem na kamion, razkladanjem, razgrinjanjem, planiranjem in utrjevanjem v slojih po 50 cm, vključno stroški deponije.</t>
  </si>
  <si>
    <t>1.1.1.05</t>
  </si>
  <si>
    <t>Izdelava jaška z notranjimi merami 180x110, višine 150 cm, debelina sten 15 cm MB30, z dvema odprtinama za cevi, praznotokom, penjalkami fi18 (4kos) ter LTŽ pokrovom dimenzij 60x60 cm, termo pokrovom 60x60cm, kompletno s podložnim betonom MB10 (1m3), rebrasto armaturo (cca.400kg), mrežno armaturo (cca.300kg), betonom MB30 (cca.4m3) in tesnilnim materialom za vstopne odprtine.</t>
  </si>
  <si>
    <t>1.1.1.06</t>
  </si>
  <si>
    <t>Obsip jaška z odkopanim materialom z utrjevanjem v plasteh po 20 cm.</t>
  </si>
  <si>
    <t>1.1.1.07</t>
  </si>
  <si>
    <t>Pospravljanje gradbišča po končanih delih in vzpostavitev prvotnega oz. novega stanja po zunanji ureditvi.</t>
  </si>
  <si>
    <t>1.1.2.01</t>
  </si>
  <si>
    <t>Zapiranje vode v času izvedbe novega vodomernega jaška (po obračunu upravljalca vodovoda).</t>
  </si>
  <si>
    <t>1.1.2.02</t>
  </si>
  <si>
    <t>Demontaža obstoječe vodomerne proge. Demontaža vključuje odstranitev vseh elementov v jašku ter nakaldanje na kamion in odvoz na deponijo.</t>
  </si>
  <si>
    <t>1.1.2.03</t>
  </si>
  <si>
    <t>Razrez obstoječe priključne cevi.</t>
  </si>
  <si>
    <t>Klinasti prirobnični zasun po EN 1171. Mehko tesnjenje v skladu z DIN 3547-1, EN 1074-1 in -2. Obojestranski prirobnični priključki po DIN 2501. Telo, pokrov in klin izdelani iz nodularne litine GGG-40. Klin polnogumiran z EPDM gumo, vreteno in vijaki iz nerjavnega jekla, mašilno tesnilo iz NBR gume, tesnilne matice iz medenine. Upravljanje z ročnim kolesom. Skupaj s tesnilnim in vijačnim materialom. Dobava in montaža.
Tehnični podatki:
- medij: voda
- max. obratovalni tlak: 10 bar
- vgradna dolžina (EN 558-1): 15 (F5)</t>
  </si>
  <si>
    <t>1.1.2.04</t>
  </si>
  <si>
    <t>1.1.2.05</t>
  </si>
  <si>
    <t>Čistilni kos, izdelan za trajni stik s pitno vodo pri dovoljeni delovni temperaturi do 50oC pri max. tlaku 16 bar. Telo in čistilna prirobnica sta iz sive litine, sito iz nerjavečega jekla krom/nikelj 18/9, vijaki, podložke in matice iz pocinkanega jekla. Deli iz nodularne litine so zunaj in znotraj premazani z epoksi barvo. Vijaki, podložke in matice so vroče pocinkane. Vgradnja v katerem koli položaju, vendar se mora smer toka tekočine vedno ujemati s puščico, ki je odlita na telesu, čistilna prirobnica mora vedno gledati dol. Testirano po EN 12266-1, preizkus P10 in P11. Puščanje je nesprejemljivo.
Skupaj s tesnilnim in vijačnim materialom. Dobava in montaža.
- tip: s čistilno prirobnico
- dimenzija: DN65
- dolžina: L=290mm</t>
  </si>
  <si>
    <t>Univerzalna spojka za spajanje cevovodov iz različnih materialov in različnih premerov, ohišje izdelano iz duktilne litine GGG40, zaščiteno z epoksi premazom, tesnilo iz NBR gume po standardu EN682, prirobnice so po standardu EN1092-2, uporabne za tekočine in pline -5...+50°C. Vključno vijačni in tesnilni material. Dobava in montaža.
proizvod: GF MultiJoint ali enako</t>
  </si>
  <si>
    <t>1.1.2.06</t>
  </si>
  <si>
    <t>tip 3057 DN65</t>
  </si>
  <si>
    <t>Fazonski kosi, izdelani iz duktilne litine (GGG) v skladu z SIST EN 545:2010, razred K9 za NP10, z varovanim standardnim Vi spojem ali prirobnicami, znotraj zaščiteni s cementnim obrizgom (natural), zunaj z vročim cinkanjem ter pokrivnim bitumenskim premazom, vključno vijačni in tesnilni material. Dobava in montaža.
kot npr. Saint-Gobain PAM ali enako</t>
  </si>
  <si>
    <t>1.1.2.07</t>
  </si>
  <si>
    <t>Q kos DN65/90°</t>
  </si>
  <si>
    <t>1.1.2.08</t>
  </si>
  <si>
    <t>FF kos DN65 l=1000mm</t>
  </si>
  <si>
    <t>1.1.2.09</t>
  </si>
  <si>
    <t>FF kos DN50 l=200mm</t>
  </si>
  <si>
    <t>1.1.2.10</t>
  </si>
  <si>
    <t>FFR kos DN65/50</t>
  </si>
  <si>
    <t>1.1.2.11</t>
  </si>
  <si>
    <t>1.1.2.12</t>
  </si>
  <si>
    <t>Večnatočni suhi kombinirani vodomer za hladno vodo do 30°C. Ohišje za vodoravno vgradnjo, posoda merilnega mehanizma odporna na tlačne obremenitve, priključki prirobnični. Sestoji iz dveh vodomerov, večjega za večje in manjšega za manjše pretoke. Večji vodomer je Woltmanov vodomer tipa WP.
Natančnost meritve ustreza najmanj standardu ISO 4064, overitveni razred B. Dovoljena kratkotrajna preobremenitev do 20% pri Qmax. 
Skupaj s tesnilnim in spojnim materialom. Dobava in montaža.
- glavni vodomer: DN50
- obtočni vodomer: DN20
- nazivni pretok: 15 m3/h
- priključna prirobnica: DN50
- dolžina vgradnje: 270 mm
- tlačna stopnja: PN 16
proizvod: Elster
tip: C4000 INLINE Qn15</t>
  </si>
  <si>
    <t>1.1.2.13</t>
  </si>
  <si>
    <t>Impulzni dajalnik za glavni vodomer kombiniranega vodomera, vključno s priključnim kablom. Dobava, montaža in priklop.
razmerje impulzov K 1:100
tip: Falcon PR7 2925M1263 ali enako</t>
  </si>
  <si>
    <t>1.1.2.14</t>
  </si>
  <si>
    <t>Impulzni dajalnik za obtočni vodomer kombiniranega vodomera, vključno s priključnim kablom. Dobava, montaža in priklop.
razmerje impulzov K 1:100
tip: Falcon PR6 2925M1261 ali enako</t>
  </si>
  <si>
    <t>1.1.2.15</t>
  </si>
  <si>
    <t>Pretvornik impulzov z enim vhodom in dvema izhodoma. En izhod se uporabi za priključitev radijskega oddajnika, na drugi izhod se priključi M-Bus modul. Dobava, montaža in prikop.</t>
  </si>
  <si>
    <t>1.1.2.16</t>
  </si>
  <si>
    <t>Radio modul za daljinsko odčitavanje. Baterijsko napajan za avtonomnost delovanja do 15 let pri dnevnem beleženju s povprečno enim odčitkom na mesec. Za dvosmerno komunikacijo. Domet signala do 1 km vidnega polja in do 200 m v zaprtih prostorih, odporen na IR interference, možnost integracije v mešane sisteme. Dobava, montaža in priklop.
- vhod: 2x 868 MHz
- temperaturno območje: -20 ... +70°C
- razred zaščite: IP65
proizvod: CMC Ekocon
tip: Waveflow Coronis DW 2 vhoda 868 MHz ali enako</t>
  </si>
  <si>
    <t>1.1.2.17</t>
  </si>
  <si>
    <t>Omarica za vgradnjo pretvornikov. Dobava in montaža.</t>
  </si>
  <si>
    <t>1.1.2.18</t>
  </si>
  <si>
    <t>Izdelava poročila za VO-KA in test delovanja.</t>
  </si>
  <si>
    <t>1.1.2.19</t>
  </si>
  <si>
    <t>Betonska klada za podstavitev pod elemente v vodomernem jašku, skupaj z leseno zagozdo. Dobava in montaža.</t>
  </si>
  <si>
    <t>1.1.2.20</t>
  </si>
  <si>
    <t>Navojna prirobnica, skupaj s tesnilnim in vijačnim materialom. Dobava in montaža.
DN65 / 2 1/2"</t>
  </si>
  <si>
    <t>Cevi izdelane iz jekla, za cevni navoj, varjene ali brezšivne, galvanizirane s cinkom, srednjetežke, vključno z fazonskimi pocinkani kosi iz temper litine, cevi odgovarjajo po EN 10255. Vključno fazonski kosi po DIN 2950, tesnilni in pritrdilni material, dodatek za razrez, obešala za pritrjevanje cevi iz pocinkanega jekla z objemkami s podlogo iz sintetične gume za dušenje zvoka. Vključno pritrdilni material, dobava in montaža.</t>
  </si>
  <si>
    <t>1.1.2.21</t>
  </si>
  <si>
    <t>Pocinkana jeklena cev DN65</t>
  </si>
  <si>
    <t>1.1.2.22</t>
  </si>
  <si>
    <t>Povečana toplotna izolacija dovodnega cevovoda, ki je voden v terenu pod svetlobnim jaškom. Vključno ves potrebni material.</t>
  </si>
  <si>
    <t>1.1.2.23</t>
  </si>
  <si>
    <t>Izvedba navezave na obstoječo dovodno cev.</t>
  </si>
  <si>
    <t>1.1.2.24</t>
  </si>
  <si>
    <t>Izolacijski premaz (bitumastik) vijačnih  spojev  pri prirobnicah in protiprirobnicah v  jarku</t>
  </si>
  <si>
    <t>1.1.2.25</t>
  </si>
  <si>
    <t>Tlačni preizkus cevovoda- priprava po EN805, možna izvedba v več fazah. Obračun po dejanskih stroških.</t>
  </si>
  <si>
    <t>Izpiranje in razkuževanje cevovoda z zapiranjem in odpiranje  vode ter izstavitvijo ustreznega potrdila s strani izvajalca, ki ima veljavno pooblastilo.</t>
  </si>
  <si>
    <t>Bakteriološki izvid vzorca vode (ki ustreza zahtevam) ter njegova analiza s strani pooblaščene organizacije</t>
  </si>
  <si>
    <t>Kemični izvid vzorca vode (ki ustreza zahtevam) ter njegova analiza s strani pooblaščene organizacije</t>
  </si>
  <si>
    <t>Interna vodovodna instalacija</t>
  </si>
  <si>
    <t>1.2.1</t>
  </si>
  <si>
    <t>Cevni ločevalnik, tip BA, z prirobničnimi priključki, skupaj s protiprirobnicami, skupaj s filtrom na vstopu na ločevalnik, vključno s tesnilnim in vijačnim materialom. Dobaba in montaža. Dim.: DN50, kot npr. Caleffi, tip. 574  ali enakovredno.</t>
  </si>
  <si>
    <t xml:space="preserve">Razdelilec, sestavljen iz elementov: nerjavnih trankostenskih cevi, skupaj z odcepnimi kosi, zapornimi ventili na vstopu in odcepih, vključno z izolacijo in stenskimi konzolami. Dobava in montaža. </t>
  </si>
  <si>
    <t>1.2.2.1</t>
  </si>
  <si>
    <t xml:space="preserve">Za hladno vodo - vstopi: 1x DN50, odcepi: 3x DN32 </t>
  </si>
  <si>
    <t>1.2.2.2</t>
  </si>
  <si>
    <t xml:space="preserve">Za toplo vodo - vstopi: 1x DN40, odcepi: 3x DN32 </t>
  </si>
  <si>
    <t>1.2.2.3</t>
  </si>
  <si>
    <t xml:space="preserve">Za cirkulacijo - vstopi: 1x DN20, odcepi: 3x DN15 </t>
  </si>
  <si>
    <t xml:space="preserve">Stenska hidrantna omarica po EN 671-1, EN 694 in DIN 14461-1. Komplet sestavljajo hidrantna omarica iz jeklene pločevine, v rdeči barvi, navijalni kolut in gumijasta cev pod stalnim tlakom dolžine 30 m. Dobava in montaža. 
Omarica vsebuje:
- gibljivi priključek DN50
- priključni ventil DN50
- kolut s cevjo DN25
- ročnik na zasun DN25
Tehnični podatki:
- dimenzije: (ŠxVxG) 740x840x250 mm
proizvod: Pohorje Mirna ali enako
tip: HO-Z-K-GC
</t>
  </si>
  <si>
    <t>Ø16x2 mm</t>
  </si>
  <si>
    <t>Ø26x3 mm</t>
  </si>
  <si>
    <t>Tankostenski jekleni cevovodi inox - specifikacija
Tankostenske jeklene cevi in oblikovni kosi iz CrNiMo jekla 1.4401 po DIN EN 10305-3. Cevi in oblikovni kosi se medsebojno spajajo s press tehniko. Fitingi so opremljeni s tesnilnim obročem iz EPDM. Postavke cevovodov vključujejo montažo, obešalni material brez toplotnih mostov ter vse potrebne oblikovne kose. Dobava in montaža.
Tehnični podatki:
- maks. obratovalna temperatura: 110°C
- maks. obratovalni tlak: 16 bar
kot npr. proizvod: Geberit Mapres inox ali enakovredno</t>
  </si>
  <si>
    <t>Cevovod inox Φ54x1,5</t>
  </si>
  <si>
    <t>Izolacija vertikalnih kanalizacijskih cevi vodenih vstenah, debelina izolacije 6 mm, kot npr. Armacell, tip: Tubolit AR Fonowave
skupaj z vsemi orginalnimi izolacijskimi fazonskimi kosi vključno z lepilom in lepilnimi trakov iza naslednje premere cevi:</t>
  </si>
  <si>
    <t>Umivalnik za sanitarije vrtca, skladen z načrtom arhitekture in predhodno usklajen z investitorjem, izdelan iz  sanitarne keramike s prelivno odprtino in s kromiranim P sifonom s kromirano zvezno cevjo, dimenzije Ø32 mm in rozeto z gumi tesnilom za neposredni priključek umivalnika na kanalizacijsko cev, vključno z kromirano medeninasto stoječo enoročno mešalno baterije (usklajeno z načrtom arhitekture in predhodno usklajen z investitorejm), dimenzije DN15, z dvema podometnima regulirnima ventiloma s kromirano kapo in rozeto, dimenzije G½”; ter vsem potrebnim pritrdilnim, tesnilnim  in montažnim materialom. Umivalnik in mešalna baterija sta pritrjena v montažni element s kromiranimi medeninastimi vijaki, vključno z  suhomontažnim vgradnim elementom za umivalnike in mešalne baterije.</t>
  </si>
  <si>
    <t>INOX pomivalna korita, skladna z načrtom arhitekture in predhodno usklajen z investitorjem, izdelan iz nerjavečega jekla s prelivno odprtino in s kromiranim P sifonom s kromirano zvezno cevjo, dimenzije Ø32 mm in rozeto z gumi tesnilom za neposredni priključek umivalnika na kanalizacijsko cev, vključno z kromirano medeninasto stoječo enoročno mešalno baterije (usklajeno z načrtom arhitekture in predhodno usklajen z investitorejm), dimenzije DN15, z dvema podometnima regulirnima ventiloma s kromirano kapo in rozeto, dimenzije G½”; ter vsem potrebnim pritrdilnim, tesnilnim  in montažnim materialom. Korito in mešalna baterija sta pritrjena v montažni element s kromiranimi medeninastimi vijaki, vključno z  suhomontažnim vgradnim elementom za korita in mešalne baterije.</t>
  </si>
  <si>
    <t>Stenska straniščna školjka za sanitarije vrtca iz sanitarne keramike z zadnjim iztokom (kot npr.: Dolomite), standardne namestitve višine 400 mm, vključno z vgrajenim P sifonom, kot smradno zaporo, odtokom Ø110, skupaj z leseno plastificirano sedežno desko, pritrjeno v montažni element s kromiranimi medeninastimi vijaki, vključno z  suhomontažnim vgradnim elementom za stranišče, z nožnim in podometnim splakovalnikom z dvokoličinsko splakovalno tehniko (kot npr. Geberit), univerzalni priključek za vodo 1/2" z vgrajenim kotnim ventilom ter vsem potrebnim pritrdilnim, tesnilnim, izolacijskim in montažnim materialom.</t>
  </si>
  <si>
    <r>
      <t xml:space="preserve">Pisoar, stenski, za sanitarije vrtca, sestavljen iz:
- školjke izdelane iz sanitarne keramike
- kotnim regulacijskim ventilom,
- vezno cevjo
- skupaj z izplakovalno pipico in sifonom
- kromirani sifon
- odtok </t>
    </r>
    <r>
      <rPr>
        <sz val="10"/>
        <rFont val="Calibri"/>
        <family val="2"/>
        <charset val="238"/>
      </rPr>
      <t>Ø</t>
    </r>
    <r>
      <rPr>
        <sz val="10"/>
        <rFont val="Arial"/>
        <family val="2"/>
        <charset val="238"/>
      </rPr>
      <t>50 
- podometno senzorsko armaturo sestavljeno iz podometne doze z elektromagmetnim ventilom (napajanje 230V in transformatorjem), čelne plošče, vključno z vsem tesnilnim in pritrdilnim materialom</t>
    </r>
  </si>
  <si>
    <t xml:space="preserve">Trokadero - izlivnik iz sanitarne keramike komplet z:
- izpiralnim ventilom DN 20
- zidno mešalno baterijo z dolgim premičnim iztokom
- podometnimi ventili
- pokromano dvižno mrežo
- vključno s tesnilnim in pritrdilnim materialom </t>
  </si>
  <si>
    <t xml:space="preserve">TUŠ KAD iz sanitarne keramike komplet z:
- zidno mešalno baterijo z dolgim premičnim iztokom
- podometnimi ventili
- PVC drsnimi vrati
- vključno s tesnilnim in pritrdilnim materialom </t>
  </si>
  <si>
    <t>Talni odtok iz plastike, s sifonom, iztok  3°, priključek DN 50, rešetka iz nerjavnega jekla. Nazivne mere okvirja rešetke 100 x 100 mm.</t>
  </si>
  <si>
    <t>Talni odtok iz plastike, s sifonom, iztok  3°, priključek DN 50, rešetka iz nerjavnega jekla. Nazivne mere okvirja rešetke 300 x 300 mm.</t>
  </si>
  <si>
    <t>Kromirano držalo za razkužila.</t>
  </si>
  <si>
    <t>Kromirane kljukice za osebni inventar ter brisače pri tušu.</t>
  </si>
  <si>
    <t>1.2.27</t>
  </si>
  <si>
    <t>1.2.28</t>
  </si>
  <si>
    <t>1.2.29</t>
  </si>
  <si>
    <t>KLIMATSKA NAPRAVA - KN1</t>
  </si>
  <si>
    <t>SPLOŠNE INFORMACIJE</t>
  </si>
  <si>
    <r>
      <t xml:space="preserve">Mehanske karakteristike ohišja morajo biti testirane s strani neodvisnega laboratorija in imeti </t>
    </r>
    <r>
      <rPr>
        <b/>
        <sz val="10"/>
        <rFont val="Arial"/>
        <family val="2"/>
        <charset val="238"/>
      </rPr>
      <t>Eurovent certifikat</t>
    </r>
    <r>
      <rPr>
        <sz val="10"/>
        <rFont val="Arial"/>
        <family val="2"/>
        <charset val="238"/>
      </rPr>
      <t>. Karakteristike ohišja morajo biti boljše ali enake, kot so navedene spodaj (na podlagi EN 1886):</t>
    </r>
  </si>
  <si>
    <t>PLOŠČE</t>
  </si>
  <si>
    <t xml:space="preserve">Plošče morajo biti samonosne, dvoplastne, 50 mm debele, popolnoma zaprte ter toplotno in zvočno izolirane. </t>
  </si>
  <si>
    <t>Plošče morajo biti zaščitene proti korozijo in izdelane iz:</t>
  </si>
  <si>
    <t>Pocinkanega jekla, 275gr/m² v skladu z EN 142-79.</t>
  </si>
  <si>
    <t>Notranji sloj ne sme biti tanjši kot 1.5 mm, zunanji sloj pa ne manj kot 1.0 mm.</t>
  </si>
  <si>
    <t>Notranja vodila morajo biti izdelana iz pocinkanega jekla.</t>
  </si>
  <si>
    <t>Zunanji sloj mora biti izdelan iz pocinkanega jekla (v skladu z EN 142-79 ) ter obdelan s PVC prevleko odporno na UV, vremenske vplive in praske. Zunanja PVC prevleka je bele barve, RAL9003 ali enakovredne druge barve in ne sme biti tanjša od 150 µm.</t>
  </si>
  <si>
    <t>Plošče morajo biti izolirane s 50 mm debelimi, nevnetljivimi mineralnimi vlakni. Izolacija ima največjo toplotno prevodnost 0.59 W/m²K v skladu z DIN 4108.</t>
  </si>
  <si>
    <t xml:space="preserve">Izolacija 20 Kg/m3 </t>
  </si>
  <si>
    <t>Izolacija mora biti popolnoma zaprta, da se prepreči vnos delcev v zračni tok.</t>
  </si>
  <si>
    <t xml:space="preserve">Izolacija plošče mora biti v skladu z naslednjimi razredi protipožarne zaščite: </t>
  </si>
  <si>
    <t>- Razred 0 v skladu z ISO 1182.2</t>
  </si>
  <si>
    <t>- Razred A1 v skladu z DIN 4102</t>
  </si>
  <si>
    <t>- A1 v skladu z EN 13501-1:2007</t>
  </si>
  <si>
    <t>Poliuretan ali kakršnikoli izolacija na osnovi pene ni dovoljena zaradi požarne varnosti.</t>
  </si>
  <si>
    <t>Plošče morajo dosegati naslednje ravni zmanjšanja zvoka:</t>
  </si>
  <si>
    <r>
      <t>Industrijska</t>
    </r>
    <r>
      <rPr>
        <sz val="10"/>
        <rFont val="Arial"/>
        <family val="2"/>
        <charset val="238"/>
      </rPr>
      <t xml:space="preserve"> izvedba ohišja: (1,0/1,5 mm)</t>
    </r>
  </si>
  <si>
    <t>Rw = 41dB v skladu z DIN 52210-3</t>
  </si>
  <si>
    <t>SERVISNI POKROVI / VRATA</t>
  </si>
  <si>
    <t xml:space="preserve">Vrata morajo biti narejena iz iste konstrukcije kot plošče, ki sestavljajo ohišje: debele 50mm, popolnoma zaprte. Vrata na tečajih morajo biti zagotovljena na vseh sekcijah, kjer se pojavlja potreba po rednem vzdrževanju, kot na primer enote kjer je ventilator, filter ali vlažilnik.Vrata, nameščena na tlačnih enotah, se odpirajo navznoter ali pa so opremljena z varnostnimi verigami. </t>
  </si>
  <si>
    <t>Vrata v ventilatorskih enotah se zaklepajo s ključem.</t>
  </si>
  <si>
    <t>NOSILNI (OSNOVNI) OKVIR ENOTE</t>
  </si>
  <si>
    <t>Zaradi doseganja trdnosti in stabilnosti, je vsak dostavljen modul podprt z okvirjem, zgrajenim iz enega kosa:</t>
  </si>
  <si>
    <t>Osnovni okvir mora biti C profila, narejenega iz Pocinkana pločevina, z višino več kot 80 mm z minimalno debelino 3mm ali več.</t>
  </si>
  <si>
    <t xml:space="preserve">Osnovni okvir enote je nameščen okoli celotnega obsega prezračevalne enote, in povsod, kjer se stikajo različne sekcije. Priložene so tudi dvižne zanke, ki omogočajo dvigovanje z dvigalom. </t>
  </si>
  <si>
    <t xml:space="preserve">Enota se dostavi z: </t>
  </si>
  <si>
    <t>ZUNANJA ENOTA</t>
  </si>
  <si>
    <t xml:space="preserve">Enote za zunanjo vgradnjo se dostavijo s tovarniško nameščeno streho, izdelano iz materiala Peraluman (Aluminijevo-magnezijeva zlitina) za optimalno zaščito pred korozijo. Streha mora viseti čez obseg enote za 50 mm. Odprtine za izpušni in svež zrak morajo biti opremljene z zaščitnimi žaluzijami ali ustrezno velikimi havbami narejenimi iz pocinkanega jekla. Žaluzije in havbe morajo biti opremljene z žičnato mrežo iz pocinkane pločevine. Vsi zunanji spoji in robovi plošč morajo biti od zunaj zatesnjeni s tesnilno maso. </t>
  </si>
  <si>
    <t>OPIS KOMPONENT</t>
  </si>
  <si>
    <t>TEHNIČNI PODATKI</t>
  </si>
  <si>
    <t>Dovod</t>
  </si>
  <si>
    <t>Tip naprave in velikost:</t>
  </si>
  <si>
    <t>Dvoetažna enota</t>
  </si>
  <si>
    <t>Zunanja izvedba</t>
  </si>
  <si>
    <t xml:space="preserve">-Dovod: </t>
  </si>
  <si>
    <t xml:space="preserve"> Dimezije ŠxVxD: 1.625,0 x 965,0 x 6.710,0 mm</t>
  </si>
  <si>
    <t xml:space="preserve"> Pretok zraka: 8.000 m3/h</t>
  </si>
  <si>
    <t xml:space="preserve">- Odvod: </t>
  </si>
  <si>
    <t xml:space="preserve"> Dimezije ŠxVxD: 1.625,0 x 965,0 x 5.795,0 mm</t>
  </si>
  <si>
    <t>Eurovent certificirani podatki</t>
  </si>
  <si>
    <t>Podatki o napravi:</t>
  </si>
  <si>
    <t>Energetski razred: A+</t>
  </si>
  <si>
    <t>Projektna temperatura: -13,00 °C</t>
  </si>
  <si>
    <t>Dovod:</t>
  </si>
  <si>
    <t>SFP kategorija: SFP1</t>
  </si>
  <si>
    <t>SFP vrednost: 1.243 W/(m³/s)</t>
  </si>
  <si>
    <t>Razred hitrosti zraka: V1</t>
  </si>
  <si>
    <t>Odvod:</t>
  </si>
  <si>
    <t>Energetski razred: D</t>
  </si>
  <si>
    <t>SFP kategorija: SFP3</t>
  </si>
  <si>
    <t>SFP vrednost: 1.115 W/(m³/s)</t>
  </si>
  <si>
    <t>Tehnični podatki: Sekcije ter komponente v smeri tok zraka</t>
  </si>
  <si>
    <t>Prazna enota</t>
  </si>
  <si>
    <t>Dolžina: 305,0 mm</t>
  </si>
  <si>
    <t>Padec tlaka v enoti: 5 Pa</t>
  </si>
  <si>
    <t>Odprtina</t>
  </si>
  <si>
    <t>Velikost: 1.312,5 mm x 855,0mm</t>
  </si>
  <si>
    <t>Žaluzija</t>
  </si>
  <si>
    <t>Pogon: Prirejen za motorni pogon, in air dir. right</t>
  </si>
  <si>
    <t>Zaščitna havba</t>
  </si>
  <si>
    <t>Filter</t>
  </si>
  <si>
    <t>Dolžina: 610,0 mm</t>
  </si>
  <si>
    <t>Padec tlaka v enoti: 72 Pa</t>
  </si>
  <si>
    <t>Vrečasti filter</t>
  </si>
  <si>
    <t xml:space="preserve">Tehnični podatki: </t>
  </si>
  <si>
    <t>Razred filtracije (EN779): M5</t>
  </si>
  <si>
    <t>Dolžina filtra: 520,0 mm</t>
  </si>
  <si>
    <t>Začetni padec tlaka: 36 Pa</t>
  </si>
  <si>
    <t>Priporoč. končni padec tlaka: 108 Pa</t>
  </si>
  <si>
    <t>Padec tlaka za izračun: 72 Pa</t>
  </si>
  <si>
    <t>Izvedba okvirja in vodil filtra v pocinkanem jeklu</t>
  </si>
  <si>
    <t>Dodatna oprema / Izvedba / Oznake</t>
  </si>
  <si>
    <t>1       Kos     Ključavnica na vratih</t>
  </si>
  <si>
    <t>Prostotekoči ventilator</t>
  </si>
  <si>
    <t>Dolžina: 915,0 mm</t>
  </si>
  <si>
    <t>Padec tlaka v enoti:  Pa</t>
  </si>
  <si>
    <t>Visoko učinkoviti rotor z nazaj zakrivljenimi lopaticami , statično ter dinamično uravnotežen</t>
  </si>
  <si>
    <t>Tehnični podatki ventilatorja:</t>
  </si>
  <si>
    <t>Pretok zraka: 8.000 m3/h</t>
  </si>
  <si>
    <t>Eksterni padec tlaka: 350 Pa</t>
  </si>
  <si>
    <t>Dinamični padec tlaka: 40 Pa</t>
  </si>
  <si>
    <t>Skupni padec tlaka: 943 Pa</t>
  </si>
  <si>
    <t>Totalni izkoristek: 78,08 %</t>
  </si>
  <si>
    <t>Število vrtljajev: 1.780 1/min</t>
  </si>
  <si>
    <t>Frek. [Hz]    63    125    250    500    1000    2000    4000   8000</t>
  </si>
  <si>
    <t>Okt.[dB]      79,5   81,0   79,4    80,5      80,3      78,1       81,5     70,4</t>
  </si>
  <si>
    <r>
      <t xml:space="preserve"> </t>
    </r>
    <r>
      <rPr>
        <b/>
        <sz val="10"/>
        <rFont val="Arial"/>
        <family val="2"/>
        <charset val="238"/>
      </rPr>
      <t>Dodatna oprema / Izvedba / Oznake</t>
    </r>
  </si>
  <si>
    <t>Podatki motorja:</t>
  </si>
  <si>
    <t>Nominalna moč: 4,200/ /  kW</t>
  </si>
  <si>
    <t>Nominalni tok: 6,40 /  /  A</t>
  </si>
  <si>
    <t>Učinkovitost: 89,04 %</t>
  </si>
  <si>
    <t>Absorbirana el. moč: 3,01 kW</t>
  </si>
  <si>
    <t>Razred učinkovitosti motorja: analog to IEC60034: IE 4</t>
  </si>
  <si>
    <t>1       Komplet     Motor predkabliran</t>
  </si>
  <si>
    <t>1       Komplet     Kabelska uvodnica</t>
  </si>
  <si>
    <t>Velikost: 525,0 mm x 525,0mm</t>
  </si>
  <si>
    <t>Ploščni rekuperator - diagonalni</t>
  </si>
  <si>
    <t>Dolžina: 1.525,0 mm</t>
  </si>
  <si>
    <t>Padec tlaka v enoti: 288 Pa</t>
  </si>
  <si>
    <t>Ploščni rekuperator</t>
  </si>
  <si>
    <t>Tehnični podatki:</t>
  </si>
  <si>
    <t>Material okvirja: Aluminij</t>
  </si>
  <si>
    <t>Material plošč: Aluminij</t>
  </si>
  <si>
    <t>Širina by-pass žaluzije: 210,0 mm</t>
  </si>
  <si>
    <t>Poletni režim - hlajenje:</t>
  </si>
  <si>
    <r>
      <t>Dovod:</t>
    </r>
    <r>
      <rPr>
        <sz val="10"/>
        <rFont val="Arial"/>
        <family val="2"/>
        <charset val="238"/>
      </rPr>
      <t xml:space="preserve"> 8.000 m3/h</t>
    </r>
  </si>
  <si>
    <t>Temp. zraka – vstop / izstop: 32,00 / 28,70 °C</t>
  </si>
  <si>
    <t>Vlažnost zraka – vstop / izstop: 40,0 / 48,0 r.h. %</t>
  </si>
  <si>
    <t>Padec tlaka: 288 Pa</t>
  </si>
  <si>
    <r>
      <t>Odvod:</t>
    </r>
    <r>
      <rPr>
        <sz val="10"/>
        <rFont val="Arial"/>
        <family val="2"/>
        <charset val="238"/>
      </rPr>
      <t xml:space="preserve"> 8.000 m3/h</t>
    </r>
  </si>
  <si>
    <t>Temp. zraka – vstop / izstop: 28,00 / 31,30 °C</t>
  </si>
  <si>
    <t>Vlažnost zraka – vstop / izstop: 60,0 / 50,0 r.h. %</t>
  </si>
  <si>
    <t>Učinkovitost: 82 %</t>
  </si>
  <si>
    <t>Pretok kondenzata:  kg/h</t>
  </si>
  <si>
    <t>Moč vračanja toplote: 8,78 kW</t>
  </si>
  <si>
    <t>Zimski režim - gretje:</t>
  </si>
  <si>
    <t>Temp. zraka – vstop / izstop: -13,00 / 16,00 °C</t>
  </si>
  <si>
    <t xml:space="preserve">Vlažnost zraka – vstop /izstop: 90,0 / 10,0 r.h. %   </t>
  </si>
  <si>
    <t>Temp. zraka – vstop / izstop: 21,00 / -2,40 °C</t>
  </si>
  <si>
    <t xml:space="preserve">Vlažnost zraka – vstop / izstop: 30,0 / 100,0 r.h. %    </t>
  </si>
  <si>
    <t>Učinkovitost: 85,2 %</t>
  </si>
  <si>
    <t>Pretok kondenzata: 20,79 kg/h</t>
  </si>
  <si>
    <t>Moč vračanja toplote: 77,11 kW</t>
  </si>
  <si>
    <t>Korito</t>
  </si>
  <si>
    <t>Material: Pocinkana pločevina</t>
  </si>
  <si>
    <t>Dolžina: 152,5 mm</t>
  </si>
  <si>
    <t>Grelnik</t>
  </si>
  <si>
    <t>Padec tlaka v enoti: 19 Pa</t>
  </si>
  <si>
    <t>Vodni/glikolni grelnik</t>
  </si>
  <si>
    <t>Materiali:</t>
  </si>
  <si>
    <t>Rebra (lamele): Aluminij</t>
  </si>
  <si>
    <t>Cevi: Baker</t>
  </si>
  <si>
    <t>Okvir: Pocinkana pločevina</t>
  </si>
  <si>
    <t>Zbirna cev: Baker</t>
  </si>
  <si>
    <t>Hitrost zraka: 2,03 m/s</t>
  </si>
  <si>
    <t>Temp. zraka – vstop / izstop: 17,00 / 24,00 °C</t>
  </si>
  <si>
    <t>Moč: 18,79 kW</t>
  </si>
  <si>
    <t>Padec tlaka: 19 Pa</t>
  </si>
  <si>
    <t>Medij: Ethylen Glycol</t>
  </si>
  <si>
    <t>Pretok medija: 0,4900 l/s</t>
  </si>
  <si>
    <t>Temperatura medija – vstop / izstop: 55,00 / 45,00 °C</t>
  </si>
  <si>
    <t>Padec tlaka medija: 18,38 kPa</t>
  </si>
  <si>
    <t>Vsebina: 9,200 l</t>
  </si>
  <si>
    <t>Protizmrzovalna zaščita</t>
  </si>
  <si>
    <t>Termostat (ni priložen)</t>
  </si>
  <si>
    <t>1       Kos     Protizmrzovalna zaščita - pocinkan okvir</t>
  </si>
  <si>
    <t>Hladilnik</t>
  </si>
  <si>
    <t>Dolžina: 457,5 mm</t>
  </si>
  <si>
    <t>Padec tlaka v enoti: 35 Pa</t>
  </si>
  <si>
    <t>Vodni/glikolni hladilnik</t>
  </si>
  <si>
    <t>Hitrost zraka: 1,98 m/s</t>
  </si>
  <si>
    <t>Temp. zraka – vstop / izstop: 29,00 / 20,00 °C</t>
  </si>
  <si>
    <t>Vlažnost zraka – vstop / izstop: 40,0 / 68,7 r.h. %</t>
  </si>
  <si>
    <t>Moč: 24,64 kW</t>
  </si>
  <si>
    <t>Padec tlaka: 26 Pa</t>
  </si>
  <si>
    <t>Glikol: 35 %</t>
  </si>
  <si>
    <t>Pretok medija: 1,0900 l/s</t>
  </si>
  <si>
    <t>Temperatura medija – vstop / izstop: 8,00 / 14,00 °C</t>
  </si>
  <si>
    <t>Padec tlaka medija: 36,66 kPa</t>
  </si>
  <si>
    <t>Vsebina: 12,500 l</t>
  </si>
  <si>
    <t>Eliminator vodnih kapljic</t>
  </si>
  <si>
    <t>Dušilna enota</t>
  </si>
  <si>
    <t>Dolžina: 1.067,5 mm</t>
  </si>
  <si>
    <t>Padec tlaka v enoti: 18 Pa</t>
  </si>
  <si>
    <t>63 Hz       6,0</t>
  </si>
  <si>
    <t>125 Hz     12,0</t>
  </si>
  <si>
    <t>250 Hz     19,6</t>
  </si>
  <si>
    <t>500 Hz     33,7</t>
  </si>
  <si>
    <t>1000 Hz   36,5</t>
  </si>
  <si>
    <t>2000 Hz   36,3</t>
  </si>
  <si>
    <t>4000 Hz   25,9</t>
  </si>
  <si>
    <t>8000 Hz   20,8</t>
  </si>
  <si>
    <t>Padec tlaka v enoti: 116 Pa</t>
  </si>
  <si>
    <t>Razred filtracije (EN779): F7</t>
  </si>
  <si>
    <t>Začetni padec tlaka: 64 Pa</t>
  </si>
  <si>
    <t>Priporoč. končni padec tlaka: 164 Pa</t>
  </si>
  <si>
    <t>Padec tlaka za izračun: 114 Pa</t>
  </si>
  <si>
    <t>Velikost: 1.465,0 mm x 855,0mm</t>
  </si>
  <si>
    <t>Jadrovinasti nastavek</t>
  </si>
  <si>
    <r>
      <t xml:space="preserve"> </t>
    </r>
    <r>
      <rPr>
        <b/>
        <sz val="10"/>
        <rFont val="Arial"/>
        <family val="2"/>
        <charset val="238"/>
      </rPr>
      <t>Zvočni podatki enote Dovod</t>
    </r>
  </si>
  <si>
    <t xml:space="preserve">Zvočni podatki enote Dovod   Tot dB (A)       </t>
  </si>
  <si>
    <r>
      <t xml:space="preserve">1  </t>
    </r>
    <r>
      <rPr>
        <sz val="10"/>
        <rFont val="Arial"/>
        <family val="2"/>
        <charset val="238"/>
      </rPr>
      <t xml:space="preserve">Zvočna moč ohišje+/- 4 dB   </t>
    </r>
    <r>
      <rPr>
        <b/>
        <sz val="10"/>
        <rFont val="Arial"/>
        <family val="2"/>
        <charset val="238"/>
      </rPr>
      <t>57,4</t>
    </r>
    <r>
      <rPr>
        <sz val="10"/>
        <rFont val="Arial"/>
        <family val="2"/>
        <charset val="238"/>
      </rPr>
      <t xml:space="preserve">                </t>
    </r>
  </si>
  <si>
    <r>
      <t xml:space="preserve">2  </t>
    </r>
    <r>
      <rPr>
        <sz val="10"/>
        <rFont val="Arial"/>
        <family val="2"/>
        <charset val="238"/>
      </rPr>
      <t xml:space="preserve">Zvočna moč vstop zraka +/- 4 dB   </t>
    </r>
    <r>
      <rPr>
        <b/>
        <sz val="10"/>
        <rFont val="Arial"/>
        <family val="2"/>
        <charset val="238"/>
      </rPr>
      <t xml:space="preserve">78,5               </t>
    </r>
  </si>
  <si>
    <r>
      <t xml:space="preserve">3  </t>
    </r>
    <r>
      <rPr>
        <sz val="10"/>
        <rFont val="Arial"/>
        <family val="2"/>
        <charset val="238"/>
      </rPr>
      <t xml:space="preserve">Zvočna moč izstop zraka +/- 4 dB   </t>
    </r>
    <r>
      <rPr>
        <b/>
        <sz val="10"/>
        <rFont val="Arial"/>
        <family val="2"/>
        <charset val="238"/>
      </rPr>
      <t xml:space="preserve">46,4               </t>
    </r>
  </si>
  <si>
    <r>
      <t xml:space="preserve">4  </t>
    </r>
    <r>
      <rPr>
        <sz val="10"/>
        <rFont val="Arial"/>
        <family val="2"/>
        <charset val="238"/>
      </rPr>
      <t xml:space="preserve">Zvočni tlak 1 m oddaljeno od naprave   </t>
    </r>
    <r>
      <rPr>
        <b/>
        <sz val="10"/>
        <rFont val="Arial"/>
        <family val="2"/>
        <charset val="238"/>
      </rPr>
      <t xml:space="preserve">41,1               </t>
    </r>
  </si>
  <si>
    <r>
      <t xml:space="preserve">5  </t>
    </r>
    <r>
      <rPr>
        <sz val="10"/>
        <rFont val="Arial"/>
        <family val="2"/>
        <charset val="238"/>
      </rPr>
      <t xml:space="preserve">Zvočni tlak 1 m oddaljeno od vstopa zraka   </t>
    </r>
    <r>
      <rPr>
        <b/>
        <sz val="10"/>
        <rFont val="Arial"/>
        <family val="2"/>
        <charset val="238"/>
      </rPr>
      <t xml:space="preserve">73,4                </t>
    </r>
  </si>
  <si>
    <r>
      <t xml:space="preserve">6  </t>
    </r>
    <r>
      <rPr>
        <sz val="10"/>
        <rFont val="Arial"/>
        <family val="2"/>
        <charset val="238"/>
      </rPr>
      <t xml:space="preserve">Zvočni tlak 1 m oddaljeno od izstopa zraka   </t>
    </r>
    <r>
      <rPr>
        <b/>
        <sz val="10"/>
        <rFont val="Arial"/>
        <family val="2"/>
        <charset val="238"/>
      </rPr>
      <t xml:space="preserve">40,0                </t>
    </r>
  </si>
  <si>
    <t>Obračunske ravni zvočnega tlaka so zgolj okvirne. Ustreza: zvočnemu tlaku, ki ga naprava oddaja v okolico skozi ohišje (4), vstopno odprtino (5) in izstopno odprtino (6). Drugi viri zvoka, akustika prostora, hrup, ki ga povzroča pretok zraka, kanalske  povezave in vibracije lahko vplivajo na zvočni tlak. V praksi  so lahko torej izmerjene vrednosti na objektu drugačne od teoretičnih. Oktavna analiza zvočnega tlaka in moči je na voljo po povpraševanju.</t>
  </si>
  <si>
    <t>Odvod</t>
  </si>
  <si>
    <t>Padec tlaka v enoti: 74 Pa</t>
  </si>
  <si>
    <t>Skupni padec tlaka: 800 Pa</t>
  </si>
  <si>
    <t>Totalni izkoristek: 77,97 %</t>
  </si>
  <si>
    <t>Število vrtljajev: 1.681 1/min</t>
  </si>
  <si>
    <t>Okt.[dB]      78,4   80,0   77,9    78,9      79,1      77,0       79,7     69,2</t>
  </si>
  <si>
    <t>Učinkovitost: 88,26 %</t>
  </si>
  <si>
    <t>Absorbirana el. moč: 2,58 kW</t>
  </si>
  <si>
    <t>Dolžina: 762,5 mm</t>
  </si>
  <si>
    <t>Padec tlaka v enoti: 30 Pa</t>
  </si>
  <si>
    <t>Velikost: 702,5 mm x 702,5mm</t>
  </si>
  <si>
    <t>Pogon: Prirejen za motorni pogon, in air dir. bottom</t>
  </si>
  <si>
    <t>Zvočni podatki enote Odvod</t>
  </si>
  <si>
    <t xml:space="preserve">Zvočni podatki enote Odvod   Tot dB (A)       </t>
  </si>
  <si>
    <r>
      <t xml:space="preserve">1  </t>
    </r>
    <r>
      <rPr>
        <sz val="10"/>
        <rFont val="Arial"/>
        <family val="2"/>
        <charset val="238"/>
      </rPr>
      <t xml:space="preserve">Zvočna moč ohišje+/- 4 dB   </t>
    </r>
    <r>
      <rPr>
        <b/>
        <sz val="10"/>
        <rFont val="Arial"/>
        <family val="2"/>
        <charset val="238"/>
      </rPr>
      <t>56,0</t>
    </r>
    <r>
      <rPr>
        <sz val="10"/>
        <rFont val="Arial"/>
        <family val="2"/>
        <charset val="238"/>
      </rPr>
      <t xml:space="preserve">                </t>
    </r>
  </si>
  <si>
    <r>
      <t xml:space="preserve">2  </t>
    </r>
    <r>
      <rPr>
        <sz val="10"/>
        <rFont val="Arial"/>
        <family val="2"/>
        <charset val="238"/>
      </rPr>
      <t xml:space="preserve">Zvočna moč vstop zraka +/- 4 dB   </t>
    </r>
    <r>
      <rPr>
        <b/>
        <sz val="10"/>
        <rFont val="Arial"/>
        <family val="2"/>
        <charset val="238"/>
      </rPr>
      <t xml:space="preserve">49,3               </t>
    </r>
  </si>
  <si>
    <r>
      <t xml:space="preserve">3  </t>
    </r>
    <r>
      <rPr>
        <sz val="10"/>
        <rFont val="Arial"/>
        <family val="2"/>
        <charset val="238"/>
      </rPr>
      <t xml:space="preserve">Zvočna moč izstop zraka +/- 4 dB   </t>
    </r>
    <r>
      <rPr>
        <b/>
        <sz val="10"/>
        <rFont val="Arial"/>
        <family val="2"/>
        <charset val="238"/>
      </rPr>
      <t xml:space="preserve">85,0               </t>
    </r>
  </si>
  <si>
    <r>
      <t xml:space="preserve">4  </t>
    </r>
    <r>
      <rPr>
        <sz val="10"/>
        <rFont val="Arial"/>
        <family val="2"/>
        <charset val="238"/>
      </rPr>
      <t xml:space="preserve">Zvočni tlak 1 m oddaljeno od naprave   </t>
    </r>
    <r>
      <rPr>
        <b/>
        <sz val="10"/>
        <rFont val="Arial"/>
        <family val="2"/>
        <charset val="238"/>
      </rPr>
      <t xml:space="preserve">39,1               </t>
    </r>
  </si>
  <si>
    <r>
      <t xml:space="preserve">5  </t>
    </r>
    <r>
      <rPr>
        <sz val="10"/>
        <rFont val="Arial"/>
        <family val="2"/>
        <charset val="238"/>
      </rPr>
      <t xml:space="preserve">Zvočni tlak 1 m oddaljeno od vstopa zraka   </t>
    </r>
    <r>
      <rPr>
        <b/>
        <sz val="10"/>
        <rFont val="Arial"/>
        <family val="2"/>
        <charset val="238"/>
      </rPr>
      <t xml:space="preserve">43,1                </t>
    </r>
  </si>
  <si>
    <r>
      <t xml:space="preserve">6  </t>
    </r>
    <r>
      <rPr>
        <sz val="10"/>
        <rFont val="Arial"/>
        <family val="2"/>
        <charset val="238"/>
      </rPr>
      <t xml:space="preserve">Zvočni tlak 1 m oddaljeno od izstopa zraka   </t>
    </r>
    <r>
      <rPr>
        <b/>
        <sz val="10"/>
        <rFont val="Arial"/>
        <family val="2"/>
        <charset val="238"/>
      </rPr>
      <t xml:space="preserve">79,9                </t>
    </r>
  </si>
  <si>
    <t>Krmiljenje sistem</t>
  </si>
  <si>
    <t xml:space="preserve">V sklopu prezračevalne naprave dobaviti vso funkcionalno potrebno periferno opremo za potrebe krmilno regulacijskega sistema prezračevalne naprave in prostorov, elektro komandno omara z DDC enotami in vsemi potrebnim regulacijskimi, krmilnimi, močnostnimi, zaščitnimi in signalizacijskimi elementi. Prezračevalno napravo dobaviti in montirati na podložno gumo (antivibracijske podloge), sifone. Dobava zajema tudi kompleten pooblaščeni zagon in funkcionalni preizkus kompletnega prezračevalnega sistema. Kabliranje naprave v sklopu dobave krmilnega sistema. </t>
  </si>
  <si>
    <t xml:space="preserve">kot npr. tip, EUROCLIMA ZHK INOVA DG 15/9 </t>
  </si>
  <si>
    <t>Dobavitelj: Bossplast d.o.o.</t>
  </si>
  <si>
    <t>Pravokotne protipožarne lopute s termo pogonom in končnim stikalom zaprto, max 230 V, povezava požarne lopute in prezračevalne naprave, preprečevanje širjenja požara skozi stene s požarno odpornostjo 60 minut, z ohišjem iz pocinkane pločevine, lamele iz izolacijskega  materiala, z vzmetjo, ter ostalim potrebnim pritrdilnim in tesnilnim materialom.</t>
  </si>
  <si>
    <t>OPOMBA: Požarne lopute s končnim stikalom je potrebno zaporedno povezati na posamezen klimat. Na krmilnik klimata se ločeno priključi signal o stanju loput. Kontakte končnega stikala na loputah lahko v posameznih grupah)  se zaporedno poveže v zanko in signal pelje na  vhod krmilnika. Ob sklenitvi enega od kontaktov se klimat ustavi in pošlje obvestilo o napaki</t>
  </si>
  <si>
    <t>kot npr. proizvod LINDAB / tip: PKIS3G-EI90S DV9-T</t>
  </si>
  <si>
    <t>dim. 500x250</t>
  </si>
  <si>
    <t>dim. 400x350</t>
  </si>
  <si>
    <t>dim. 250x200</t>
  </si>
  <si>
    <t>kot npr. proizvod LINDAB / tip: DL</t>
  </si>
  <si>
    <t>dim. 400x200</t>
  </si>
  <si>
    <t>dim. 300x200</t>
  </si>
  <si>
    <t>dim. 250x250</t>
  </si>
  <si>
    <t>dim. 200x200</t>
  </si>
  <si>
    <t>dim. 250x150</t>
  </si>
  <si>
    <t>kot npr. SYSTEMAIR / tip: CAP F</t>
  </si>
  <si>
    <t>kot npr. SYSTEMAIR / tip: SINUS-B</t>
  </si>
  <si>
    <t>Aluminijasta rešetka za montažo na pravokotni prezračevalni kanal, kompletno z montažnim materialom, ustrezno pobarvan (RAL po izboru arhitekta)</t>
  </si>
  <si>
    <t>kot npr. proizvod LINDAB / tip: AD-11</t>
  </si>
  <si>
    <t>625x225</t>
  </si>
  <si>
    <t>Aluminijasta rešetka za montažo na okrogli prezračevalni kanal, kompletno z montažnim materialom, ustrezno pobarvan (RAL po izboru arhitekta)</t>
  </si>
  <si>
    <t>825/125</t>
  </si>
  <si>
    <t>Klasična napa - učilnica za gospodinjstvo</t>
  </si>
  <si>
    <t>11.1</t>
  </si>
  <si>
    <t>Klasična kuhinjska napa izdelana iz inox pločevine kvalitete 1.4301 z velikim zajemalnim prostorom.</t>
  </si>
  <si>
    <t>Pretok zraka in padec tlaka v napi</t>
  </si>
  <si>
    <t>Pretok odvod: 800 m3/h</t>
  </si>
  <si>
    <t>Dimenzije kuhinjske nape:</t>
  </si>
  <si>
    <t>Dolžina L = 1200 mm</t>
  </si>
  <si>
    <t>Širina B = 1000 mm</t>
  </si>
  <si>
    <t>kot npr. proizvod PROVENT / tip: CLASSIC-W 1200x1000 ali enakovredno</t>
  </si>
  <si>
    <t>11.2</t>
  </si>
  <si>
    <t>Inox obloga nad napo do stropa</t>
  </si>
  <si>
    <t>Inox obloga med napo in  ravnim stropom enake višine. Izdela se na osnovi opravljenih izmer na objektu. Višina obloge je približno 300 mm.</t>
  </si>
  <si>
    <t>11.3</t>
  </si>
  <si>
    <t>Montaža inox obloge na napo (z vsem pritrdilnim materialom)</t>
  </si>
  <si>
    <t>11.4</t>
  </si>
  <si>
    <t>Regulacijski modul</t>
  </si>
  <si>
    <t>- avtomatični vklop in izklop delovanja nape,</t>
  </si>
  <si>
    <t>kot npr. proizvod PROVENT / tip: MEDIA ER</t>
  </si>
  <si>
    <t>11.5</t>
  </si>
  <si>
    <t>Stikalo</t>
  </si>
  <si>
    <t>Zvezni hitri 2,5 s motorni pogon 0-10 V / 24 VAC na odvodu nape.</t>
  </si>
  <si>
    <t>kot npr. proizvod LINDAB / tip: AT-21</t>
  </si>
  <si>
    <t>750x625</t>
  </si>
  <si>
    <t>425x225</t>
  </si>
  <si>
    <t xml:space="preserve">Pravokotni zračni kanali iz pocinkane pločevine v skladu z EN 1505 oziroma DIN 24190 do 24194 stopnje 1 in 5 (± 1000 Pa).
Izdelava kanalov oblike F in debelina pločevine:
 - robljena izvedba tesnjena odvisno od predpisanega razreda tesnosti
 - tlačni razred po DIN 24190 1 in 4
 - razred tesnosti po DIN 24194 III
Pri vseh spremembah smeri za vec kot 30° so v loke ali kolena vstavljena vodila, ki se namestijo na 1/4 do 1/3 širine loka oziroma kolena. 
Vključno s fazonskimi kosi, nastavitvenimi loputami ter tesnilnim, pritrdilnim in obešalnim materialom. Dobava in montaža.
</t>
  </si>
  <si>
    <t>Spiralno robljene cevi - specifikacija
Spiralno robljena spiro cev iz trakov pocinkane pločevine, debeline po EN 1506, stopnje 1 in 5 (± 1000 Pa), oblike F. Debelina pločevine glede na nazivno velikost cevi. Vključno oblikovni kosi, obešalni in pritrdilni material. Dobava in montaža.
Debelina stene:
Φ100-180 mm - 0,6 mm
Φ200-560 mm - 0,8 mm</t>
  </si>
  <si>
    <t>Spiro kanali Φ125</t>
  </si>
  <si>
    <t>Spiro kanali Φ160</t>
  </si>
  <si>
    <t>Spiro kanali Φ200</t>
  </si>
  <si>
    <t>Toplotna izolacija kanalov - specifikacija
Toplotna parozaporna izolacija kanalov iz fleksibilnega penastega elastomera na bazi sintetičnega kavčuka z zaprto celično strukturo, brez vsebnosti CFC. V črni barvi, dobavljena kot plošce 2,0 x 0,5 m. Izolativne lastnosti izmerjene v skladu z EN 12667, difuzijski koeficient vodne pare v skladu z EN 12086. Meritve TÜV certificirane. Vključno lepilo, dobava in montaža.
Tehnične lastnosti:
- požarni razred: B1 po DIN 4102
- območje uporabe: -50 ... +110°C
- difuzijski koeficient: ≥ 7000
- toplotna prevodnost 0°C: 0,036 W/mK
proizvod: kot npr. Kai-Flex ST ali enakovredno</t>
  </si>
  <si>
    <t>debelina izolacije: 13 mm</t>
  </si>
  <si>
    <t>debelina izolacije: 19 mm</t>
  </si>
  <si>
    <t>debelina izolacije: 32 mm</t>
  </si>
  <si>
    <t>debelina izolacije: 50 mm</t>
  </si>
  <si>
    <t>Dodatna zaščita toplotne izolacije z Alu pločevino za razvode vodene na prostem, skupaj z vsem potrebnim pritrdilnim, tesnilnim in montažnim materialom.</t>
  </si>
  <si>
    <t>Spiro deflektor Ø630 - Deflektor za izpuh zraka, izdelan iz jeklene pocinkane pločevine, za okrogli zračni kanal iz spiralno robljenih cevi, z zaščitno mrežico in cevko za odvod vode, vključno s tesnilnim in pritrdilnim materialom, kot npr. Bossplast ali enakovredno.</t>
  </si>
  <si>
    <t>Strešni odvodni ventilator za sanitarije, Pretok zraka: 850 m3/h</t>
  </si>
  <si>
    <t>Električni generator pare za pripravo pare za vlaženje zraka. Izdelan iz ohišja iz barvane pločevine, izmenljivega parnega cilindra, regulatorja PI, upravljalne plošče, sprejem analognega signala za pripravo pare. Kompletno z distributerjem pare za zračni kanal, povezovalno cevjo dolžine 2 m, cevjo za kondenzat, potrebnimi tlačnimi tipali in tipali vlažnosti zraka, ožičenjem, priklopom in nastavitvijo. Dobava, montaža in zagon.
Tehnični podatki:
Dimenzije [D×Š×V]: 258 × 344 × 340 mm
Maksimalna kapaciteta vlaženja: 0 - 4 l/h
Poraba energije [maks.]: 800 W
Maksimalna poraba vode: 5 l/h
Tlak dovodne vode: min. 1,5 bar
Odtok preliva: 15 mm PVC cev
Maksimalni pretok zraka: 600 m3/h
Kanalski priključek: ø 150 - ø 200 mm
proizvod: kot npr. BRINK EVAP ali enakovredno</t>
  </si>
  <si>
    <t>Vodni grelnik za kvadraten tip kanalskega priključka
Tehnični podatki:
Dimenzije [D×Š×V]: 547 × 520 × 78 mm
Pretok zraka: 900,0 m3
Grelna moč: cca. 1,5 kW</t>
  </si>
  <si>
    <t>Požarno tesnenje preboja pri vgradnji požarne lopute. Skupaj s potrebnim tesnilnim materialom. Izvedbo prilagoditi tipu lopute in tipu konstrukcije, v katero se vgrajuje. Vključno z označitvijo z nalepkami in izdajo certifikatov.</t>
  </si>
  <si>
    <t>Tesnenje vseh prebojev, zrakotesna izvedba zaradi izvedbe blow-door testa. Vključno ves potrebni material.</t>
  </si>
  <si>
    <t>Nastavitev količin zraka skozi prezračevalno napravo, ventilatorje in distribucijske elemente in izdelava vseh preskusov in meritev za predajo vgrajenih prezračevalnih sistemov po zahtevah SIST EN 12599, skupaj z izdelavo zapisnikov.</t>
  </si>
  <si>
    <t>Oznaka smeri pretoka zraka v zračnih kanalih s puščico v skladu z DIN 2403. Velikost cca. 15x5 cm v RAL barvi, ki oznacuje transport zraka.</t>
  </si>
  <si>
    <t>Izdelava navodil o delovanju sistema, njegovem upravljanju in vzdrževanju v slovenskem jeziku.</t>
  </si>
  <si>
    <t>Preizkus celotnega prezračevalnega sistema, funkcionalni preizkus, preskusne ter specialne meritve, dokaz tesnosti sistema. Izveba po standardu SIST EN 12599. Vključno končno poročilo, ki mora vsebovati:
- podatke o izvajalcu preizkusa
- podatke o naročniku
- definicijo zahtevka za opravljanje preizkusa
- podatke o lokaciji stavbe in/ali sistema, ki se preizkuša
- podatke o metodologiji preizkusa in uporabljenih merilnih instrumentih
- podatke o meteoroloških pogojih v casu preizkusa
- rezultate preizkusa
- analizo merilnih rezultatov in ugotovitve
- oceno merilnih pogreškov
- sklepne ugotovitve z odločitvijo glede na veljavne predpise</t>
  </si>
  <si>
    <t>Izvedba meritev delovanja prezračevalnega sistema v prvem letu delovanja, in sicer enkrat v zimskem času, ko je zunanja temperatura zraka pod 5°C, ter enkrat v letnem času, ko je temperatura zunanjega zraka nad 25°C. Z meritvami je potrebno ugotoviti skladnost izvedbe in doseganje parametrov notranjega okolja s projektno dokumentacijo.</t>
  </si>
  <si>
    <t>Meritve hrupa po veljavnih predpisih o hrupu v naravnem in življenjskem okolju in o zvočni zaščiti stavb.</t>
  </si>
  <si>
    <t>Ročni vris sprememb, ki so nastale med izvedbo v PZI načrt.</t>
  </si>
  <si>
    <t>Gradbena dela v zvezi z instalacijo prezračevanja; vključno odvoz odpadnega materiala na deponijo:
OPOMBA: Izvedbo prilagoditi glede na tehnične možnosti izvedbe del!</t>
  </si>
  <si>
    <t>36.</t>
  </si>
  <si>
    <t>37.</t>
  </si>
  <si>
    <t>Transportni, zavarovalni in ostali splošni stroški.</t>
  </si>
  <si>
    <t>PRESTAVITEV SN VODA IN PMO</t>
  </si>
  <si>
    <t>plezalna stena s cca. 200 oporniki, dim.: 3,60 x 2,40</t>
  </si>
  <si>
    <t>odstranitev, rekonstrukcija, novogradnja - prizidava</t>
  </si>
  <si>
    <r>
      <rPr>
        <b/>
        <u/>
        <sz val="9"/>
        <rFont val="Calibri Light"/>
        <family val="2"/>
        <charset val="238"/>
      </rPr>
      <t>Opomba:</t>
    </r>
    <r>
      <rPr>
        <b/>
        <sz val="9"/>
        <rFont val="Calibri Light"/>
        <family val="2"/>
        <charset val="238"/>
      </rPr>
      <t xml:space="preserve"> ponudnik mora pri določanju cene za enoto mere tega poglavja upoštevati vse smiselne in pripadajoče pripombe, zahteve in pogoje, ki so navedeni v poglavju "UVODNE STRANI" oz. "UVODNE PRIPOMBE, OPOMBE IN ZAHTEVE K PZI POPISU" iz  tega popisa! Enaki pogoji veljajo v nadaljevanju tudi za obračun del. </t>
    </r>
  </si>
  <si>
    <t>TABLE IN ZAKOLIČBA</t>
  </si>
  <si>
    <t>ZAŠČITNI UKREPI NA OBSTOJEČEM DELU OBJEKTA:</t>
  </si>
  <si>
    <r>
      <rPr>
        <b/>
        <sz val="9"/>
        <rFont val="Calibri"/>
        <family val="2"/>
        <charset val="238"/>
        <scheme val="minor"/>
      </rPr>
      <t>Stavba osnovne šole</t>
    </r>
    <r>
      <rPr>
        <sz val="9"/>
        <rFont val="Calibri"/>
        <family val="2"/>
        <charset val="238"/>
        <scheme val="minor"/>
      </rPr>
      <t xml:space="preserve"> - Široki strojni izkop gradbene jame v terenu III. - IV. kategorije z direktnim nakladanjem na kamion - globina izkopa od 160 cm do 260  cm za novo temeljno ploščo s tamponom (izkop se izvaja po odstranitvi zunanjih tlakovanih površin zunanjih ureditev).</t>
    </r>
  </si>
  <si>
    <t>pod pasovnimi temelji - glavni vhod : d=10 cm</t>
  </si>
  <si>
    <t>Zidanje zidov z opečnim modularnim blokom (Porotherem 25) v debelini 25 cm v g.p.c. malti 1:3:9, z vsemi pomožnimi deli in prenosi - pritličje, nadstropja.</t>
  </si>
  <si>
    <r>
      <t xml:space="preserve">Opomba: </t>
    </r>
    <r>
      <rPr>
        <sz val="9"/>
        <rFont val="Calibri Light"/>
        <family val="2"/>
        <charset val="238"/>
      </rPr>
      <t>Sestave tlakov so definirane v tehničnem poročilu.</t>
    </r>
  </si>
  <si>
    <t>a1 – TLA NA TERENU</t>
  </si>
  <si>
    <t>a2 in a3 – TLA V NADSTROPJIH</t>
  </si>
  <si>
    <r>
      <t xml:space="preserve">ROBNA TOPLOTNA IZOLACIJA zunanji rob medetažnih AB plošč: </t>
    </r>
    <r>
      <rPr>
        <sz val="9"/>
        <rFont val="Calibri Light"/>
        <family val="2"/>
        <charset val="238"/>
      </rPr>
      <t xml:space="preserve"> Nabava, dobava in vgrajevanje v opaž medetažnih plošč na zunanji strani termo izolacija d= 5cm, kot napr. Heraklith tekstalan A2-SD.</t>
    </r>
  </si>
  <si>
    <r>
      <t xml:space="preserve">Dodatna TOPLOTNA IZOLACIJA : </t>
    </r>
    <r>
      <rPr>
        <sz val="9"/>
        <rFont val="Calibri Light"/>
        <family val="2"/>
        <charset val="238"/>
      </rPr>
      <t xml:space="preserve"> </t>
    </r>
  </si>
  <si>
    <r>
      <rPr>
        <b/>
        <sz val="9"/>
        <rFont val="Calibri Light"/>
        <family val="2"/>
        <charset val="238"/>
      </rPr>
      <t>HORIZONTALNA HIDROIZOLACIJA</t>
    </r>
    <r>
      <rPr>
        <sz val="9"/>
        <rFont val="Calibri Light"/>
        <family val="2"/>
        <charset val="238"/>
      </rPr>
      <t xml:space="preserve"> preko temeljne plošče in v poglobitvah: Nabava, dobava in izdelava primarne horizontalne hidroizolacije s potrebnimi vertikalnimi zavihki za spoj z vertiklano HI. Večslojna hidroizolacija: IZOTEKT P5 plus, polno varjen z vertikalnim zaključkom IZOTEKT Reflex P% APAO, IZOTEKT  T4 plus, točkovno navarjen s prekrivanjem 10 cm v prečni in 15 cm v vzdolžni smeri. </t>
    </r>
  </si>
  <si>
    <r>
      <rPr>
        <b/>
        <sz val="9"/>
        <rFont val="Calibri Light"/>
        <family val="2"/>
        <charset val="238"/>
      </rPr>
      <t>HORIZONTALNA HIDROIZOLACIJA</t>
    </r>
    <r>
      <rPr>
        <sz val="9"/>
        <rFont val="Calibri Light"/>
        <family val="2"/>
        <charset val="238"/>
      </rPr>
      <t xml:space="preserve"> pod temeljno ploščo. Nabava, dobava in izdelava </t>
    </r>
    <r>
      <rPr>
        <b/>
        <sz val="9"/>
        <rFont val="Calibri Light"/>
        <family val="2"/>
        <charset val="238"/>
      </rPr>
      <t>radonske zapoirne folije</t>
    </r>
    <r>
      <rPr>
        <sz val="9"/>
        <rFont val="Calibri Light"/>
        <family val="2"/>
        <charset val="238"/>
      </rPr>
      <t>, ki je položena in varjena v pasovih s predpisanimi preklopi (15 cm v prečni in 20 cm v vzdolžni smeri). Varilni trak je namenjen tesnenju proti radonu (npr. "RADON Izotekt VAP AL P4").</t>
    </r>
  </si>
  <si>
    <t>pritličje - nova temeljna plošča (šola)</t>
  </si>
  <si>
    <r>
      <t xml:space="preserve">ROBNA VERTIKALNA HIDROIZOLACIJA pod tememljno ploščo: </t>
    </r>
    <r>
      <rPr>
        <sz val="9"/>
        <rFont val="Calibri Light"/>
        <family val="2"/>
        <charset val="238"/>
      </rPr>
      <t xml:space="preserve"> Nabava, dobava in vgrajevanje: zavihek  (npr. IZOELAST REFLEX  P4 z IZOELAST, oziroma stkovanje s varovalno radonsko folijo "RADON Izotekt  VAP AL P4"), ali  stikovanje hotizontalne hidroizolacije po zunanjem robu temeljne plošče do vrha gotovega tlaka. Za čas vgraditve plasti toplotne izolacije se zavihek hidroizolacije  pritrdi na opaž.</t>
    </r>
  </si>
  <si>
    <r>
      <rPr>
        <b/>
        <sz val="9"/>
        <rFont val="Calibri Light"/>
        <family val="2"/>
        <charset val="238"/>
      </rPr>
      <t>pritličje - nova temeljna plošča:</t>
    </r>
    <r>
      <rPr>
        <sz val="9"/>
        <rFont val="Calibri Light"/>
        <family val="2"/>
        <charset val="238"/>
      </rPr>
      <t xml:space="preserve"> podaljšek horizontalne hidroizolacije v pasu skupne višine cca 1,15 cm,z notranje strani;</t>
    </r>
  </si>
  <si>
    <r>
      <rPr>
        <b/>
        <sz val="9"/>
        <rFont val="Calibri Light"/>
        <family val="2"/>
        <charset val="238"/>
      </rPr>
      <t xml:space="preserve">pritličje - nova temeljna plošča: </t>
    </r>
    <r>
      <rPr>
        <sz val="9"/>
        <rFont val="Calibri Light"/>
        <family val="2"/>
        <charset val="238"/>
      </rPr>
      <t>podaljšek horizontalne in vertikalne  hidroizolacije v pasu skupne višine cca 2,20 cm na zunanji strani po razopaženju temeljne plošče;</t>
    </r>
  </si>
  <si>
    <t>Vgrajevanje okvirjev za predpražnike iz AL kotnika 25/25/4 mm, dimenzije 190 x 60 cm (dolžine 5,00 m).</t>
  </si>
  <si>
    <t>Vgrajevanje okvirjev za predpražnike iz AL kotnika 25/25/4 mm, dimenzije 190 x 120 cm (dolžine 6,20 m).</t>
  </si>
  <si>
    <t>Vzidava vseh inštalacijskih omaric velikosti 0,50 - 1,00 m2 (hidranti, elektro omarice, razdelilniki).</t>
  </si>
  <si>
    <r>
      <t xml:space="preserve">Opaž AB plošče NAD PRITLIČJEM debeline 20 cm,  višina podpiranja od </t>
    </r>
    <r>
      <rPr>
        <sz val="9"/>
        <rFont val="Calibri Light"/>
        <family val="2"/>
        <charset val="238"/>
      </rPr>
      <t>3,18 m do 3,80 m,</t>
    </r>
    <r>
      <rPr>
        <sz val="9"/>
        <rFont val="Calibri Light"/>
        <family val="2"/>
      </rPr>
      <t xml:space="preserve"> z vsemi pomožnimi deli in prenosi.</t>
    </r>
  </si>
  <si>
    <r>
      <t xml:space="preserve">Opaž stranic AB plošče </t>
    </r>
    <r>
      <rPr>
        <sz val="9"/>
        <rFont val="Calibri Light"/>
        <family val="2"/>
        <charset val="238"/>
      </rPr>
      <t xml:space="preserve">(rob plošče) </t>
    </r>
    <r>
      <rPr>
        <sz val="9"/>
        <rFont val="Calibri Light"/>
        <family val="2"/>
      </rPr>
      <t>NAD PRITLIČJEM debeline 20 cm,  z vsemi pomožnimi deli in prenosi.</t>
    </r>
  </si>
  <si>
    <r>
      <t>Opaž zunanjih stebrov S1 pravokotnega tlorisa dim.: 50/80, vidni beton, višine  -</t>
    </r>
    <r>
      <rPr>
        <sz val="9"/>
        <rFont val="Calibri Light"/>
        <family val="2"/>
        <charset val="238"/>
      </rPr>
      <t xml:space="preserve"> 10,90</t>
    </r>
    <r>
      <rPr>
        <sz val="9"/>
        <rFont val="Calibri Light"/>
        <family val="2"/>
      </rPr>
      <t xml:space="preserve"> m, z vsemi pomožnimi deli in prenosi - vse etaže,  4 kosi,</t>
    </r>
  </si>
  <si>
    <r>
      <t xml:space="preserve">Opaž zunanjih stebrov S1*pravokotnega tlorisa dm.: 50/80 cm, vidni beton, višine  - </t>
    </r>
    <r>
      <rPr>
        <sz val="9"/>
        <rFont val="Calibri Light"/>
        <family val="2"/>
        <charset val="238"/>
      </rPr>
      <t>4,15 m</t>
    </r>
    <r>
      <rPr>
        <sz val="9"/>
        <rFont val="Calibri Light"/>
        <family val="2"/>
      </rPr>
      <t>, z vsemi pomožnimi deli in prenosi - glavni vhod, 2 kosa</t>
    </r>
  </si>
  <si>
    <r>
      <rPr>
        <b/>
        <sz val="9"/>
        <rFont val="Calibri Light"/>
        <family val="2"/>
      </rPr>
      <t>LAHKI PREMIČNI ODRI, H = ≤</t>
    </r>
    <r>
      <rPr>
        <b/>
        <sz val="9.9"/>
        <rFont val="Calibri Light"/>
        <family val="2"/>
      </rPr>
      <t xml:space="preserve"> </t>
    </r>
    <r>
      <rPr>
        <b/>
        <sz val="9"/>
        <rFont val="Calibri Light"/>
        <family val="2"/>
      </rPr>
      <t>2,00 m:</t>
    </r>
    <r>
      <rPr>
        <sz val="9"/>
        <rFont val="Calibri Light"/>
        <family val="2"/>
      </rPr>
      <t xml:space="preserve"> Lahki premični delovni odri na lesenih ali kovinskih stolicah, višine do 2.00 m, A = 60,00 dni: odri za izvajanje zidarskih del. Odri  za izvedbo inštalasijskih del je vklučena v dela instalaterjev. Upoštevana enkratna netto kvadratura tlorisa etaž, h ≤ 3,00 (3,90) m.</t>
    </r>
  </si>
  <si>
    <r>
      <rPr>
        <b/>
        <sz val="9"/>
        <rFont val="Calibri Light"/>
        <family val="2"/>
      </rPr>
      <t>FASADNI ODRI:</t>
    </r>
    <r>
      <rPr>
        <sz val="9"/>
        <rFont val="Calibri Light"/>
        <family val="2"/>
        <charset val="238"/>
      </rPr>
      <t xml:space="preserve"> So vključeni v fasadna dela.</t>
    </r>
  </si>
  <si>
    <t>rešetke 25/25 cm (ogravalna tehnika)</t>
  </si>
  <si>
    <t>rešetika 25/25 cM, gospodarski objekt - garaža</t>
  </si>
  <si>
    <t>gospodarsko poslopje:</t>
  </si>
  <si>
    <t>šola:</t>
  </si>
  <si>
    <t>betonska cev RJ Ø 100 cm (drenaža)</t>
  </si>
  <si>
    <r>
      <rPr>
        <b/>
        <sz val="9"/>
        <rFont val="Calibri Light"/>
        <family val="2"/>
        <charset val="238"/>
      </rPr>
      <t xml:space="preserve">PONIKOVALNICA  D Ø 120 kot zaključek drenažnega  in meteornega omrežja : </t>
    </r>
    <r>
      <rPr>
        <sz val="9"/>
        <rFont val="Calibri Light"/>
        <family val="2"/>
        <charset val="238"/>
      </rPr>
      <t xml:space="preserve"> betonski jašek  Ø 120 /300 cm: na meteorni kanalizaciji jašek svetlih dimenzij ɸ 120 cm, dvojne globine do 350 cm, spodni del perforiran, deklarirana obtežba D400, kompletno z izdelavo priključkov, betonskim pokrovom, preliv gre v mešano javno kanalizacijo;</t>
    </r>
  </si>
  <si>
    <r>
      <rPr>
        <b/>
        <sz val="9"/>
        <rFont val="Calibri Light"/>
        <family val="2"/>
        <charset val="238"/>
      </rPr>
      <t>GRAMOZNI ZASIP PONIKOVALNICE  Ø 120:</t>
    </r>
    <r>
      <rPr>
        <sz val="9"/>
        <rFont val="Calibri Light"/>
        <family val="2"/>
        <charset val="238"/>
      </rPr>
      <t xml:space="preserve"> Nabava, dobava in vgrajevanje zasipa v območju ponikalnega polja, premer cca  3,00 m.  </t>
    </r>
  </si>
  <si>
    <t>fekalna kanalizacija (l= 96,80 m1)</t>
  </si>
  <si>
    <t>fekalna kanalizacija (l= 49,70 m1), gospodarsko poslopje</t>
  </si>
  <si>
    <t>meteorna kanalizacija (l=63,04 m1)</t>
  </si>
  <si>
    <t>meteorna kanalizacija (l=40,32 m1), gospodarsko poslopje</t>
  </si>
  <si>
    <r>
      <t>Polna priključna cev Ø 300 mm, podbetoniranje 0,06 m</t>
    </r>
    <r>
      <rPr>
        <vertAlign val="superscript"/>
        <sz val="9"/>
        <rFont val="Calibri Light"/>
        <family val="2"/>
        <charset val="238"/>
      </rPr>
      <t>3</t>
    </r>
    <r>
      <rPr>
        <sz val="9"/>
        <rFont val="Calibri Light"/>
        <family val="2"/>
        <charset val="238"/>
      </rPr>
      <t>/m</t>
    </r>
    <r>
      <rPr>
        <vertAlign val="superscript"/>
        <sz val="9"/>
        <rFont val="Calibri Light"/>
        <family val="2"/>
        <charset val="238"/>
      </rPr>
      <t>1</t>
    </r>
  </si>
  <si>
    <t>fekalna kanalizacija - gospodarski objekt (l= 49,70 m1)</t>
  </si>
  <si>
    <t>meteorna kanalizacija (l= 63,04 m1)</t>
  </si>
  <si>
    <t>meteorna kanalizacija (l= 40,32 m1), gospodrasko poslopje</t>
  </si>
  <si>
    <t>pokrov velikosti 300/300 mm, za jašek svetlih dimenzij do 40/40/100 cm, gospodarsko poslopje</t>
  </si>
  <si>
    <r>
      <rPr>
        <b/>
        <sz val="9"/>
        <rFont val="Calibri Light"/>
        <family val="2"/>
        <charset val="238"/>
      </rPr>
      <t>Nabava, dobava in izvedba ravne strehe</t>
    </r>
    <r>
      <rPr>
        <sz val="9"/>
        <rFont val="Calibri Light"/>
        <family val="2"/>
        <charset val="238"/>
      </rPr>
      <t xml:space="preserve"> z zaključnim slojem v sestavi:
Zaščita izolacijskih slojev pran prodec 16/32 mm, d= 6 cm,
Ločilni sloj »PES« filc 200g/m2,
Toplotna izoalcija: npr. Fragmat XPS 300, d= 10,0 cm
Strešna hidroizolacija:
2. sloj: varilni bitumenski trak, polno varjen npr. Izotekt P4 APAO
1. sloj: samolepilni bitumenski trak, hladno lepljen npr. Izotekt P4 APAO,
Dva sloja toplotne izolacije EPS, toplotna prevodnosti λ=0,034 W/mK, tlačna trdnost CS(10) 150 kPa, npr. Fragmat EPS 150 in Stirotekt L1 d1+d2 skupaj = 30,0 cm,
Parna zapora, varilni trak, npr. Bitalbit AL V4 (Sd=1500 m);</t>
    </r>
  </si>
  <si>
    <t>Gospodarsko poslopje - dvokapnica</t>
  </si>
  <si>
    <t>Dobava in montaža žične panelne ograje za toplotno črpalko (TČ) višine 2,00 m in 1 x izhodna vrata 1,10 m (skupaj cca 11,50 m). Mreža s 3d zaključkom iz žice 4/5 mm. Izvedba na AB zid s kapo. Barva po izberi projektanta.</t>
  </si>
  <si>
    <r>
      <rPr>
        <b/>
        <sz val="9"/>
        <rFont val="Calibri Light"/>
        <family val="2"/>
        <charset val="238"/>
      </rPr>
      <t>Zunanja polica</t>
    </r>
    <r>
      <rPr>
        <sz val="9"/>
        <rFont val="Calibri Light"/>
        <family val="2"/>
        <charset val="238"/>
      </rPr>
      <t xml:space="preserve"> iz sivega granita širine 218 cm, komplet z odkapno rego in stranskimi nalimki širine 2,5 cm. Velikost zunanje police je za 4 cm manjša, kot je dimenzija širine okna zaradi prekrivanja toplotne izolacije, čez okvir okna. Polica je na robovih 2,0 cm utopljena v izolacijo in 3,0 cm sega ven iz fasade. 
</t>
    </r>
    <r>
      <rPr>
        <b/>
        <sz val="9"/>
        <rFont val="Calibri Light"/>
        <family val="2"/>
        <charset val="238"/>
      </rPr>
      <t xml:space="preserve">Notranja polica </t>
    </r>
    <r>
      <rPr>
        <sz val="9"/>
        <rFont val="Calibri Light"/>
        <family val="2"/>
        <charset val="238"/>
      </rPr>
      <t>je iz iveral izvedbe - postforming. Velikost oziroma dolžine notranje police je za 4cm večja kot je dimenzija širine okna zaradi utopitve v steno 2,0 cm na vsaki strani. Notranje police v izvedbi postforming (npr. Topalit), predviena širine je 27 cm in širina prilagojena debelini zunanjega zidu (d= 25 +21 cm) in debeline 20 mm, vključno z vgradnjo so vračunane v cene oken.</t>
    </r>
  </si>
  <si>
    <t>pritličje: pralnica, dopol. strokovna pomoč, skupni prostor</t>
  </si>
  <si>
    <r>
      <rPr>
        <b/>
        <sz val="9"/>
        <rFont val="Calibri Light"/>
        <family val="2"/>
        <charset val="238"/>
      </rPr>
      <t>OKNO O6.3:</t>
    </r>
    <r>
      <rPr>
        <sz val="9"/>
        <rFont val="Calibri Light"/>
        <family val="2"/>
        <charset val="238"/>
      </rPr>
      <t xml:space="preserve"> </t>
    </r>
    <r>
      <rPr>
        <sz val="9"/>
        <rFont val="Calibri"/>
        <family val="2"/>
        <charset val="238"/>
      </rPr>
      <t>dvodelno okno s pripiro</t>
    </r>
  </si>
  <si>
    <t>dimenzije 1,60 x 1,60 m, vp = 1,00 m</t>
  </si>
  <si>
    <r>
      <rPr>
        <b/>
        <sz val="9"/>
        <rFont val="Calibri Light"/>
        <family val="2"/>
        <charset val="238"/>
      </rPr>
      <t>OKNO O6.4:</t>
    </r>
    <r>
      <rPr>
        <sz val="9"/>
        <rFont val="Calibri Light"/>
        <family val="2"/>
        <charset val="238"/>
      </rPr>
      <t xml:space="preserve"> </t>
    </r>
    <r>
      <rPr>
        <sz val="9"/>
        <rFont val="Calibri"/>
        <family val="2"/>
        <charset val="238"/>
      </rPr>
      <t>dvodelno okno s pripiro</t>
    </r>
  </si>
  <si>
    <t>dimenzije 2,50 x 1,37 m, vp = 0,67 m</t>
  </si>
  <si>
    <t>dimenzije 3,00 x 1,37 m, vp = 0,67 m</t>
  </si>
  <si>
    <t>dimenzije 3,00 x 1,00 m, vp = 2,10 m</t>
  </si>
  <si>
    <t>dvojno termopan steklo - satinirano</t>
  </si>
  <si>
    <t>2. nadstropje: avla</t>
  </si>
  <si>
    <r>
      <t xml:space="preserve">žaluzija </t>
    </r>
    <r>
      <rPr>
        <b/>
        <sz val="9"/>
        <rFont val="Calibri"/>
        <family val="2"/>
        <charset val="238"/>
      </rPr>
      <t>za okno O6.4</t>
    </r>
  </si>
  <si>
    <r>
      <rPr>
        <b/>
        <sz val="9"/>
        <rFont val="Calibri Light"/>
        <family val="2"/>
        <charset val="238"/>
      </rPr>
      <t xml:space="preserve">okno O6: </t>
    </r>
    <r>
      <rPr>
        <sz val="9"/>
        <rFont val="Calibri Light"/>
        <family val="2"/>
        <charset val="238"/>
      </rPr>
      <t xml:space="preserve"> dim. 2,00 x 1,60 m, 3 x</t>
    </r>
  </si>
  <si>
    <r>
      <rPr>
        <b/>
        <sz val="9"/>
        <rFont val="Calibri Light"/>
        <family val="2"/>
        <charset val="238"/>
      </rPr>
      <t>okno O7</t>
    </r>
    <r>
      <rPr>
        <sz val="9"/>
        <rFont val="Calibri Light"/>
        <family val="2"/>
        <charset val="238"/>
      </rPr>
      <t>:  dim. 2,50 x 1,60 m, 2 x</t>
    </r>
  </si>
  <si>
    <r>
      <rPr>
        <b/>
        <sz val="9"/>
        <rFont val="Calibri Light"/>
        <family val="2"/>
        <charset val="238"/>
      </rPr>
      <t>okno O9</t>
    </r>
    <r>
      <rPr>
        <sz val="9"/>
        <rFont val="Calibri Light"/>
        <family val="2"/>
        <charset val="238"/>
      </rPr>
      <t>:  dim. 2,60 x 1,60 m, 2 x</t>
    </r>
  </si>
  <si>
    <r>
      <rPr>
        <b/>
        <sz val="9"/>
        <rFont val="Calibri Light"/>
        <family val="2"/>
        <charset val="238"/>
      </rPr>
      <t>okno O10:</t>
    </r>
    <r>
      <rPr>
        <sz val="9"/>
        <rFont val="Calibri Light"/>
        <family val="2"/>
        <charset val="238"/>
      </rPr>
      <t xml:space="preserve">  dim. 3,00 x 1,05 m, 1 x</t>
    </r>
  </si>
  <si>
    <r>
      <rPr>
        <b/>
        <sz val="9"/>
        <rFont val="Calibri Light"/>
        <family val="2"/>
        <charset val="238"/>
      </rPr>
      <t>okno O11</t>
    </r>
    <r>
      <rPr>
        <sz val="9"/>
        <rFont val="Calibri Light"/>
        <family val="2"/>
        <charset val="238"/>
      </rPr>
      <t>:  dim. 3,00 x 1,370 m, 12 x</t>
    </r>
  </si>
  <si>
    <r>
      <rPr>
        <b/>
        <sz val="9"/>
        <rFont val="Calibri Light"/>
        <family val="2"/>
        <charset val="238"/>
      </rPr>
      <t>okno O12</t>
    </r>
    <r>
      <rPr>
        <sz val="9"/>
        <rFont val="Calibri Light"/>
        <family val="2"/>
        <charset val="238"/>
      </rPr>
      <t>:  dim. 3,00 x 2,30 m, 2 x</t>
    </r>
  </si>
  <si>
    <r>
      <rPr>
        <b/>
        <sz val="9"/>
        <rFont val="Calibri Light"/>
        <family val="2"/>
        <charset val="238"/>
      </rPr>
      <t xml:space="preserve">okno O13: </t>
    </r>
    <r>
      <rPr>
        <sz val="9"/>
        <rFont val="Calibri Light"/>
        <family val="2"/>
        <charset val="238"/>
      </rPr>
      <t xml:space="preserve"> dim. 2,00 x 2,30 m, 2 x</t>
    </r>
  </si>
  <si>
    <r>
      <t xml:space="preserve">žaluzija </t>
    </r>
    <r>
      <rPr>
        <b/>
        <sz val="9"/>
        <rFont val="Calibri"/>
        <family val="2"/>
        <charset val="238"/>
      </rPr>
      <t>za okno O3</t>
    </r>
  </si>
  <si>
    <t>1.nadstropje: knjižnica, dodatna strokovna pomoč;</t>
  </si>
  <si>
    <t>2. nadstropje: svetovalna slušba;</t>
  </si>
  <si>
    <t>pritličje: predprostor vrtca - vhod v stari del;</t>
  </si>
  <si>
    <t>pritličje: vetrolov glavnega vhoda (vetrolov - stopnišče)</t>
  </si>
  <si>
    <r>
      <t xml:space="preserve">vrata V-zG 1 </t>
    </r>
    <r>
      <rPr>
        <b/>
        <sz val="9"/>
        <rFont val="Calibri"/>
        <family val="2"/>
        <charset val="238"/>
      </rPr>
      <t>- kovinska vrata</t>
    </r>
    <r>
      <rPr>
        <sz val="9"/>
        <rFont val="Calibri"/>
        <family val="2"/>
        <charset val="238"/>
      </rPr>
      <t>, gospodarsko poslopje</t>
    </r>
  </si>
  <si>
    <r>
      <t xml:space="preserve">vrata V-zG 2 </t>
    </r>
    <r>
      <rPr>
        <b/>
        <sz val="9"/>
        <rFont val="Calibri"/>
        <family val="2"/>
        <charset val="238"/>
      </rPr>
      <t>- kovinska vrata</t>
    </r>
    <r>
      <rPr>
        <sz val="9"/>
        <rFont val="Calibri Light"/>
        <family val="2"/>
        <charset val="238"/>
      </rPr>
      <t>, gospodarsko poslopje</t>
    </r>
  </si>
  <si>
    <t>pritličje: glavni vhod (podest - vetrolov)</t>
  </si>
  <si>
    <r>
      <rPr>
        <b/>
        <sz val="9"/>
        <rFont val="Calibri Light"/>
        <family val="2"/>
        <charset val="238"/>
      </rPr>
      <t>Dobava in polaganje talne keramike glavni vhod in zunanje stopnice:</t>
    </r>
    <r>
      <rPr>
        <sz val="9"/>
        <rFont val="Calibri Light"/>
        <family val="2"/>
        <charset val="238"/>
      </rPr>
      <t xml:space="preserve"> (vetrolov, zunanji podest in zun. stopnice) z odpornimi nedrsečimi keramičnimi ploščicami dimenzije 60/30 cm, A kvalitete, lepljene z Nivedur lepilom, fuge širine 2 - 3 mm, fugirati s prvovrstno fugirno maso z protizdrsnim robom (v dolžini cca 15,00 m) in odkapnimi zaključki (po izbiri projektanta).</t>
    </r>
  </si>
  <si>
    <r>
      <t xml:space="preserve">* </t>
    </r>
    <r>
      <rPr>
        <u/>
        <sz val="9"/>
        <rFont val="Calibri"/>
        <family val="2"/>
        <charset val="238"/>
      </rPr>
      <t>sestava t1</t>
    </r>
    <r>
      <rPr>
        <sz val="9"/>
        <rFont val="Calibri"/>
        <family val="2"/>
        <charset val="238"/>
      </rPr>
      <t xml:space="preserve"> -atrij  na koti -0,03 m</t>
    </r>
  </si>
  <si>
    <t>Diferencialne stopnice v 2. nadstropju: dim. 2 x16,5/31 cm širine 2,0 m (zbornica),  2x 16,5/ 31 cm, širine 2.05 m 8hodnik) in 2 x15/30, širine 90 cm (arhiv). Obračun po kosu.</t>
  </si>
  <si>
    <r>
      <rPr>
        <b/>
        <sz val="9"/>
        <rFont val="Calibri Light"/>
        <family val="2"/>
        <charset val="238"/>
      </rPr>
      <t>LINOLEJ TALNA OBLOGA</t>
    </r>
    <r>
      <rPr>
        <sz val="9"/>
        <rFont val="Calibri Light"/>
        <family val="2"/>
        <charset val="238"/>
      </rPr>
      <t>: Nabava, dobava in polaganje linolej talne obloge v rolah (kot npr. Grey Flor Expona Simpplay ali enakovredno). Polaganje talne obloge s točnim opasovanjem in lepljenje na disperzijski protizdrsni premaz U 1000.</t>
    </r>
  </si>
  <si>
    <r>
      <rPr>
        <b/>
        <sz val="9"/>
        <rFont val="Calibri Light"/>
        <family val="2"/>
        <charset val="238"/>
      </rPr>
      <t>OBSTENSKE OBROBE PRI LINOLEJ TALNI OBLOGI</t>
    </r>
    <r>
      <rPr>
        <sz val="9"/>
        <rFont val="Calibri Light"/>
        <family val="2"/>
        <charset val="238"/>
      </rPr>
      <t xml:space="preserve">: Nabava, dobava in montaža </t>
    </r>
    <r>
      <rPr>
        <b/>
        <sz val="9"/>
        <rFont val="Calibri Light"/>
        <family val="2"/>
        <charset val="238"/>
      </rPr>
      <t>obstenskih obrob LINOLEJ talne obloge</t>
    </r>
    <r>
      <rPr>
        <sz val="9"/>
        <rFont val="Calibri Light"/>
        <family val="2"/>
        <charset val="238"/>
      </rPr>
      <t>; obstenska obroba sestavljena iz podložne PVC letve,  v višini H=6,0 cm. Komplet z vsemi potrebnimi dodatnimi deli in pritrdilnimi materiali.</t>
    </r>
  </si>
  <si>
    <t>2. nadstropje + dif. stopnice</t>
  </si>
  <si>
    <r>
      <rPr>
        <b/>
        <sz val="9"/>
        <rFont val="Calibri Light"/>
        <family val="2"/>
        <charset val="238"/>
      </rPr>
      <t>Dobava in montaža talne obloge iz kavčuka</t>
    </r>
    <r>
      <rPr>
        <sz val="9"/>
        <rFont val="Calibri Light"/>
        <family val="2"/>
        <charset val="238"/>
      </rPr>
      <t xml:space="preserve"> deb. 2,00 mm- nezdrsna površina na rampi v hodniku (pritličje), R-11.</t>
    </r>
  </si>
  <si>
    <t>Dobava in montaža spuščenega stropa v demontažni izvedbi. Mrežni raster 60/60 cm (npr. Armstrong). Podkonstrukcijo tvorijo kovinski profili (bele barve). V konstrukcijo so vložene snemljive laminarne absorbcijske plošče. Spust stropa je 38 cm (pritličje), 30 cm (1. nadstropje) do 65 cm (2. nadstropje). V ceni je potrebno upoštevati vse: zaključke ob stenah, prehodih naOpisi pozicij so skrajšani. Ponudba za izvedbo mora vsebovati vse stroške za kompletno izdelavo pozicije, tudi če v popisu niso eksplicitno navedeni.</t>
  </si>
  <si>
    <t>stena d=15 cm, vlagoodporne in z ojačitvami</t>
  </si>
  <si>
    <t>stena d=15 cm, v steno so vgrajene nadsvetlobe</t>
  </si>
  <si>
    <r>
      <rPr>
        <b/>
        <sz val="9"/>
        <rFont val="Calibri Light"/>
        <family val="2"/>
        <charset val="238"/>
      </rPr>
      <t>Obdelava OBSTOJEČIH OMETANIH STEN:</t>
    </r>
    <r>
      <rPr>
        <sz val="9"/>
        <rFont val="Calibri Light"/>
        <family val="2"/>
        <charset val="238"/>
      </rPr>
      <t xml:space="preserve"> Nabava, dobava dvokratno kitanje,  brušenje sten in  dvokratno slikanje zidanih sten z disperzijsko pralno barvo (visiko parapropustno) za bolj obermenjene notranje stenske in stropne površine, dobro pokrivno barvo (npr. JUPOL Gold ali podobna)  z vsemi pomožnimi deli, preddeli in transporti. Barva po izbiri projektanta - vse etaže. Kvaliteta obdelave Q3.</t>
    </r>
  </si>
  <si>
    <r>
      <rPr>
        <b/>
        <sz val="9"/>
        <rFont val="Calibri Light"/>
        <family val="2"/>
        <charset val="238"/>
      </rPr>
      <t>Slikanje OBSTOJEČIH OPEČNIH STEN</t>
    </r>
    <r>
      <rPr>
        <sz val="9"/>
        <rFont val="Calibri Light"/>
        <family val="2"/>
        <charset val="238"/>
      </rPr>
      <t xml:space="preserve"> s predhodnim odstranjevanjem stare slikarije, izravnavo površin z disperzijskim kitom oz. krpanjem na mestih, kjer je poškodovan, 100 % glajenje, brušenje in dvakratno slikanje s pralno barvo:  spodaj do višine 1,30 m pralna barva (npr. Lateks ali podobno), nad 1,30 m pa visoko para propustna barva (npr. JUPOL Gold ali podobno):</t>
    </r>
  </si>
  <si>
    <r>
      <rPr>
        <b/>
        <sz val="9"/>
        <rFont val="Calibri Light"/>
        <family val="2"/>
        <charset val="238"/>
      </rPr>
      <t>OBDELAVA OMETANIH IN AB STEN:</t>
    </r>
    <r>
      <rPr>
        <sz val="9"/>
        <rFont val="Calibri Light"/>
        <family val="2"/>
        <charset val="238"/>
      </rPr>
      <t xml:space="preserve"> Nabava, dobava, dvakratno kitanje, brušenje in </t>
    </r>
    <r>
      <rPr>
        <b/>
        <sz val="9"/>
        <rFont val="Calibri Light"/>
        <family val="2"/>
        <charset val="238"/>
      </rPr>
      <t xml:space="preserve">slikanje ometanih in AB sten </t>
    </r>
    <r>
      <rPr>
        <sz val="9"/>
        <rFont val="Calibri Light"/>
        <family val="2"/>
        <charset val="238"/>
      </rPr>
      <t>s kakovostno barvo: spodaj  do višine 1,30m je  pas barvanja z LATESKSOM, nad 1,30 m je visoko para propustno barva (npr. JUPOL Gold ali podobno).</t>
    </r>
  </si>
  <si>
    <t>Slikanje novih mavčnih sten s potrebnim bandažiranjem stikov, glajenjem, kitanjem in dvakratno slikanje s pralno barvo - mokri prostori nad višino 2,10 m (npr. Lateks). Obračun po m2.</t>
  </si>
  <si>
    <t>Slikanje zunanjih AB površin z akrilno barvo, vključno s predhodnimi deli - premazom z emulzijo,krpanjem in glajenjem površin z jubolin kitom in vključno z odranjem (S1 in S*). Barva uskljena z barvni študijo in potrditvijo projektanta.</t>
  </si>
  <si>
    <r>
      <t>OBDELAVA BETONSKIH  stropov: Nabava, dobava, dvakratno kitanje in slikanje betonskih stropov s kakovostno disperzijsko barvo, dobro pokrivno, z vsemi preddeli, transpotri in potrebnim materialom. Barva po izboru projektanta, Kvaliteta obdelave Q3.- prostori</t>
    </r>
    <r>
      <rPr>
        <sz val="9"/>
        <rFont val="Calibri"/>
        <family val="2"/>
        <charset val="238"/>
      </rPr>
      <t xml:space="preserve"> v pritličju.</t>
    </r>
  </si>
  <si>
    <t>SLIKANJE novih BETONSKIH stropov s predhodno izravnavo površin z disperzijskim kitom oz. krpanjem na mestih, 100 % glajenje, brušenje in dvakratno slikanje s pralno barvo (npr. Lateks ali podobno): v pritličju - ogrevalna tehnika, gospodarsko poslopje;</t>
  </si>
  <si>
    <r>
      <t xml:space="preserve">Slikanje </t>
    </r>
    <r>
      <rPr>
        <b/>
        <sz val="9"/>
        <rFont val="Calibri Light"/>
        <family val="2"/>
        <charset val="238"/>
      </rPr>
      <t>OBSTOJEČIH STROPOV</t>
    </r>
    <r>
      <rPr>
        <sz val="9"/>
        <rFont val="Calibri Light"/>
        <family val="2"/>
        <charset val="238"/>
      </rPr>
      <t xml:space="preserve"> s predhodnim odstranjevanjem stare slikarije, izravnavo površin z disperzijskim kitom oz. krpanjem na mestih, kjer je poškodovan, 100 % glajenje, brušenje in dvakratno slikanje s pralno barvo (npr. Lateks ali podobno): P, 1.N, 2.N - avle, hodniki;</t>
    </r>
  </si>
  <si>
    <r>
      <t xml:space="preserve">Slikanje novih </t>
    </r>
    <r>
      <rPr>
        <b/>
        <sz val="9"/>
        <rFont val="Calibri Light"/>
        <family val="2"/>
        <charset val="238"/>
      </rPr>
      <t>MAVČNIH STROPOV</t>
    </r>
    <r>
      <rPr>
        <sz val="9"/>
        <rFont val="Calibri Light"/>
        <family val="2"/>
        <charset val="238"/>
      </rPr>
      <t xml:space="preserve"> s potrebnim bandažiranjem stikov, glajenjem, kitanjem in dvakratno slikanje s kakovostno disperzijsko barvo (npr. Jupol Gold), skupaj z zaključki sekundarnih stropov.</t>
    </r>
  </si>
  <si>
    <t>Predpremaz in dvakratni finalni oplesk lesenih napuščov gospodarskega objekta z barvo odporno na vremenske razmere.</t>
  </si>
  <si>
    <t>novogradnja osnovne šole</t>
  </si>
  <si>
    <t>južna fasada med osmi 1 - 4b in 5 - del glavni vhod,</t>
  </si>
  <si>
    <r>
      <rPr>
        <b/>
        <sz val="9"/>
        <rFont val="Calibri Light"/>
        <family val="2"/>
        <charset val="238"/>
      </rPr>
      <t>TANKO SLOJNA FASADA - a5:</t>
    </r>
    <r>
      <rPr>
        <sz val="9"/>
        <rFont val="Calibri Light"/>
        <family val="2"/>
        <charset val="238"/>
      </rPr>
      <t xml:space="preserve"> Nabava, dobava in kompletna izdelava </t>
    </r>
    <r>
      <rPr>
        <b/>
        <sz val="9"/>
        <rFont val="Calibri Light"/>
        <family val="2"/>
        <charset val="238"/>
      </rPr>
      <t>fasade objekta s toplotno izolacijo debeline = 20,0 cm in z zaključnim tankoslojnim ometom. Z</t>
    </r>
    <r>
      <rPr>
        <sz val="9"/>
        <rFont val="Calibri Light"/>
        <family val="2"/>
        <charset val="238"/>
      </rPr>
      <t xml:space="preserve">ajeti vsa dela, vključno z izdelavo vseh špalet, zaključkov, odkapnikov, vogalnikov, ojačitev okrog vogalov, po špaletah z vsem potrebnim materialom (zaključni profili in drugo v skladu z zahtevano garancijo in pravili stroke ...). Sestava:
Silikonski glajen omet z granulatom do 3 mm zrnatost in barva po izboru investitorja d= 0,3 cm,
Osnovni predpremaz: (npr. Röfix) aktivni predpremaz (npr. PREMIUM),
Srednje-slojni mineralni omet armiran s 0,5 cm s stekleno mrežico (npr. Röfix P50) in lepilom (npr.
Röfix Unistar Light) d= 0,5 cm,
Toplotna izolacija, plošče kamene volne, požarni razred A1 in toplotna prevodnost λ=0,035 W/mK, razplastna trdnost TR 10 kPa, kot npr. Knauf Insulation FKD-S Thermal, plošče se lepijo (40% pokritost z lepilno malto) in dodatno mehansko pritrdijo s 3 pritrdili na ploščo (sistem W) oz. 6 pritrdil na m2 fasade, zahtevano poglobljeno pritrjevanje v izolacijo z vijačnimi pritrdili (npr. pritrdilo PPV 260 mm) </t>
    </r>
    <r>
      <rPr>
        <b/>
        <sz val="9"/>
        <rFont val="Calibri Light"/>
        <family val="2"/>
        <charset val="238"/>
      </rPr>
      <t>d= 20,0 cm,</t>
    </r>
    <r>
      <rPr>
        <sz val="9"/>
        <rFont val="Calibri Light"/>
        <family val="2"/>
        <charset val="238"/>
      </rPr>
      <t xml:space="preserve">
Lepilna malta za lepljenje izolacijskih plošč, npr. Röfix Unistarlight d= 0,5 cm, priprava podlage, čiščenje brušenje in sesanje;</t>
    </r>
  </si>
  <si>
    <r>
      <t xml:space="preserve">ZUNANJA STRAN fasade konzolne </t>
    </r>
    <r>
      <rPr>
        <b/>
        <sz val="9"/>
        <rFont val="Calibri Light"/>
        <family val="2"/>
        <charset val="238"/>
      </rPr>
      <t>ATIKE</t>
    </r>
  </si>
  <si>
    <r>
      <rPr>
        <b/>
        <sz val="9"/>
        <rFont val="Calibri Light"/>
        <family val="2"/>
        <charset val="238"/>
      </rPr>
      <t>TANKO SLOJNA FASADA:</t>
    </r>
    <r>
      <rPr>
        <sz val="9"/>
        <rFont val="Calibri Light"/>
        <family val="2"/>
        <charset val="238"/>
      </rPr>
      <t xml:space="preserve"> Nabava, dobava in kompletna izdelava </t>
    </r>
    <r>
      <rPr>
        <b/>
        <sz val="9"/>
        <rFont val="Calibri Light"/>
        <family val="2"/>
        <charset val="238"/>
      </rPr>
      <t>fasade objekta s toplotno izolacijo in z zaključnim tankoslojnim ometom. Z</t>
    </r>
    <r>
      <rPr>
        <sz val="9"/>
        <rFont val="Calibri Light"/>
        <family val="2"/>
        <charset val="238"/>
      </rPr>
      <t xml:space="preserve">ajeti vsa dela, vključno z izdelavo vseh špalet, zaključkov, odkapnikov, vogalnikov, ojačitev okrog vogalov, po špaletah z vsem potrebnim materialom (zaključni profili in drugo v skladu z zahtevano garancijo in pravili stroke ...). Sestava:
Silikonski glajen omet z granulatom do 3 mm zrnatost in barva po izboru investitorja d= 0,2 cm,
Osnovni predpremaz: (npr. Röfix) aktivni predpremaz (npr. PREMIUM),
Srednje-slojni mineralni omet armiran s 0,5 cm s stekleno mrežico (npr. Röfix P50) in lepilom (npr.
Röfix Unistar Light) d= 0,5 cm,
Toplotna izolacija, plošče kamene volne, požarni razred A1 in toplotna prevodnost λ=0,035 W/mK, razplastna trdnost TR 10 kPa, kot npr. Knauf Insulation FKD-S Thermal, plošče se lepijo (40% pokritost z lepilno malto) in dodatno mehansko pritrdijo s 3 pritrdili na ploščo (sistem W) oz. 6 pritrdil na m2 fasade, zahtevano poglobljeno pritrjevanje v izolacijo z vijačnimi pritrdili (npr. pritrdilo PPV 260 mm) </t>
    </r>
    <r>
      <rPr>
        <b/>
        <sz val="9"/>
        <rFont val="Calibri Light"/>
        <family val="2"/>
        <charset val="238"/>
      </rPr>
      <t>d= 12,0 cm,</t>
    </r>
    <r>
      <rPr>
        <sz val="9"/>
        <rFont val="Calibri Light"/>
        <family val="2"/>
        <charset val="238"/>
      </rPr>
      <t xml:space="preserve">
Lepilna malta za lepljenje izolacijskih plošč, npr. Röfix Unistarlight d= 0,5 cm, priprava podlage, čiščenje brušenje in sesanje;</t>
    </r>
  </si>
  <si>
    <r>
      <t xml:space="preserve">NOTRANJA STRAN fasade konzolne </t>
    </r>
    <r>
      <rPr>
        <b/>
        <sz val="9"/>
        <rFont val="Calibri Light"/>
        <family val="2"/>
        <charset val="238"/>
      </rPr>
      <t>ATIKE</t>
    </r>
  </si>
  <si>
    <r>
      <t xml:space="preserve">Hidroizolacijska membrana na bazi PVC, npr. Sikaplan 18G,
Toplotna izolacija, plošče kamene volne, </t>
    </r>
    <r>
      <rPr>
        <b/>
        <sz val="9"/>
        <rFont val="Calibri Light"/>
        <family val="2"/>
        <charset val="238"/>
      </rPr>
      <t xml:space="preserve">d= 12,0 cm, </t>
    </r>
    <r>
      <rPr>
        <sz val="9"/>
        <rFont val="Calibri Light"/>
        <family val="2"/>
        <charset val="238"/>
      </rPr>
      <t xml:space="preserve">požarni razred A1 in toplotna prevodnost λ=0,035 W/mK, razplastna trdnost TR 10 kPa, kot npr. Knauf Insulation FKD-S Thermal, plošče se lepijo (40% pokritost z lepilno malto) in dodatno mehansko pritrdijo s 3 pritrdili na ploščo (sistem W) oz. 6 pritrdil na m2 fasade, zahtevano poglobljeno pritrjevanje v izolacijo z vijačnimi pritrdili (npr. pritrdilo PPV 220 mm),
Lepilna malta za lepljenje izolacijskih plošč, npr. Röfix Unistarlight na betonski parapet;
</t>
    </r>
  </si>
  <si>
    <r>
      <t>Dobava in izvedba fasade z zaključnim slojem v sestavi:
Silikonski glajen omet z granulatom do 3 mm zrnatost in barva po izboru investitorja d= 0,2 cm,
Osnovni predpremaz: (npr. Röfix) aktivni predpremaz (npr. PREMIUM),
Srednje-slojni mineralni omet armiran s 0,5 cm s stekleno mrežico (npr. Röfix P50) in lepilom (npr.
Röfix Unistar Light) d= 0,5 cm,
Toplotna izolacija, plošče kamene volne, požarni razred A1 in toplotna prevodnost λ=0,035 W/mK, razplastna trdnost TR 10 kPa, kot npr. Knauf Insulation FKD-S Thermal, plošče se lepijo (40% pokritost z lepilno malto) in dodatno mehansko pritrdijo s 3 pritrdili na ploščo (sistem W) oz. 6 pritrdil na m2 fasade, zahtevano poglobljeno pritrjevanje v izolacijo z vijačnimi pritrdili (npr. pritrdilo PPV 260 mm)</t>
    </r>
    <r>
      <rPr>
        <b/>
        <sz val="9"/>
        <rFont val="Calibri Light"/>
        <family val="2"/>
        <charset val="238"/>
      </rPr>
      <t xml:space="preserve"> d= 10,0 cm,</t>
    </r>
    <r>
      <rPr>
        <sz val="9"/>
        <rFont val="Calibri Light"/>
        <family val="2"/>
        <charset val="238"/>
      </rPr>
      <t xml:space="preserve">
Lepilna malta za lepljenje izolacijskih plošč, npr. Röfix Unistarlight d= 0,5 cm;
</t>
    </r>
  </si>
  <si>
    <r>
      <rPr>
        <b/>
        <sz val="9"/>
        <rFont val="Calibri Light"/>
        <family val="2"/>
        <charset val="238"/>
      </rPr>
      <t>TEST ZRAKOTESNOSTI:</t>
    </r>
    <r>
      <rPr>
        <sz val="9"/>
        <rFont val="Calibri Light"/>
        <family val="2"/>
        <charset val="238"/>
      </rPr>
      <t xml:space="preserve">
Interni Test zrakotesnosti po ISO9927 za EKOSKLAD:
- Podtlak 50 Pa,
- Iskanje napak s termokamero in takojšnja pomoč pri popravilih,
- Test traja cca 5 ur.
Test z nadzorom Ekosklada: 
- Priprava poročil in dokumentacije, Cca 2 uri na terenu in 3 ure za poročila, 
- Ta test se naredi posebej in v prisotnosti nadzornika Ekosklada.</t>
    </r>
  </si>
  <si>
    <t>Čiščenje zemljišča: grmičevje, podrast, ipd. Nakladanje in odvoz na stalno deponijo: osrednji zeleni otok dvorišča</t>
  </si>
  <si>
    <t>Površinski izkop humusa, material I. - II. kategorije v debelini 15 -20 cm z odvozom v deponijo na gradbišču na razdaljo do 50 m, zelenih površin, ki se obnovijo.</t>
  </si>
  <si>
    <t>Čiščenje zemljišča po rušitvi gospodrskega objekta. Nakladanje in odvoz na stalno deponijo.</t>
  </si>
  <si>
    <t>robniki ob tlakovcih, zelenicah in parkiriščih</t>
  </si>
  <si>
    <r>
      <t>LOVILEC OLJ:</t>
    </r>
    <r>
      <rPr>
        <sz val="9"/>
        <rFont val="Calibri Light"/>
        <family val="2"/>
        <charset val="238"/>
      </rPr>
      <t xml:space="preserve"> Nabava, dobava in kompletna izdelava  in vgradnja tipskega lovilca olj; montiran in vgrajen točno po specifikaciji in navodilih proizvajalca - v povoznih asfaltnih površinah.
Dimenzioniranje po SIST EN 858
Osnovni podatki:
-	vgradnja lovilca OLJ (npr. tip AQUAREG NG6), 
-	dim.  Ø 80/ 150 cm, 
-	kompletno z izdelavo priključkov</t>
    </r>
  </si>
  <si>
    <r>
      <rPr>
        <b/>
        <sz val="9"/>
        <rFont val="Calibri Light"/>
        <family val="2"/>
        <charset val="238"/>
      </rPr>
      <t xml:space="preserve">PONIKOVALNICA  D Ø 120 kot zaključek odvodnjavanja prometnih površin : </t>
    </r>
    <r>
      <rPr>
        <sz val="9"/>
        <rFont val="Calibri Light"/>
        <family val="2"/>
        <charset val="238"/>
      </rPr>
      <t xml:space="preserve"> betonski jašek  Ø 120 /300 cm: na meteorni kanalizaciji jašek svetlih dimenzij ɸ 120 cm, dvojne globine do 350 cm, spodni del perforiran, deklarirana obtežba D400, kompletno z izdelavo priključkov, betonskim pokrovom, preliv gre v mešano javno kanalizacijo;</t>
    </r>
  </si>
  <si>
    <t>OŠ DRAGATUŠ - 2. faza</t>
  </si>
  <si>
    <t>STROJNE INSTALACIJE, NAPRAVE IN OPREMA:</t>
  </si>
  <si>
    <t>STROJNE INSTALACIJE, NAPRAVE IN OPREMA</t>
  </si>
  <si>
    <t>ELEKTRIČNE INŠTALACIJE, NAPRAVE IN OPREMA</t>
  </si>
  <si>
    <t xml:space="preserve">Projektiranje, dobava in montaža opreme za CNS - kotlovnice po načrtu upravljlca kotlovnice - PETROL, vse v kompletu, načrte CNS se izdela na izbrano opremo </t>
  </si>
  <si>
    <t>izdelava načrtov CNS in elektrotehnike</t>
  </si>
  <si>
    <t>Ogrodje za zunanje začasne povezave - 12 cevi, dolžina trase cca 20,0 m, sestavljeno iz pravokotnih profilov in plošč, privijačeno na zunanjo površino.</t>
  </si>
  <si>
    <t>dimenzije 2,00 x 1,37 m, vp = 0,67 m</t>
  </si>
  <si>
    <t>pritličje: igralnica 1</t>
  </si>
  <si>
    <t>trojno termopan steklo</t>
  </si>
  <si>
    <t>dimenzije vrat: 1,30 X 2,25 m z rešetko dim., 425/225 mm,</t>
  </si>
  <si>
    <t>pritličje: dod. strokovna pomoč, skupni prostor;</t>
  </si>
  <si>
    <t>1. nadstopje: rekviziti; kabineti (rekonstrukcija)</t>
  </si>
  <si>
    <t>2. nadstopje: tajništvo, ravnatelj, računovodstvo, kabinet, arhiv;</t>
  </si>
  <si>
    <t>pritličje: sanitarije osebje, sanitarije igralnici, čistila;</t>
  </si>
  <si>
    <t>dimenzije 1,00 x 2,10</t>
  </si>
  <si>
    <t>pritličje: pralnica;</t>
  </si>
  <si>
    <t xml:space="preserve">Dvokrilna vrata so stalno odprta, imajo vgrajeno prednostno zapiralo s samostojnim detektorjem za zaprtje vrat ob požaru in držalne magnete s kljukami EK 1125 SIST EN 1125 . </t>
  </si>
  <si>
    <t>pritličje:  vrtec-igralnici: 2x dim. 1,00 x 1,80 m + 3x vrata, višina = 1.10 m</t>
  </si>
  <si>
    <t>pritličje: sanitarije osebje - tuš, l=60 cm, višina = 2.10 m,</t>
  </si>
  <si>
    <t>LOPUTA za dostop na podstrešje: Izdelava, dobava in montaža lopute za dostop na podstrešje.</t>
  </si>
  <si>
    <t>dim.:  92/175 cm, etažna višina = 3,80 m.</t>
  </si>
  <si>
    <t>Pred nabavo in montažo obvezno mere preveriti na objektu.</t>
  </si>
  <si>
    <t>Dobava in montaža obloge (XPS d= cca 5,0 cm) za tesnenje vrat pri RAL vgranji.</t>
  </si>
  <si>
    <r>
      <t>Loputa ima kovinski okvir s podaljškom, zgornji pokrov s termo izolacijo, požarni spodnji pokrov (požarna odpornost = EI 30 minut)</t>
    </r>
    <r>
      <rPr>
        <b/>
        <sz val="9"/>
        <rFont val="Calibri Light"/>
        <family val="2"/>
        <charset val="238"/>
      </rPr>
      <t xml:space="preserve"> </t>
    </r>
    <r>
      <rPr>
        <sz val="9"/>
        <rFont val="Calibri Light"/>
        <family val="2"/>
        <charset val="238"/>
      </rPr>
      <t>z vgrajeno izvlečno lestvijo,ki ima enostranski ročaj.</t>
    </r>
  </si>
  <si>
    <t xml:space="preserve">pritličje - Spp1, dim. 305 X 230 cm,  dim. 270 X 230 cm,  </t>
  </si>
  <si>
    <t>1. nadstropje: knižnica,</t>
  </si>
  <si>
    <t>2. nadstropje: učilnica predmetni pouk;</t>
  </si>
  <si>
    <t>6.01.1</t>
  </si>
  <si>
    <t>6.01.2</t>
  </si>
  <si>
    <r>
      <rPr>
        <b/>
        <sz val="9"/>
        <rFont val="Calibri Light"/>
        <family val="2"/>
        <charset val="238"/>
      </rPr>
      <t>IZDELAVA ENOSLOJNIH STROJNIH STROPNIH OMETOV</t>
    </r>
    <r>
      <rPr>
        <sz val="9"/>
        <rFont val="Calibri Light"/>
        <family val="2"/>
        <charset val="238"/>
      </rPr>
      <t xml:space="preserve"> (podaljšana apnena malta) z vsemi pomožnimi deli in prenosi.</t>
    </r>
  </si>
  <si>
    <t>6.13</t>
  </si>
  <si>
    <t>6.14</t>
  </si>
  <si>
    <t>8.14.1.</t>
  </si>
  <si>
    <t>8.14.2.</t>
  </si>
  <si>
    <t>15.17</t>
  </si>
  <si>
    <t xml:space="preserve">FASADA S FASADNIMI PLOŠČAMI </t>
  </si>
  <si>
    <r>
      <t xml:space="preserve">Nabava, dobava in izdelava fasade:
- kovinska podkonstrukcija
- toplotna izolacija iz kamene volne (kot npr. Knauf Insulation FPL ali enakovredno) prevlečene s črnim steklenim voalom, debeline </t>
    </r>
    <r>
      <rPr>
        <b/>
        <sz val="9"/>
        <rFont val="Calibri Light"/>
        <family val="2"/>
        <charset val="238"/>
      </rPr>
      <t>20,0 cm</t>
    </r>
    <r>
      <rPr>
        <sz val="9"/>
        <rFont val="Calibri Light"/>
        <family val="2"/>
        <charset val="238"/>
      </rPr>
      <t xml:space="preserve">; toplotna prevodnost 0,039 W/mK (SIST EN 12667), odziv na ogenj razred A1 (SIST EN 13501)
- zračni sloj / podkonstrukcija 4cm
- zaključne fasadne plošče; velikoformatne visokotlačne kompaktne plošče (kot npr. "FUNDERMAX  Exterior"ali enakovredno). </t>
    </r>
  </si>
  <si>
    <t>3.08</t>
  </si>
  <si>
    <t>3.09</t>
  </si>
  <si>
    <t>SKUPAJ  A. - G.:</t>
  </si>
  <si>
    <t>A. - F.</t>
  </si>
  <si>
    <t>A. - G.</t>
  </si>
  <si>
    <t>januar 2021</t>
  </si>
  <si>
    <t>NEPREDVIDENA DELA (10 %)</t>
  </si>
  <si>
    <t>Označevanje vseh elementov električnih inštalacij ter priprava podatkov za izdelavo PID načrta električnih inštalacij in posredovanje projektantu</t>
  </si>
  <si>
    <t>III. Demontažna dela</t>
  </si>
  <si>
    <t>IV. Projektna dokumentacija</t>
  </si>
  <si>
    <t>Projektna dokumentacija</t>
  </si>
  <si>
    <t>Nejc GOSAK, univ. dipl. inž. arh., PA PPN ZAPS 1694</t>
  </si>
  <si>
    <t>EI - elektro inštalacije za objekt OŠ</t>
  </si>
  <si>
    <t>1.2.09</t>
  </si>
  <si>
    <t>10.11.1</t>
  </si>
  <si>
    <t>10.11.2</t>
  </si>
  <si>
    <t>10.11.3</t>
  </si>
  <si>
    <t>10.11.4</t>
  </si>
  <si>
    <t>10.11.5</t>
  </si>
  <si>
    <t>10.11.6</t>
  </si>
  <si>
    <t>10.11.7</t>
  </si>
  <si>
    <t>10.11.8</t>
  </si>
  <si>
    <t>10.11.9</t>
  </si>
  <si>
    <t>10.11.10</t>
  </si>
  <si>
    <t>10.11.11</t>
  </si>
  <si>
    <t>Montažno-demontažni kos za lažjo montažo in zamenjavo že vgrajenih cevovodnih elementov. Namenjen za trajni stik s pitno vodo pri dovoljeni temperaturi do 50°C in pri delovnem tlaku max. 16 bar. Telo, tesnilni pokrov, premični in prilagodljivi kos so izdelani iz sive litine, obroč je narejen iz medenine, vijaki, podložke in matice so iz jekla. Deli iz nodularne litine so zunaj in znotraj premazani z epoksi barvo min. Vijaki, podložke in matice so cinkani. Vgradnja v smeri cevi. Testirano z vodo po EN 12266-1, preizkus P10 in P11. Dobava in montaža.
- dimenzija DN50</t>
  </si>
  <si>
    <t>14.03</t>
  </si>
  <si>
    <t>14.08</t>
  </si>
  <si>
    <t>9.6.</t>
  </si>
  <si>
    <t>9.7.</t>
  </si>
  <si>
    <t>9.8.</t>
  </si>
  <si>
    <t>9.9.</t>
  </si>
  <si>
    <t>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</si>
</sst>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7" formatCode="#,##0.00\ &quot;€&quot;;\-#,##0.00\ &quot;€&quot;"/>
    <numFmt numFmtId="44" formatCode="_-* #,##0.00\ &quot;€&quot;_-;\-* #,##0.00\ &quot;€&quot;_-;_-* &quot;-&quot;??\ &quot;€&quot;_-;_-@_-"/>
    <numFmt numFmtId="43" formatCode="_-* #,##0.00_-;\-* #,##0.00_-;_-* &quot;-&quot;??_-;_-@_-"/>
    <numFmt numFmtId="164" formatCode="_-* #,##0.00\ _€_-;\-* #,##0.00\ _€_-;_-* &quot;-&quot;??\ _€_-;_-@_-"/>
    <numFmt numFmtId="165" formatCode="#,##0.00\ &quot;SIT&quot;;\-#,##0.00\ &quot;SIT&quot;"/>
    <numFmt numFmtId="166" formatCode="#,##0.00\ &quot;SIT&quot;"/>
    <numFmt numFmtId="167" formatCode="#,##0.00_ ;\-#,##0.00\ "/>
    <numFmt numFmtId="168" formatCode="#,##0.00\ [$€-1]"/>
    <numFmt numFmtId="169" formatCode="#,##0.000"/>
    <numFmt numFmtId="170" formatCode="_-* #,##0.00\ &quot;SIT&quot;_-;\-* #,##0.00\ &quot;SIT&quot;_-;_-* &quot;-&quot;??\ &quot;SIT&quot;_-;_-@_-"/>
    <numFmt numFmtId="171" formatCode="#,##0.00&quot; €&quot;"/>
    <numFmt numFmtId="172" formatCode="#,##0.00\ &quot;€&quot;"/>
    <numFmt numFmtId="173" formatCode="_-* #,##0\ _S_I_T_-;\-* #,##0\ _S_I_T_-;_-* &quot;-&quot;??\ _S_I_T_-;_-@_-"/>
    <numFmt numFmtId="174" formatCode="_-* #,##0.00\ _€_-;\-* #,##0.00\ _€_-;_-* \-??\ _€_-;_-@_-"/>
    <numFmt numFmtId="175" formatCode="#,##0.00&quot; SIT &quot;;\-#,##0.00&quot; SIT &quot;;&quot; -&quot;#&quot; SIT &quot;;@\ "/>
    <numFmt numFmtId="176" formatCode="#,##0.00&quot;       &quot;;\-#,##0.00&quot;       &quot;;&quot; -&quot;#&quot;       &quot;;@\ "/>
    <numFmt numFmtId="177" formatCode="#,##0.00&quot;    &quot;;\-#,##0.00&quot;    &quot;;&quot; -&quot;#&quot;    &quot;;@\ "/>
    <numFmt numFmtId="178" formatCode="#,##0&quot;       &quot;;\-#,##0&quot;       &quot;;&quot; -       &quot;;@\ "/>
    <numFmt numFmtId="179" formatCode="#&quot;.&quot;"/>
    <numFmt numFmtId="180" formatCode="_-* #,##0.00\ [$€-1]_-;\-* #,##0.00\ [$€-1]_-;_-* \-??\ [$€-1]_-"/>
    <numFmt numFmtId="181" formatCode="#,##0.00&quot;         &quot;;#,##0.00&quot;-        &quot;;&quot;-&quot;#&quot;         &quot;;@&quot; &quot;"/>
    <numFmt numFmtId="182" formatCode="#,##0.00&quot; SIT &quot;;#,##0.00&quot; SIT &quot;;&quot;-&quot;#&quot; SIT &quot;;@&quot; &quot;"/>
    <numFmt numFmtId="183" formatCode="#,##0;[Red]#,##0"/>
    <numFmt numFmtId="184" formatCode="_-* #,##0.00\ _S_I_T_-;\-* #,##0.00\ _S_I_T_-;_-* &quot;-&quot;??\ _S_I_T_-;_-@_-"/>
    <numFmt numFmtId="185" formatCode="_-* #,##0.00\ [$€-1]_-;\-* #,##0.00\ [$€-1]_-;_-* &quot;-&quot;??\ [$€-1]_-;_-@_-"/>
    <numFmt numFmtId="186" formatCode="#,##0.00\ [$€-1];\-#,##0.00\ [$€-1]"/>
    <numFmt numFmtId="187" formatCode="_-* #,##0.00\ &quot;€&quot;;\-* #,##0.00\ &quot;€&quot;;_-* &quot;&quot;??;_-@_-"/>
    <numFmt numFmtId="188" formatCode="#,##0.0"/>
    <numFmt numFmtId="189" formatCode="0.0"/>
  </numFmts>
  <fonts count="17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charset val="238"/>
    </font>
    <font>
      <sz val="10"/>
      <name val="Times New Roman"/>
      <family val="1"/>
      <charset val="238"/>
    </font>
    <font>
      <sz val="11"/>
      <name val="Times New Roman CE"/>
      <charset val="238"/>
    </font>
    <font>
      <sz val="10"/>
      <name val="Arial CE"/>
      <family val="2"/>
      <charset val="238"/>
    </font>
    <font>
      <sz val="10"/>
      <name val="Arial"/>
      <family val="2"/>
      <charset val="238"/>
    </font>
    <font>
      <sz val="10"/>
      <color theme="1"/>
      <name val="Cambria"/>
      <family val="1"/>
      <charset val="238"/>
    </font>
    <font>
      <b/>
      <sz val="9"/>
      <name val="Calibri"/>
      <family val="2"/>
      <charset val="238"/>
      <scheme val="minor"/>
    </font>
    <font>
      <sz val="10"/>
      <name val="MS Sans Serif"/>
      <family val="2"/>
      <charset val="238"/>
    </font>
    <font>
      <sz val="10"/>
      <name val="Arial"/>
      <family val="2"/>
    </font>
    <font>
      <b/>
      <sz val="14"/>
      <name val="Arial"/>
      <family val="2"/>
    </font>
    <font>
      <sz val="10"/>
      <name val="MS Sans Serif"/>
      <family val="2"/>
      <charset val="238"/>
    </font>
    <font>
      <u/>
      <sz val="11"/>
      <color theme="10"/>
      <name val="Calibri"/>
      <family val="2"/>
      <charset val="238"/>
      <scheme val="minor"/>
    </font>
    <font>
      <sz val="11"/>
      <color theme="1"/>
      <name val="Calibri"/>
      <family val="2"/>
      <scheme val="minor"/>
    </font>
    <font>
      <sz val="11"/>
      <color theme="1"/>
      <name val="Arial"/>
      <family val="2"/>
      <charset val="238"/>
    </font>
    <font>
      <b/>
      <sz val="18"/>
      <color theme="3"/>
      <name val="Cambria"/>
      <family val="2"/>
      <charset val="238"/>
      <scheme val="major"/>
    </font>
    <font>
      <b/>
      <sz val="11"/>
      <color indexed="9"/>
      <name val="Calibri"/>
      <family val="2"/>
      <charset val="238"/>
    </font>
    <font>
      <sz val="11"/>
      <name val="Times New Roman CE"/>
      <family val="1"/>
      <charset val="238"/>
    </font>
    <font>
      <u/>
      <sz val="10"/>
      <color theme="10"/>
      <name val="Arial CE"/>
      <charset val="238"/>
    </font>
    <font>
      <sz val="11"/>
      <name val="Times New Roman"/>
      <family val="1"/>
    </font>
    <font>
      <u/>
      <sz val="8"/>
      <name val="Calibri"/>
      <family val="2"/>
      <charset val="238"/>
    </font>
    <font>
      <u/>
      <sz val="8"/>
      <name val="Arial"/>
      <family val="2"/>
      <charset val="238"/>
    </font>
    <font>
      <sz val="11"/>
      <color indexed="8"/>
      <name val="Arial"/>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5"/>
      <color indexed="56"/>
      <name val="Calibri"/>
      <family val="2"/>
      <charset val="238"/>
    </font>
    <font>
      <b/>
      <sz val="18"/>
      <color indexed="56"/>
      <name val="Cambria"/>
      <family val="2"/>
      <charset val="238"/>
    </font>
    <font>
      <b/>
      <sz val="13"/>
      <color indexed="56"/>
      <name val="Calibri"/>
      <family val="2"/>
      <charset val="238"/>
    </font>
    <font>
      <b/>
      <sz val="11"/>
      <color indexed="56"/>
      <name val="Calibri"/>
      <family val="2"/>
      <charset val="238"/>
    </font>
    <font>
      <b/>
      <sz val="12"/>
      <color indexed="8"/>
      <name val="SSPalatino"/>
      <charset val="238"/>
    </font>
    <font>
      <sz val="10"/>
      <color indexed="8"/>
      <name val="Arial"/>
      <family val="2"/>
      <charset val="238"/>
    </font>
    <font>
      <sz val="11"/>
      <name val="Arial Narrow CE"/>
      <family val="2"/>
      <charset val="238"/>
    </font>
    <font>
      <sz val="12"/>
      <name val="Times New Roman"/>
      <family val="1"/>
      <charset val="238"/>
    </font>
    <font>
      <sz val="11"/>
      <color indexed="60"/>
      <name val="Calibri"/>
      <family val="2"/>
      <charset val="238"/>
    </font>
    <font>
      <sz val="10"/>
      <name val="Courier New"/>
      <family val="1"/>
      <charset val="238"/>
    </font>
    <font>
      <sz val="10"/>
      <name val="Mangal"/>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52"/>
      <name val="Calibri"/>
      <family val="2"/>
      <charset val="238"/>
    </font>
    <font>
      <sz val="11"/>
      <color indexed="20"/>
      <name val="Calibri"/>
      <family val="2"/>
      <charset val="238"/>
    </font>
    <font>
      <sz val="11"/>
      <name val="Arial"/>
      <family val="2"/>
      <charset val="238"/>
    </font>
    <font>
      <sz val="11"/>
      <color indexed="62"/>
      <name val="Calibri"/>
      <family val="2"/>
      <charset val="238"/>
    </font>
    <font>
      <b/>
      <sz val="11"/>
      <color indexed="8"/>
      <name val="Calibri"/>
      <family val="2"/>
      <charset val="238"/>
    </font>
    <font>
      <sz val="11"/>
      <color indexed="8"/>
      <name val="Arial"/>
      <family val="2"/>
      <charset val="204"/>
    </font>
    <font>
      <b/>
      <sz val="10"/>
      <color rgb="FF41A6B1"/>
      <name val="Tahoma"/>
      <family val="2"/>
      <charset val="238"/>
    </font>
    <font>
      <sz val="10"/>
      <name val="Tahoma"/>
      <family val="2"/>
      <charset val="238"/>
    </font>
    <font>
      <sz val="10"/>
      <color theme="1"/>
      <name val="Tahoma"/>
      <family val="2"/>
      <charset val="238"/>
    </font>
    <font>
      <sz val="10"/>
      <name val="Calibri Light"/>
      <family val="2"/>
      <charset val="238"/>
    </font>
    <font>
      <b/>
      <sz val="11"/>
      <name val="Calibri Light"/>
      <family val="2"/>
      <charset val="238"/>
    </font>
    <font>
      <sz val="11"/>
      <name val="Calibri Light"/>
      <family val="2"/>
      <charset val="238"/>
    </font>
    <font>
      <b/>
      <sz val="12"/>
      <name val="Calibri Light"/>
      <family val="2"/>
      <charset val="238"/>
    </font>
    <font>
      <sz val="12"/>
      <name val="Calibri Light"/>
      <family val="2"/>
      <charset val="238"/>
    </font>
    <font>
      <b/>
      <sz val="8"/>
      <name val="Calibri Light"/>
      <family val="2"/>
      <charset val="238"/>
    </font>
    <font>
      <sz val="8"/>
      <name val="Calibri Light"/>
      <family val="2"/>
      <charset val="238"/>
    </font>
    <font>
      <sz val="9"/>
      <name val="Calibri Light"/>
      <family val="2"/>
      <charset val="238"/>
    </font>
    <font>
      <b/>
      <sz val="13"/>
      <name val="Calibri Light"/>
      <family val="2"/>
      <charset val="238"/>
    </font>
    <font>
      <b/>
      <sz val="14"/>
      <name val="Calibri Light"/>
      <family val="2"/>
      <charset val="238"/>
    </font>
    <font>
      <b/>
      <sz val="10"/>
      <name val="Calibri Light"/>
      <family val="2"/>
      <charset val="238"/>
    </font>
    <font>
      <sz val="14"/>
      <name val="Calibri Light"/>
      <family val="2"/>
      <charset val="238"/>
    </font>
    <font>
      <b/>
      <sz val="9"/>
      <name val="Calibri Light"/>
      <family val="2"/>
      <charset val="238"/>
    </font>
    <font>
      <sz val="8"/>
      <color indexed="8"/>
      <name val="Calibri Light"/>
      <family val="2"/>
      <charset val="238"/>
    </font>
    <font>
      <b/>
      <sz val="8"/>
      <color indexed="8"/>
      <name val="Calibri Light"/>
      <family val="2"/>
      <charset val="238"/>
    </font>
    <font>
      <sz val="8"/>
      <color theme="1"/>
      <name val="Calibri Light"/>
      <family val="2"/>
      <charset val="238"/>
    </font>
    <font>
      <u/>
      <sz val="8"/>
      <name val="Calibri Light"/>
      <family val="2"/>
      <charset val="238"/>
    </font>
    <font>
      <b/>
      <u/>
      <sz val="8"/>
      <name val="Calibri Light"/>
      <family val="2"/>
      <charset val="238"/>
    </font>
    <font>
      <b/>
      <sz val="8"/>
      <color rgb="FFFF0000"/>
      <name val="Calibri Light"/>
      <family val="2"/>
      <charset val="238"/>
    </font>
    <font>
      <u/>
      <sz val="8"/>
      <color indexed="10"/>
      <name val="Calibri Light"/>
      <family val="2"/>
      <charset val="238"/>
    </font>
    <font>
      <sz val="9"/>
      <color rgb="FFFF0000"/>
      <name val="Calibri Light"/>
      <family val="2"/>
      <charset val="238"/>
    </font>
    <font>
      <b/>
      <sz val="9"/>
      <color rgb="FFFF0000"/>
      <name val="Calibri Light"/>
      <family val="2"/>
      <charset val="238"/>
    </font>
    <font>
      <sz val="10"/>
      <color rgb="FFFF0000"/>
      <name val="Calibri Light"/>
      <family val="2"/>
      <charset val="238"/>
    </font>
    <font>
      <b/>
      <u/>
      <sz val="9"/>
      <name val="Calibri Light"/>
      <family val="2"/>
      <charset val="238"/>
    </font>
    <font>
      <u/>
      <sz val="9"/>
      <name val="Calibri Light"/>
      <family val="2"/>
      <charset val="238"/>
    </font>
    <font>
      <sz val="9"/>
      <color theme="1"/>
      <name val="Calibri Light"/>
      <family val="2"/>
      <charset val="238"/>
    </font>
    <font>
      <vertAlign val="superscript"/>
      <sz val="9"/>
      <name val="Calibri Light"/>
      <family val="2"/>
      <charset val="238"/>
    </font>
    <font>
      <sz val="13"/>
      <name val="Calibri Light"/>
      <family val="2"/>
      <charset val="238"/>
    </font>
    <font>
      <i/>
      <sz val="9"/>
      <name val="Calibri Light"/>
      <family val="2"/>
      <charset val="238"/>
    </font>
    <font>
      <sz val="9"/>
      <color rgb="FF0070C0"/>
      <name val="Calibri Light"/>
      <family val="2"/>
      <charset val="238"/>
    </font>
    <font>
      <sz val="9"/>
      <color theme="6" tint="-0.249977111117893"/>
      <name val="Calibri Light"/>
      <family val="2"/>
      <charset val="238"/>
    </font>
    <font>
      <sz val="10"/>
      <color rgb="FF0070C0"/>
      <name val="Calibri Light"/>
      <family val="2"/>
      <charset val="238"/>
    </font>
    <font>
      <sz val="9"/>
      <name val="Calibri"/>
      <family val="2"/>
      <charset val="238"/>
    </font>
    <font>
      <b/>
      <sz val="9"/>
      <name val="Calibri"/>
      <family val="2"/>
      <charset val="238"/>
    </font>
    <font>
      <u/>
      <sz val="9"/>
      <name val="Calibri"/>
      <family val="2"/>
      <charset val="238"/>
    </font>
    <font>
      <sz val="9"/>
      <name val="Calibri"/>
      <family val="2"/>
      <charset val="238"/>
      <scheme val="minor"/>
    </font>
    <font>
      <sz val="9"/>
      <color rgb="FF0432FF"/>
      <name val="Calibri Light"/>
      <family val="2"/>
      <charset val="238"/>
    </font>
    <font>
      <b/>
      <sz val="10"/>
      <name val="Calibri Light"/>
      <family val="2"/>
    </font>
    <font>
      <sz val="11"/>
      <color theme="1"/>
      <name val="Calibri Light"/>
      <family val="2"/>
      <charset val="238"/>
    </font>
    <font>
      <b/>
      <sz val="8"/>
      <color theme="1"/>
      <name val="Calibri Light"/>
      <family val="2"/>
      <charset val="238"/>
    </font>
    <font>
      <b/>
      <sz val="12"/>
      <color theme="1"/>
      <name val="Calibri Light"/>
      <family val="2"/>
      <charset val="238"/>
    </font>
    <font>
      <sz val="12"/>
      <color theme="1"/>
      <name val="Calibri Light"/>
      <family val="2"/>
      <charset val="238"/>
    </font>
    <font>
      <b/>
      <sz val="11"/>
      <color theme="1"/>
      <name val="Calibri Light"/>
      <family val="2"/>
      <charset val="238"/>
    </font>
    <font>
      <sz val="9"/>
      <name val="Calibri Light"/>
      <family val="2"/>
    </font>
    <font>
      <b/>
      <sz val="9"/>
      <name val="Calibri Light"/>
      <family val="2"/>
    </font>
    <font>
      <b/>
      <sz val="11"/>
      <name val="Calibri Light"/>
      <family val="2"/>
    </font>
    <font>
      <sz val="11"/>
      <name val="Calibri Light"/>
      <family val="2"/>
    </font>
    <font>
      <b/>
      <sz val="13"/>
      <name val="Calibri Light"/>
      <family val="2"/>
    </font>
    <font>
      <b/>
      <sz val="14"/>
      <name val="Calibri Light"/>
      <family val="2"/>
    </font>
    <font>
      <sz val="10"/>
      <name val="Calibri Light"/>
      <family val="2"/>
    </font>
    <font>
      <sz val="13"/>
      <name val="Calibri Light"/>
      <family val="2"/>
    </font>
    <font>
      <sz val="14"/>
      <name val="Calibri Light"/>
      <family val="2"/>
    </font>
    <font>
      <sz val="8"/>
      <name val="Calibri Light"/>
      <family val="2"/>
    </font>
    <font>
      <vertAlign val="superscript"/>
      <sz val="9"/>
      <name val="Calibri Light"/>
      <family val="2"/>
    </font>
    <font>
      <sz val="12"/>
      <name val="Calibri Light"/>
      <family val="2"/>
    </font>
    <font>
      <b/>
      <sz val="12"/>
      <name val="Calibri Light"/>
      <family val="2"/>
    </font>
    <font>
      <sz val="11"/>
      <name val="Calibri"/>
      <family val="2"/>
      <charset val="238"/>
    </font>
    <font>
      <sz val="10"/>
      <color theme="1"/>
      <name val="Arial CE"/>
      <family val="2"/>
      <charset val="238"/>
    </font>
    <font>
      <sz val="11"/>
      <color theme="1"/>
      <name val="Liberation Sans"/>
      <charset val="238"/>
    </font>
    <font>
      <u/>
      <sz val="11"/>
      <color theme="10"/>
      <name val="Calibri"/>
      <family val="2"/>
      <charset val="238"/>
    </font>
    <font>
      <sz val="10"/>
      <name val="Calibri"/>
      <family val="2"/>
      <charset val="238"/>
    </font>
    <font>
      <sz val="9"/>
      <name val="Arial CE"/>
      <charset val="238"/>
    </font>
    <font>
      <b/>
      <sz val="9"/>
      <name val="Arial CE"/>
      <charset val="238"/>
    </font>
    <font>
      <u/>
      <sz val="11"/>
      <name val="Calibri"/>
      <family val="2"/>
      <charset val="238"/>
    </font>
    <font>
      <sz val="9"/>
      <color rgb="FF0000FF"/>
      <name val="Calibri Light"/>
      <family val="2"/>
      <charset val="238"/>
    </font>
    <font>
      <b/>
      <sz val="9"/>
      <color rgb="FF0000FF"/>
      <name val="Calibri Light"/>
      <family val="2"/>
      <charset val="238"/>
    </font>
    <font>
      <sz val="10"/>
      <color rgb="FF0070C0"/>
      <name val="Calibri"/>
      <family val="2"/>
      <charset val="238"/>
    </font>
    <font>
      <sz val="9"/>
      <color rgb="FF9900CC"/>
      <name val="Calibri Light"/>
      <family val="2"/>
    </font>
    <font>
      <sz val="14"/>
      <color rgb="FFFF0000"/>
      <name val="Calibri Light"/>
      <family val="2"/>
      <charset val="238"/>
    </font>
    <font>
      <sz val="11"/>
      <color rgb="FF0070C0"/>
      <name val="Calibri"/>
      <family val="2"/>
      <charset val="238"/>
    </font>
    <font>
      <b/>
      <sz val="14"/>
      <color rgb="FFFF0000"/>
      <name val="Calibri Light"/>
      <family val="2"/>
      <charset val="238"/>
    </font>
    <font>
      <b/>
      <sz val="9"/>
      <color theme="1"/>
      <name val="Calibri"/>
      <family val="2"/>
      <charset val="238"/>
    </font>
    <font>
      <sz val="9"/>
      <color theme="1"/>
      <name val="Calibri"/>
      <family val="2"/>
      <charset val="238"/>
    </font>
    <font>
      <i/>
      <sz val="11"/>
      <name val="Calibri"/>
      <family val="2"/>
      <charset val="238"/>
      <scheme val="minor"/>
    </font>
    <font>
      <b/>
      <i/>
      <sz val="11"/>
      <name val="Calibri"/>
      <family val="2"/>
      <charset val="238"/>
      <scheme val="minor"/>
    </font>
    <font>
      <b/>
      <sz val="9"/>
      <color theme="1"/>
      <name val="Calibri Light"/>
      <family val="2"/>
      <charset val="238"/>
    </font>
    <font>
      <b/>
      <sz val="9"/>
      <color rgb="FF0070C0"/>
      <name val="Calibri Light"/>
      <family val="2"/>
      <charset val="238"/>
    </font>
    <font>
      <b/>
      <sz val="12"/>
      <name val="Arial"/>
      <family val="2"/>
    </font>
    <font>
      <sz val="11"/>
      <name val="Arial"/>
      <family val="2"/>
    </font>
    <font>
      <sz val="10"/>
      <color theme="1"/>
      <name val="Arial"/>
      <family val="2"/>
      <charset val="238"/>
    </font>
    <font>
      <b/>
      <sz val="12"/>
      <color theme="1"/>
      <name val="Arial"/>
      <family val="2"/>
      <charset val="238"/>
    </font>
    <font>
      <b/>
      <sz val="10"/>
      <color theme="1"/>
      <name val="Arial"/>
      <family val="2"/>
      <charset val="238"/>
    </font>
    <font>
      <b/>
      <sz val="10"/>
      <name val="Arial"/>
      <family val="2"/>
      <charset val="238"/>
    </font>
    <font>
      <sz val="10"/>
      <name val="Symbol"/>
      <family val="1"/>
      <charset val="2"/>
    </font>
    <font>
      <b/>
      <sz val="11"/>
      <color theme="1"/>
      <name val="Arial"/>
      <family val="2"/>
      <charset val="238"/>
    </font>
    <font>
      <sz val="14"/>
      <color theme="1"/>
      <name val="Calibri"/>
      <family val="2"/>
      <charset val="238"/>
      <scheme val="minor"/>
    </font>
    <font>
      <sz val="11"/>
      <name val="Calibri"/>
      <family val="2"/>
      <charset val="238"/>
      <scheme val="minor"/>
    </font>
    <font>
      <b/>
      <sz val="12"/>
      <name val="Arial"/>
      <family val="2"/>
      <charset val="238"/>
    </font>
    <font>
      <sz val="14"/>
      <name val="Calibri"/>
      <family val="2"/>
      <charset val="238"/>
      <scheme val="minor"/>
    </font>
    <font>
      <b/>
      <sz val="11"/>
      <name val="Arial"/>
      <family val="2"/>
      <charset val="238"/>
    </font>
    <font>
      <sz val="10"/>
      <color rgb="FF000000"/>
      <name val="Arial"/>
      <family val="2"/>
      <charset val="238"/>
    </font>
    <font>
      <sz val="10"/>
      <color indexed="8"/>
      <name val="Calibri"/>
      <family val="2"/>
      <charset val="238"/>
    </font>
    <font>
      <b/>
      <sz val="11"/>
      <color indexed="8"/>
      <name val="Arial"/>
      <family val="2"/>
      <charset val="238"/>
    </font>
    <font>
      <b/>
      <sz val="12"/>
      <color indexed="8"/>
      <name val="Arial"/>
      <family val="2"/>
      <charset val="238"/>
    </font>
    <font>
      <b/>
      <sz val="10"/>
      <color indexed="8"/>
      <name val="Arial"/>
      <family val="2"/>
      <charset val="238"/>
    </font>
    <font>
      <sz val="12"/>
      <color indexed="8"/>
      <name val="Arial"/>
      <family val="2"/>
      <charset val="238"/>
    </font>
    <font>
      <b/>
      <strike/>
      <sz val="10"/>
      <color indexed="8"/>
      <name val="Arial"/>
      <family val="2"/>
      <charset val="238"/>
    </font>
    <font>
      <sz val="10"/>
      <name val="Gatineau"/>
    </font>
    <font>
      <sz val="11"/>
      <name val="Times New Roman"/>
      <family val="1"/>
      <charset val="238"/>
    </font>
    <font>
      <sz val="14"/>
      <color rgb="FF0000FF"/>
      <name val="Calibri Light"/>
      <family val="2"/>
      <charset val="238"/>
    </font>
    <font>
      <sz val="9"/>
      <color rgb="FF9D27A9"/>
      <name val="Calibri Light"/>
      <family val="2"/>
      <charset val="238"/>
    </font>
    <font>
      <b/>
      <sz val="9"/>
      <color rgb="FF9D27A9"/>
      <name val="Calibri Light"/>
      <family val="2"/>
      <charset val="238"/>
    </font>
    <font>
      <b/>
      <sz val="9"/>
      <color theme="6" tint="-0.249977111117893"/>
      <name val="Calibri Light"/>
      <family val="2"/>
      <charset val="238"/>
    </font>
    <font>
      <sz val="9"/>
      <color rgb="FF0000FF"/>
      <name val="Calibri Light"/>
      <family val="2"/>
    </font>
    <font>
      <sz val="9"/>
      <color rgb="FFFF0000"/>
      <name val="Calibri Light"/>
      <family val="2"/>
    </font>
    <font>
      <sz val="9"/>
      <color rgb="FFC00000"/>
      <name val="Calibri Light"/>
      <family val="2"/>
      <charset val="238"/>
    </font>
    <font>
      <b/>
      <sz val="9"/>
      <color theme="0" tint="-0.499984740745262"/>
      <name val="Calibri Light"/>
      <family val="2"/>
      <charset val="238"/>
    </font>
    <font>
      <sz val="9"/>
      <color theme="0" tint="-0.34998626667073579"/>
      <name val="Calibri Light"/>
      <family val="2"/>
      <charset val="238"/>
    </font>
    <font>
      <sz val="9"/>
      <color theme="0" tint="-0.499984740745262"/>
      <name val="Calibri Light"/>
      <family val="2"/>
      <charset val="238"/>
    </font>
    <font>
      <b/>
      <u/>
      <sz val="10"/>
      <name val="Arial"/>
      <family val="2"/>
      <charset val="238"/>
    </font>
    <font>
      <b/>
      <sz val="11"/>
      <name val="Arial CRY"/>
      <charset val="238"/>
    </font>
    <font>
      <b/>
      <sz val="9.9"/>
      <name val="Calibri Light"/>
      <family val="2"/>
    </font>
  </fonts>
  <fills count="3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
      <patternFill patternType="solid">
        <fgColor indexed="55"/>
        <bgColor indexed="23"/>
      </patternFill>
    </fill>
    <fill>
      <patternFill patternType="solid">
        <fgColor theme="4" tint="0.79998168889431442"/>
        <bgColor indexed="64"/>
      </patternFill>
    </fill>
    <fill>
      <patternFill patternType="solid">
        <fgColor theme="8" tint="0.79998168889431442"/>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rgb="FFEEE4DE"/>
        <bgColor indexed="64"/>
      </patternFill>
    </fill>
    <fill>
      <patternFill patternType="solid">
        <fgColor rgb="FFDCE6F1"/>
        <bgColor indexed="64"/>
      </patternFill>
    </fill>
    <fill>
      <patternFill patternType="solid">
        <fgColor rgb="FFF2F2F2"/>
        <bgColor indexed="64"/>
      </patternFill>
    </fill>
    <fill>
      <patternFill patternType="solid">
        <fgColor theme="0" tint="-4.9989318521683403E-2"/>
        <bgColor indexed="22"/>
      </patternFill>
    </fill>
    <fill>
      <patternFill patternType="solid">
        <fgColor theme="0" tint="-4.9989318521683403E-2"/>
        <bgColor indexed="42"/>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style="thin">
        <color indexed="8"/>
      </bottom>
      <diagonal/>
    </border>
    <border>
      <left style="thin">
        <color indexed="64"/>
      </left>
      <right style="thin">
        <color indexed="8"/>
      </right>
      <top/>
      <bottom/>
      <diagonal/>
    </border>
    <border>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diagonal/>
    </border>
    <border>
      <left/>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64"/>
      </left>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8"/>
      </right>
      <top/>
      <bottom style="double">
        <color indexed="64"/>
      </bottom>
      <diagonal/>
    </border>
    <border>
      <left style="thin">
        <color indexed="8"/>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s>
  <cellStyleXfs count="28594">
    <xf numFmtId="0" fontId="0" fillId="0" borderId="0"/>
    <xf numFmtId="0" fontId="17" fillId="0" borderId="0"/>
    <xf numFmtId="0" fontId="15" fillId="0" borderId="0"/>
    <xf numFmtId="0" fontId="15" fillId="0" borderId="0"/>
    <xf numFmtId="0" fontId="16" fillId="0" borderId="0"/>
    <xf numFmtId="0" fontId="19" fillId="0" borderId="0">
      <alignment horizontal="left" vertical="top"/>
    </xf>
    <xf numFmtId="0" fontId="19" fillId="0" borderId="0">
      <alignment vertical="top" wrapText="1"/>
    </xf>
    <xf numFmtId="0" fontId="19" fillId="0" borderId="0">
      <alignment horizontal="right"/>
    </xf>
    <xf numFmtId="0" fontId="19" fillId="0" borderId="0">
      <alignment horizontal="right"/>
    </xf>
    <xf numFmtId="170" fontId="13" fillId="0" borderId="0" applyFont="0" applyFill="0" applyBorder="0" applyAlignment="0" applyProtection="0"/>
    <xf numFmtId="0" fontId="21" fillId="0" borderId="0" applyNumberFormat="0" applyFont="0" applyFill="0" applyBorder="0" applyAlignment="0" applyProtection="0">
      <alignment vertical="top"/>
    </xf>
    <xf numFmtId="0" fontId="25" fillId="0" borderId="0" applyNumberFormat="0" applyFill="0" applyBorder="0" applyAlignment="0" applyProtection="0"/>
    <xf numFmtId="4" fontId="23" fillId="0" borderId="1">
      <alignment horizontal="left" vertical="center" wrapText="1"/>
    </xf>
    <xf numFmtId="39" fontId="22" fillId="0" borderId="17">
      <alignment horizontal="right" vertical="top" wrapText="1"/>
    </xf>
    <xf numFmtId="0" fontId="18" fillId="0" borderId="0"/>
    <xf numFmtId="0" fontId="12" fillId="0" borderId="0"/>
    <xf numFmtId="0" fontId="24" fillId="0" borderId="0" applyNumberFormat="0" applyFont="0" applyFill="0" applyBorder="0" applyAlignment="0" applyProtection="0">
      <alignment vertical="top"/>
    </xf>
    <xf numFmtId="0" fontId="13" fillId="0" borderId="0"/>
    <xf numFmtId="0" fontId="26" fillId="0" borderId="0"/>
    <xf numFmtId="0" fontId="24" fillId="0" borderId="0" applyNumberFormat="0" applyFont="0" applyFill="0" applyBorder="0" applyAlignment="0" applyProtection="0">
      <alignment vertical="top"/>
    </xf>
    <xf numFmtId="0" fontId="22" fillId="0" borderId="10">
      <alignment horizontal="left" vertical="top" wrapText="1"/>
    </xf>
    <xf numFmtId="0" fontId="22" fillId="0" borderId="11">
      <alignment horizontal="left" vertical="top" wrapText="1"/>
    </xf>
    <xf numFmtId="0" fontId="27" fillId="0" borderId="0"/>
    <xf numFmtId="44" fontId="13" fillId="0" borderId="0" applyFont="0" applyFill="0" applyBorder="0" applyAlignment="0" applyProtection="0"/>
    <xf numFmtId="0" fontId="28" fillId="0" borderId="0" applyNumberFormat="0" applyFill="0" applyBorder="0" applyAlignment="0" applyProtection="0"/>
    <xf numFmtId="0" fontId="29" fillId="5" borderId="24" applyNumberFormat="0" applyAlignment="0" applyProtection="0"/>
    <xf numFmtId="0" fontId="30" fillId="0" borderId="0"/>
    <xf numFmtId="9" fontId="17"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0" fontId="11" fillId="0" borderId="0"/>
    <xf numFmtId="0" fontId="18" fillId="0" borderId="0"/>
    <xf numFmtId="164" fontId="18" fillId="0" borderId="0" applyFont="0" applyFill="0" applyBorder="0" applyAlignment="0" applyProtection="0"/>
    <xf numFmtId="0" fontId="31" fillId="0" borderId="0" applyNumberFormat="0" applyFill="0" applyBorder="0" applyAlignment="0" applyProtection="0">
      <alignment vertical="top"/>
      <protection locked="0"/>
    </xf>
    <xf numFmtId="0" fontId="16" fillId="0" borderId="0"/>
    <xf numFmtId="0" fontId="32" fillId="0" borderId="0" applyFill="0">
      <alignment vertical="justify"/>
    </xf>
    <xf numFmtId="0" fontId="32" fillId="0" borderId="0" applyFill="0">
      <alignment vertical="justify"/>
    </xf>
    <xf numFmtId="164" fontId="13" fillId="0" borderId="0" applyFont="0" applyFill="0" applyBorder="0" applyAlignment="0" applyProtection="0"/>
    <xf numFmtId="44" fontId="13" fillId="0" borderId="0" applyFont="0" applyFill="0" applyBorder="0" applyAlignment="0" applyProtection="0"/>
    <xf numFmtId="0" fontId="10" fillId="0" borderId="0"/>
    <xf numFmtId="173" fontId="17" fillId="0" borderId="0" applyFont="0" applyFill="0" applyBorder="0" applyAlignment="0" applyProtection="0"/>
    <xf numFmtId="173" fontId="17" fillId="0" borderId="0" applyFont="0" applyFill="0" applyBorder="0" applyAlignment="0" applyProtection="0"/>
    <xf numFmtId="0" fontId="35" fillId="0" borderId="0"/>
    <xf numFmtId="0" fontId="17" fillId="0" borderId="0"/>
    <xf numFmtId="0" fontId="9"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8" fillId="0" borderId="0"/>
    <xf numFmtId="0" fontId="9" fillId="0" borderId="0"/>
    <xf numFmtId="0" fontId="17" fillId="0" borderId="0"/>
    <xf numFmtId="0" fontId="17" fillId="0" borderId="0"/>
    <xf numFmtId="0" fontId="18" fillId="0" borderId="0"/>
    <xf numFmtId="0" fontId="17" fillId="0" borderId="0"/>
    <xf numFmtId="0" fontId="18" fillId="0" borderId="0"/>
    <xf numFmtId="0" fontId="17" fillId="0" borderId="0"/>
    <xf numFmtId="0" fontId="17" fillId="0" borderId="0"/>
    <xf numFmtId="0" fontId="18" fillId="0" borderId="0"/>
    <xf numFmtId="0" fontId="17" fillId="0" borderId="0"/>
    <xf numFmtId="0" fontId="18" fillId="0" borderId="0"/>
    <xf numFmtId="0" fontId="18" fillId="0" borderId="0"/>
    <xf numFmtId="0" fontId="17" fillId="0" borderId="0"/>
    <xf numFmtId="0" fontId="18" fillId="0" borderId="0"/>
    <xf numFmtId="0" fontId="17" fillId="0" borderId="0"/>
    <xf numFmtId="0" fontId="9" fillId="0" borderId="0"/>
    <xf numFmtId="0" fontId="18"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36" fillId="0" borderId="0"/>
    <xf numFmtId="0" fontId="35" fillId="0" borderId="0"/>
    <xf numFmtId="0" fontId="18" fillId="0" borderId="0"/>
    <xf numFmtId="0" fontId="18" fillId="0" borderId="0"/>
    <xf numFmtId="0" fontId="17" fillId="0" borderId="0"/>
    <xf numFmtId="0" fontId="36" fillId="0" borderId="0"/>
    <xf numFmtId="0" fontId="36" fillId="0" borderId="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176" fontId="50" fillId="0" borderId="0" applyFill="0" applyBorder="0" applyAlignment="0" applyProtection="0"/>
    <xf numFmtId="0" fontId="17"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36" fillId="0" borderId="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35"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35" fillId="0" borderId="0"/>
    <xf numFmtId="0" fontId="9" fillId="0" borderId="0"/>
    <xf numFmtId="0" fontId="36" fillId="0" borderId="0">
      <alignment vertical="top"/>
    </xf>
    <xf numFmtId="0" fontId="9" fillId="0" borderId="0"/>
    <xf numFmtId="0" fontId="16" fillId="0" borderId="0"/>
    <xf numFmtId="0" fontId="30" fillId="0" borderId="0"/>
    <xf numFmtId="0" fontId="9" fillId="0" borderId="0"/>
    <xf numFmtId="0" fontId="9" fillId="0" borderId="0"/>
    <xf numFmtId="0" fontId="18" fillId="0" borderId="0"/>
    <xf numFmtId="9" fontId="17" fillId="0" borderId="0" applyFont="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0" fontId="36" fillId="0" borderId="0"/>
    <xf numFmtId="0" fontId="36" fillId="0" borderId="0"/>
    <xf numFmtId="0" fontId="46" fillId="0" borderId="0"/>
    <xf numFmtId="14" fontId="17" fillId="0" borderId="0" applyFill="0" applyBorder="0" applyAlignment="0" applyProtection="0"/>
    <xf numFmtId="175" fontId="50" fillId="0" borderId="0" applyFill="0" applyBorder="0" applyAlignment="0" applyProtection="0"/>
    <xf numFmtId="0" fontId="18" fillId="0" borderId="0"/>
    <xf numFmtId="0" fontId="17"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36" fillId="0" borderId="0"/>
    <xf numFmtId="0" fontId="35" fillId="0" borderId="0"/>
    <xf numFmtId="0" fontId="18" fillId="0" borderId="0"/>
    <xf numFmtId="0" fontId="18" fillId="0" borderId="0"/>
    <xf numFmtId="0" fontId="17" fillId="0" borderId="0"/>
    <xf numFmtId="0" fontId="36" fillId="0" borderId="0"/>
    <xf numFmtId="0" fontId="36" fillId="0" borderId="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18" fillId="0" borderId="0"/>
    <xf numFmtId="176" fontId="50" fillId="0" borderId="0" applyFill="0" applyBorder="0" applyAlignment="0" applyProtection="0"/>
    <xf numFmtId="0" fontId="13"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6" fillId="0" borderId="0"/>
    <xf numFmtId="0" fontId="18" fillId="0" borderId="0"/>
    <xf numFmtId="0" fontId="9" fillId="0" borderId="0"/>
    <xf numFmtId="0" fontId="36" fillId="0" borderId="0">
      <alignment vertical="top"/>
    </xf>
    <xf numFmtId="0" fontId="26" fillId="0" borderId="0"/>
    <xf numFmtId="0" fontId="18"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9" fillId="0" borderId="0"/>
    <xf numFmtId="0" fontId="16" fillId="0" borderId="0"/>
    <xf numFmtId="176" fontId="50" fillId="0" borderId="0" applyFill="0" applyBorder="0" applyAlignment="0" applyProtection="0"/>
    <xf numFmtId="0" fontId="17" fillId="0" borderId="0"/>
    <xf numFmtId="0" fontId="9" fillId="0" borderId="0"/>
    <xf numFmtId="0" fontId="9" fillId="0" borderId="0"/>
    <xf numFmtId="0" fontId="36" fillId="0" borderId="0"/>
    <xf numFmtId="0" fontId="24" fillId="0" borderId="0" applyNumberFormat="0" applyFont="0" applyFill="0" applyBorder="0" applyAlignment="0" applyProtection="0">
      <alignment vertical="top"/>
    </xf>
    <xf numFmtId="0" fontId="18"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5" fillId="0" borderId="0"/>
    <xf numFmtId="0" fontId="9" fillId="0" borderId="0"/>
    <xf numFmtId="0" fontId="45" fillId="0" borderId="0"/>
    <xf numFmtId="0" fontId="17" fillId="0" borderId="0"/>
    <xf numFmtId="0" fontId="9" fillId="0" borderId="0"/>
    <xf numFmtId="176" fontId="18" fillId="0" borderId="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9" fillId="0" borderId="0"/>
    <xf numFmtId="0" fontId="35" fillId="0" borderId="0"/>
    <xf numFmtId="0" fontId="17" fillId="0" borderId="0"/>
    <xf numFmtId="0" fontId="9" fillId="0" borderId="0"/>
    <xf numFmtId="0" fontId="18" fillId="0" borderId="0"/>
    <xf numFmtId="0" fontId="36" fillId="0" borderId="0">
      <alignment vertical="top"/>
    </xf>
    <xf numFmtId="0" fontId="24" fillId="0" borderId="0" applyNumberFormat="0" applyFont="0" applyFill="0" applyBorder="0" applyAlignment="0" applyProtection="0">
      <alignment vertical="top"/>
    </xf>
    <xf numFmtId="0" fontId="18" fillId="0" borderId="0"/>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35" fillId="0" borderId="0"/>
    <xf numFmtId="0" fontId="9"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9" fillId="0" borderId="0"/>
    <xf numFmtId="0" fontId="17" fillId="0" borderId="0"/>
    <xf numFmtId="0" fontId="9" fillId="0" borderId="0"/>
    <xf numFmtId="0" fontId="24" fillId="0" borderId="0" applyNumberFormat="0" applyFont="0" applyFill="0" applyBorder="0" applyAlignment="0" applyProtection="0">
      <alignment vertical="top"/>
    </xf>
    <xf numFmtId="0" fontId="36" fillId="0" borderId="0"/>
    <xf numFmtId="0" fontId="15" fillId="0" borderId="0"/>
    <xf numFmtId="0" fontId="24" fillId="0" borderId="0" applyNumberFormat="0" applyFont="0" applyFill="0" applyBorder="0" applyAlignment="0" applyProtection="0">
      <alignment vertical="top"/>
    </xf>
    <xf numFmtId="0" fontId="36" fillId="0" borderId="0">
      <alignment vertical="top"/>
    </xf>
    <xf numFmtId="0" fontId="24" fillId="0" borderId="0" applyNumberFormat="0" applyFont="0" applyFill="0" applyBorder="0" applyAlignment="0" applyProtection="0">
      <alignment vertical="top"/>
    </xf>
    <xf numFmtId="0" fontId="35" fillId="0" borderId="0"/>
    <xf numFmtId="175" fontId="18" fillId="0" borderId="0" applyFill="0" applyBorder="0" applyAlignment="0" applyProtection="0"/>
    <xf numFmtId="0" fontId="18" fillId="0" borderId="0"/>
    <xf numFmtId="0" fontId="9" fillId="0" borderId="0"/>
    <xf numFmtId="0" fontId="13" fillId="0" borderId="0"/>
    <xf numFmtId="0" fontId="35"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5" fontId="50" fillId="0" borderId="0" applyFill="0" applyBorder="0" applyAlignment="0" applyProtection="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0" fontId="9" fillId="0" borderId="0"/>
    <xf numFmtId="14" fontId="17" fillId="0" borderId="0" applyFill="0" applyBorder="0" applyAlignment="0" applyProtection="0"/>
    <xf numFmtId="0" fontId="9"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14" fontId="17" fillId="0" borderId="0" applyFill="0" applyBorder="0" applyAlignment="0" applyProtection="0"/>
    <xf numFmtId="0" fontId="18" fillId="0" borderId="0"/>
    <xf numFmtId="0" fontId="30" fillId="0" borderId="0"/>
    <xf numFmtId="0" fontId="9" fillId="0" borderId="0"/>
    <xf numFmtId="0" fontId="9" fillId="0" borderId="0"/>
    <xf numFmtId="9" fontId="17" fillId="0" borderId="0" applyFont="0" applyFill="0" applyBorder="0" applyAlignment="0" applyProtection="0"/>
    <xf numFmtId="177"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46" fillId="0" borderId="0"/>
    <xf numFmtId="0" fontId="9" fillId="0" borderId="0"/>
    <xf numFmtId="0" fontId="36" fillId="0" borderId="0">
      <alignment vertical="top"/>
    </xf>
    <xf numFmtId="0" fontId="24" fillId="0" borderId="0" applyNumberFormat="0" applyFont="0" applyFill="0" applyBorder="0" applyAlignment="0" applyProtection="0">
      <alignment vertical="top"/>
    </xf>
    <xf numFmtId="175" fontId="50" fillId="0" borderId="0" applyFill="0" applyBorder="0" applyAlignment="0" applyProtection="0"/>
    <xf numFmtId="0" fontId="36" fillId="0" borderId="0">
      <alignment vertical="top"/>
    </xf>
    <xf numFmtId="0" fontId="16" fillId="0" borderId="0"/>
    <xf numFmtId="0" fontId="35" fillId="0" borderId="0"/>
    <xf numFmtId="0" fontId="18" fillId="0" borderId="0"/>
    <xf numFmtId="0" fontId="35"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26" fillId="0" borderId="0"/>
    <xf numFmtId="0" fontId="36" fillId="0" borderId="0"/>
    <xf numFmtId="0" fontId="36" fillId="0" borderId="0"/>
    <xf numFmtId="0" fontId="35" fillId="0" borderId="0"/>
    <xf numFmtId="0" fontId="18" fillId="0" borderId="0"/>
    <xf numFmtId="0" fontId="18" fillId="0" borderId="0"/>
    <xf numFmtId="0" fontId="17" fillId="0" borderId="0"/>
    <xf numFmtId="0" fontId="36" fillId="0" borderId="0"/>
    <xf numFmtId="0" fontId="36" fillId="0" borderId="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176" fontId="50" fillId="0" borderId="0" applyFill="0" applyBorder="0" applyAlignment="0" applyProtection="0"/>
    <xf numFmtId="0" fontId="16" fillId="0" borderId="0"/>
    <xf numFmtId="0" fontId="9" fillId="0" borderId="0"/>
    <xf numFmtId="176" fontId="50" fillId="0" borderId="0" applyFill="0" applyBorder="0" applyAlignment="0" applyProtection="0"/>
    <xf numFmtId="0" fontId="18" fillId="0" borderId="0"/>
    <xf numFmtId="0" fontId="46" fillId="0" borderId="0"/>
    <xf numFmtId="0" fontId="46" fillId="0" borderId="0"/>
    <xf numFmtId="0" fontId="30" fillId="0" borderId="0"/>
    <xf numFmtId="0" fontId="35" fillId="0" borderId="0"/>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17" fillId="0" borderId="0"/>
    <xf numFmtId="0" fontId="46"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45" fillId="0" borderId="0"/>
    <xf numFmtId="0" fontId="36" fillId="0" borderId="0"/>
    <xf numFmtId="0" fontId="18" fillId="0" borderId="0"/>
    <xf numFmtId="0" fontId="26" fillId="0" borderId="0"/>
    <xf numFmtId="176" fontId="50" fillId="0" borderId="0" applyFill="0" applyBorder="0" applyAlignment="0" applyProtection="0"/>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18"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9" fontId="18" fillId="0" borderId="0" applyFill="0" applyBorder="0" applyAlignment="0" applyProtection="0"/>
    <xf numFmtId="0" fontId="17" fillId="0" borderId="0"/>
    <xf numFmtId="0" fontId="35" fillId="0" borderId="0"/>
    <xf numFmtId="164" fontId="18" fillId="0" borderId="0" applyFont="0" applyFill="0" applyBorder="0" applyAlignment="0" applyProtection="0"/>
    <xf numFmtId="0" fontId="24" fillId="0" borderId="0" applyNumberFormat="0" applyFont="0" applyFill="0" applyBorder="0" applyAlignment="0" applyProtection="0">
      <alignment vertical="top"/>
    </xf>
    <xf numFmtId="0" fontId="18" fillId="0" borderId="0"/>
    <xf numFmtId="0" fontId="15" fillId="0" borderId="0"/>
    <xf numFmtId="0" fontId="9" fillId="0" borderId="0"/>
    <xf numFmtId="0" fontId="36" fillId="0" borderId="0"/>
    <xf numFmtId="0" fontId="24" fillId="0" borderId="0" applyNumberFormat="0" applyFont="0" applyFill="0" applyBorder="0" applyAlignment="0" applyProtection="0">
      <alignment vertical="top"/>
    </xf>
    <xf numFmtId="0" fontId="9" fillId="0" borderId="0"/>
    <xf numFmtId="0" fontId="17"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5" fontId="18" fillId="0" borderId="0" applyFill="0" applyBorder="0" applyAlignment="0" applyProtection="0"/>
    <xf numFmtId="0" fontId="18" fillId="0" borderId="0"/>
    <xf numFmtId="0" fontId="9" fillId="0" borderId="0"/>
    <xf numFmtId="0" fontId="9"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36" fillId="0" borderId="0"/>
    <xf numFmtId="0" fontId="9" fillId="0" borderId="0"/>
    <xf numFmtId="0" fontId="35" fillId="0" borderId="0"/>
    <xf numFmtId="0" fontId="9" fillId="0" borderId="0"/>
    <xf numFmtId="0" fontId="9" fillId="0" borderId="0"/>
    <xf numFmtId="0" fontId="9" fillId="0" borderId="0"/>
    <xf numFmtId="0" fontId="35" fillId="0" borderId="0"/>
    <xf numFmtId="0" fontId="9" fillId="0" borderId="0"/>
    <xf numFmtId="0" fontId="9" fillId="0" borderId="0"/>
    <xf numFmtId="0" fontId="26" fillId="0" borderId="0"/>
    <xf numFmtId="0" fontId="17"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36" fillId="0" borderId="0">
      <alignment vertical="top"/>
    </xf>
    <xf numFmtId="0" fontId="13" fillId="0" borderId="0"/>
    <xf numFmtId="14" fontId="17" fillId="0" borderId="0" applyFill="0" applyBorder="0" applyAlignment="0" applyProtection="0"/>
    <xf numFmtId="0" fontId="15" fillId="0" borderId="0"/>
    <xf numFmtId="0" fontId="15" fillId="0" borderId="0"/>
    <xf numFmtId="0" fontId="17" fillId="0" borderId="0"/>
    <xf numFmtId="0" fontId="36" fillId="0" borderId="0"/>
    <xf numFmtId="0" fontId="30"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46" fillId="0" borderId="0"/>
    <xf numFmtId="0" fontId="9" fillId="0" borderId="0"/>
    <xf numFmtId="0" fontId="16" fillId="0" borderId="0"/>
    <xf numFmtId="0" fontId="24" fillId="0" borderId="0" applyNumberFormat="0" applyFont="0" applyFill="0" applyBorder="0" applyAlignment="0" applyProtection="0">
      <alignment vertical="top"/>
    </xf>
    <xf numFmtId="0" fontId="46" fillId="0" borderId="0"/>
    <xf numFmtId="0" fontId="3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35"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35" fillId="0" borderId="0"/>
    <xf numFmtId="0" fontId="35" fillId="0" borderId="0"/>
    <xf numFmtId="0" fontId="9" fillId="0" borderId="0"/>
    <xf numFmtId="0" fontId="17" fillId="0" borderId="0"/>
    <xf numFmtId="164" fontId="18" fillId="0" borderId="0" applyFont="0" applyFill="0" applyBorder="0" applyAlignment="0" applyProtection="0"/>
    <xf numFmtId="0" fontId="24" fillId="0" borderId="0" applyNumberFormat="0" applyFont="0" applyFill="0" applyBorder="0" applyAlignment="0" applyProtection="0">
      <alignment vertical="top"/>
    </xf>
    <xf numFmtId="0" fontId="17" fillId="0" borderId="0"/>
    <xf numFmtId="0" fontId="18" fillId="0" borderId="0"/>
    <xf numFmtId="0" fontId="18" fillId="0" borderId="0"/>
    <xf numFmtId="0" fontId="35" fillId="0" borderId="0"/>
    <xf numFmtId="0" fontId="24" fillId="0" borderId="0" applyNumberFormat="0" applyFont="0" applyFill="0" applyBorder="0" applyAlignment="0" applyProtection="0">
      <alignment vertical="top"/>
    </xf>
    <xf numFmtId="9" fontId="17" fillId="0" borderId="0" applyFont="0" applyFill="0" applyBorder="0" applyAlignment="0" applyProtection="0"/>
    <xf numFmtId="0" fontId="9" fillId="0" borderId="0"/>
    <xf numFmtId="0" fontId="18"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173" fontId="17" fillId="0" borderId="0" applyFont="0" applyFill="0" applyBorder="0" applyAlignment="0" applyProtection="0"/>
    <xf numFmtId="0" fontId="35" fillId="0" borderId="0"/>
    <xf numFmtId="0" fontId="9" fillId="0" borderId="0"/>
    <xf numFmtId="0" fontId="36" fillId="0" borderId="0"/>
    <xf numFmtId="176" fontId="50" fillId="0" borderId="0" applyFill="0" applyBorder="0" applyAlignment="0" applyProtection="0"/>
    <xf numFmtId="173" fontId="17" fillId="0" borderId="0" applyFont="0" applyFill="0" applyBorder="0" applyAlignment="0" applyProtection="0"/>
    <xf numFmtId="176" fontId="50" fillId="0" borderId="0" applyFill="0" applyBorder="0" applyAlignment="0" applyProtection="0"/>
    <xf numFmtId="0" fontId="9" fillId="0" borderId="0"/>
    <xf numFmtId="0" fontId="36" fillId="0" borderId="0"/>
    <xf numFmtId="0" fontId="18" fillId="0" borderId="0"/>
    <xf numFmtId="0" fontId="46" fillId="0" borderId="0"/>
    <xf numFmtId="0" fontId="18" fillId="0" borderId="0"/>
    <xf numFmtId="0" fontId="18" fillId="0" borderId="0"/>
    <xf numFmtId="0" fontId="17" fillId="0" borderId="0"/>
    <xf numFmtId="0" fontId="9" fillId="0" borderId="0"/>
    <xf numFmtId="0" fontId="9" fillId="0" borderId="0"/>
    <xf numFmtId="0" fontId="9" fillId="0" borderId="0"/>
    <xf numFmtId="0" fontId="35" fillId="0" borderId="0"/>
    <xf numFmtId="0" fontId="24" fillId="0" borderId="0" applyNumberFormat="0" applyFont="0" applyFill="0" applyBorder="0" applyAlignment="0" applyProtection="0">
      <alignment vertical="top"/>
    </xf>
    <xf numFmtId="0" fontId="18" fillId="0" borderId="0"/>
    <xf numFmtId="0" fontId="35" fillId="0" borderId="0"/>
    <xf numFmtId="0" fontId="24" fillId="0" borderId="0" applyNumberFormat="0" applyFont="0" applyFill="0" applyBorder="0" applyAlignment="0" applyProtection="0">
      <alignment vertical="top"/>
    </xf>
    <xf numFmtId="0" fontId="17" fillId="0" borderId="0"/>
    <xf numFmtId="0" fontId="9" fillId="0" borderId="0"/>
    <xf numFmtId="0" fontId="24" fillId="0" borderId="0" applyNumberFormat="0" applyFont="0" applyFill="0" applyBorder="0" applyAlignment="0" applyProtection="0">
      <alignment vertical="top"/>
    </xf>
    <xf numFmtId="0" fontId="36" fillId="0" borderId="0">
      <alignment vertical="top"/>
    </xf>
    <xf numFmtId="0" fontId="36" fillId="0" borderId="0">
      <alignment vertical="top"/>
    </xf>
    <xf numFmtId="0" fontId="9"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0" fontId="17" fillId="0" borderId="0"/>
    <xf numFmtId="0" fontId="24" fillId="0" borderId="0" applyNumberFormat="0" applyFont="0" applyFill="0" applyBorder="0" applyAlignment="0" applyProtection="0">
      <alignment vertical="top"/>
    </xf>
    <xf numFmtId="0" fontId="16" fillId="0" borderId="0"/>
    <xf numFmtId="0" fontId="9" fillId="0" borderId="0"/>
    <xf numFmtId="0" fontId="13" fillId="0" borderId="0"/>
    <xf numFmtId="0" fontId="18"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0" fontId="46" fillId="0" borderId="0"/>
    <xf numFmtId="0" fontId="18" fillId="0" borderId="0"/>
    <xf numFmtId="177" fontId="50" fillId="0" borderId="0" applyFill="0" applyBorder="0" applyAlignment="0" applyProtection="0"/>
    <xf numFmtId="0" fontId="9" fillId="0" borderId="0"/>
    <xf numFmtId="0" fontId="18" fillId="0" borderId="0"/>
    <xf numFmtId="0" fontId="17" fillId="0" borderId="0"/>
    <xf numFmtId="14" fontId="17" fillId="0" borderId="0" applyFill="0" applyBorder="0" applyAlignment="0" applyProtection="0"/>
    <xf numFmtId="177" fontId="50" fillId="0" borderId="0" applyFill="0" applyBorder="0" applyAlignment="0" applyProtection="0"/>
    <xf numFmtId="0" fontId="24" fillId="0" borderId="0" applyNumberFormat="0" applyFont="0" applyFill="0" applyBorder="0" applyAlignment="0" applyProtection="0">
      <alignment vertical="top"/>
    </xf>
    <xf numFmtId="175" fontId="18" fillId="0" borderId="0" applyFill="0" applyBorder="0" applyAlignment="0" applyProtection="0"/>
    <xf numFmtId="14" fontId="17" fillId="0" borderId="0" applyFill="0" applyBorder="0" applyAlignment="0" applyProtection="0"/>
    <xf numFmtId="0" fontId="36" fillId="0" borderId="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35" fillId="0" borderId="0"/>
    <xf numFmtId="0" fontId="18" fillId="0" borderId="0"/>
    <xf numFmtId="0" fontId="18" fillId="0" borderId="0"/>
    <xf numFmtId="0" fontId="17" fillId="0" borderId="0"/>
    <xf numFmtId="0" fontId="36" fillId="0" borderId="0"/>
    <xf numFmtId="0" fontId="36" fillId="0" borderId="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0" fontId="36" fillId="0" borderId="0">
      <alignment vertical="top"/>
    </xf>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36" fillId="0" borderId="0"/>
    <xf numFmtId="44" fontId="13" fillId="0" borderId="0" applyFont="0" applyFill="0" applyBorder="0" applyAlignment="0" applyProtection="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46" fillId="0" borderId="0"/>
    <xf numFmtId="164" fontId="13" fillId="0" borderId="0" applyFont="0" applyFill="0" applyBorder="0" applyAlignment="0" applyProtection="0"/>
    <xf numFmtId="175" fontId="50" fillId="0" borderId="0" applyFill="0" applyBorder="0" applyAlignment="0" applyProtection="0"/>
    <xf numFmtId="0" fontId="36" fillId="0" borderId="0"/>
    <xf numFmtId="0" fontId="36" fillId="0" borderId="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46" fillId="0" borderId="0"/>
    <xf numFmtId="0" fontId="9" fillId="0" borderId="0"/>
    <xf numFmtId="0" fontId="17"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6"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17" fillId="0" borderId="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9" fillId="0" borderId="0"/>
    <xf numFmtId="0" fontId="35"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9" fillId="0" borderId="0"/>
    <xf numFmtId="0" fontId="9" fillId="0" borderId="0"/>
    <xf numFmtId="0" fontId="35" fillId="0" borderId="0"/>
    <xf numFmtId="0" fontId="45" fillId="0" borderId="0"/>
    <xf numFmtId="0" fontId="24" fillId="0" borderId="0" applyNumberFormat="0" applyFont="0" applyFill="0" applyBorder="0" applyAlignment="0" applyProtection="0">
      <alignment vertical="top"/>
    </xf>
    <xf numFmtId="0" fontId="17" fillId="0" borderId="0"/>
    <xf numFmtId="0" fontId="35" fillId="0" borderId="0"/>
    <xf numFmtId="0" fontId="13" fillId="0" borderId="0"/>
    <xf numFmtId="0" fontId="9" fillId="0" borderId="0"/>
    <xf numFmtId="0" fontId="9" fillId="0" borderId="0"/>
    <xf numFmtId="0" fontId="9" fillId="0" borderId="0"/>
    <xf numFmtId="176" fontId="18" fillId="0" borderId="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9" fillId="0" borderId="0"/>
    <xf numFmtId="0" fontId="18" fillId="0" borderId="0"/>
    <xf numFmtId="0" fontId="17" fillId="0" borderId="0"/>
    <xf numFmtId="0" fontId="36" fillId="0" borderId="0">
      <alignment vertical="top"/>
    </xf>
    <xf numFmtId="0" fontId="9" fillId="0" borderId="0"/>
    <xf numFmtId="0" fontId="13" fillId="0" borderId="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6" fillId="0" borderId="0"/>
    <xf numFmtId="0" fontId="18" fillId="0" borderId="0"/>
    <xf numFmtId="170" fontId="13" fillId="0" borderId="0" applyFont="0" applyFill="0" applyBorder="0" applyAlignment="0" applyProtection="0"/>
    <xf numFmtId="0" fontId="46" fillId="0" borderId="0"/>
    <xf numFmtId="0" fontId="36"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9" fillId="0" borderId="0"/>
    <xf numFmtId="0" fontId="36" fillId="0" borderId="0"/>
    <xf numFmtId="0" fontId="24" fillId="0" borderId="0" applyNumberFormat="0" applyFont="0" applyFill="0" applyBorder="0" applyAlignment="0" applyProtection="0">
      <alignment vertical="top"/>
    </xf>
    <xf numFmtId="0" fontId="46" fillId="0" borderId="0"/>
    <xf numFmtId="164" fontId="13" fillId="0" borderId="0" applyFont="0" applyFill="0" applyBorder="0" applyAlignment="0" applyProtection="0"/>
    <xf numFmtId="0" fontId="35" fillId="0" borderId="0"/>
    <xf numFmtId="0" fontId="35" fillId="0" borderId="0"/>
    <xf numFmtId="0" fontId="46" fillId="0" borderId="0"/>
    <xf numFmtId="0" fontId="18" fillId="0" borderId="0"/>
    <xf numFmtId="0" fontId="16" fillId="0" borderId="0"/>
    <xf numFmtId="0" fontId="9" fillId="0" borderId="0"/>
    <xf numFmtId="0" fontId="46" fillId="0" borderId="0"/>
    <xf numFmtId="9" fontId="18" fillId="0" borderId="0" applyFill="0" applyBorder="0" applyAlignment="0" applyProtection="0"/>
    <xf numFmtId="0" fontId="27" fillId="0" borderId="0"/>
    <xf numFmtId="0" fontId="24" fillId="0" borderId="0" applyNumberFormat="0" applyFont="0" applyFill="0" applyBorder="0" applyAlignment="0" applyProtection="0">
      <alignment vertical="top"/>
    </xf>
    <xf numFmtId="0" fontId="35" fillId="0" borderId="0"/>
    <xf numFmtId="176" fontId="50" fillId="0" borderId="0" applyFill="0" applyBorder="0" applyAlignment="0" applyProtection="0"/>
    <xf numFmtId="0" fontId="46" fillId="0" borderId="0"/>
    <xf numFmtId="0" fontId="15" fillId="0" borderId="0"/>
    <xf numFmtId="0" fontId="46" fillId="0" borderId="0"/>
    <xf numFmtId="0" fontId="18" fillId="0" borderId="0"/>
    <xf numFmtId="0" fontId="45" fillId="0" borderId="0"/>
    <xf numFmtId="176" fontId="50" fillId="0" borderId="0" applyFill="0" applyBorder="0" applyAlignment="0" applyProtection="0"/>
    <xf numFmtId="0" fontId="18" fillId="0" borderId="0"/>
    <xf numFmtId="0" fontId="16" fillId="0" borderId="0"/>
    <xf numFmtId="0" fontId="9" fillId="0" borderId="0"/>
    <xf numFmtId="0" fontId="18"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9" fillId="0" borderId="0"/>
    <xf numFmtId="0" fontId="9" fillId="0" borderId="0"/>
    <xf numFmtId="0" fontId="35" fillId="0" borderId="0"/>
    <xf numFmtId="177" fontId="50" fillId="0" borderId="0" applyFill="0" applyBorder="0" applyAlignment="0" applyProtection="0"/>
    <xf numFmtId="0" fontId="36" fillId="0" borderId="0">
      <alignment vertical="top"/>
    </xf>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16" fillId="0" borderId="0"/>
    <xf numFmtId="0" fontId="9" fillId="0" borderId="0"/>
    <xf numFmtId="0" fontId="35"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18" fillId="0" borderId="0"/>
    <xf numFmtId="0" fontId="24" fillId="0" borderId="0" applyNumberFormat="0" applyFont="0" applyFill="0" applyBorder="0" applyAlignment="0" applyProtection="0">
      <alignment vertical="top"/>
    </xf>
    <xf numFmtId="0" fontId="18" fillId="0" borderId="0"/>
    <xf numFmtId="0" fontId="26" fillId="0" borderId="0"/>
    <xf numFmtId="0" fontId="18" fillId="0" borderId="0"/>
    <xf numFmtId="0" fontId="24" fillId="0" borderId="0" applyNumberFormat="0" applyFont="0" applyFill="0" applyBorder="0" applyAlignment="0" applyProtection="0">
      <alignment vertical="top"/>
    </xf>
    <xf numFmtId="0" fontId="45" fillId="0" borderId="0"/>
    <xf numFmtId="175" fontId="50" fillId="0" borderId="0" applyFill="0" applyBorder="0" applyAlignment="0" applyProtection="0"/>
    <xf numFmtId="0" fontId="17" fillId="0" borderId="0"/>
    <xf numFmtId="0" fontId="36" fillId="0" borderId="0"/>
    <xf numFmtId="44" fontId="13" fillId="0" borderId="0" applyFont="0" applyFill="0" applyBorder="0" applyAlignment="0" applyProtection="0"/>
    <xf numFmtId="0" fontId="9" fillId="0" borderId="0"/>
    <xf numFmtId="0" fontId="36" fillId="0" borderId="0"/>
    <xf numFmtId="0" fontId="18" fillId="0" borderId="0"/>
    <xf numFmtId="175" fontId="18" fillId="0" borderId="0" applyFill="0" applyBorder="0" applyAlignment="0" applyProtection="0"/>
    <xf numFmtId="0" fontId="9" fillId="0" borderId="0"/>
    <xf numFmtId="0" fontId="46" fillId="0" borderId="0"/>
    <xf numFmtId="0" fontId="24" fillId="0" borderId="0" applyNumberFormat="0" applyFont="0" applyFill="0" applyBorder="0" applyAlignment="0" applyProtection="0">
      <alignment vertical="top"/>
    </xf>
    <xf numFmtId="0" fontId="15" fillId="0" borderId="0"/>
    <xf numFmtId="0" fontId="9" fillId="0" borderId="0"/>
    <xf numFmtId="0" fontId="9" fillId="0" borderId="0"/>
    <xf numFmtId="0" fontId="9" fillId="0" borderId="0"/>
    <xf numFmtId="9" fontId="18"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9" fillId="0" borderId="0"/>
    <xf numFmtId="175" fontId="18" fillId="0" borderId="0" applyFill="0" applyBorder="0" applyAlignment="0" applyProtection="0"/>
    <xf numFmtId="0" fontId="9" fillId="0" borderId="0"/>
    <xf numFmtId="0" fontId="9" fillId="0" borderId="0"/>
    <xf numFmtId="0" fontId="13"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35" fillId="0" borderId="0"/>
    <xf numFmtId="0" fontId="24" fillId="0" borderId="0" applyNumberFormat="0" applyFont="0" applyFill="0" applyBorder="0" applyAlignment="0" applyProtection="0">
      <alignment vertical="top"/>
    </xf>
    <xf numFmtId="0" fontId="9" fillId="0" borderId="0"/>
    <xf numFmtId="0" fontId="35" fillId="0" borderId="0"/>
    <xf numFmtId="0" fontId="36" fillId="0" borderId="0"/>
    <xf numFmtId="0" fontId="46" fillId="0" borderId="0"/>
    <xf numFmtId="0" fontId="35" fillId="0" borderId="0"/>
    <xf numFmtId="0" fontId="24" fillId="0" borderId="0" applyNumberFormat="0" applyFont="0" applyFill="0" applyBorder="0" applyAlignment="0" applyProtection="0">
      <alignment vertical="top"/>
    </xf>
    <xf numFmtId="0" fontId="36" fillId="0" borderId="0"/>
    <xf numFmtId="0" fontId="36" fillId="0" borderId="0">
      <alignment vertical="top"/>
    </xf>
    <xf numFmtId="0" fontId="9" fillId="0" borderId="0"/>
    <xf numFmtId="0" fontId="46" fillId="0" borderId="0"/>
    <xf numFmtId="0" fontId="27" fillId="0" borderId="0"/>
    <xf numFmtId="0" fontId="36" fillId="0" borderId="0"/>
    <xf numFmtId="0" fontId="27" fillId="0" borderId="0"/>
    <xf numFmtId="0" fontId="36" fillId="0" borderId="0"/>
    <xf numFmtId="0" fontId="9" fillId="0" borderId="0"/>
    <xf numFmtId="9" fontId="18" fillId="0" borderId="0" applyFill="0" applyBorder="0" applyAlignment="0" applyProtection="0"/>
    <xf numFmtId="0" fontId="9" fillId="0" borderId="0"/>
    <xf numFmtId="0" fontId="9" fillId="0" borderId="0"/>
    <xf numFmtId="0" fontId="9" fillId="0" borderId="0"/>
    <xf numFmtId="170" fontId="13" fillId="0" borderId="0" applyFont="0" applyFill="0" applyBorder="0" applyAlignment="0" applyProtection="0"/>
    <xf numFmtId="0" fontId="46" fillId="0" borderId="0"/>
    <xf numFmtId="0" fontId="46" fillId="0" borderId="0"/>
    <xf numFmtId="175" fontId="50" fillId="0" borderId="0" applyFill="0" applyBorder="0" applyAlignment="0" applyProtection="0"/>
    <xf numFmtId="173" fontId="17" fillId="0" borderId="0" applyFont="0" applyFill="0" applyBorder="0" applyAlignment="0" applyProtection="0"/>
    <xf numFmtId="0" fontId="36"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9" fillId="0" borderId="0"/>
    <xf numFmtId="0" fontId="9" fillId="0" borderId="0"/>
    <xf numFmtId="0" fontId="36" fillId="0" borderId="0">
      <alignment vertical="top"/>
    </xf>
    <xf numFmtId="0" fontId="27" fillId="0" borderId="0"/>
    <xf numFmtId="173" fontId="17" fillId="0" borderId="0" applyFont="0" applyFill="0" applyBorder="0" applyAlignment="0" applyProtection="0"/>
    <xf numFmtId="0" fontId="46" fillId="0" borderId="0"/>
    <xf numFmtId="0" fontId="9" fillId="0" borderId="0"/>
    <xf numFmtId="0" fontId="46" fillId="0" borderId="0"/>
    <xf numFmtId="0" fontId="18" fillId="0" borderId="0"/>
    <xf numFmtId="9" fontId="18" fillId="0" borderId="0" applyFill="0" applyBorder="0" applyAlignment="0" applyProtection="0"/>
    <xf numFmtId="0" fontId="46" fillId="0" borderId="0"/>
    <xf numFmtId="176" fontId="50" fillId="0" borderId="0" applyFill="0" applyBorder="0" applyAlignment="0" applyProtection="0"/>
    <xf numFmtId="177"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36" fillId="0" borderId="0"/>
    <xf numFmtId="0" fontId="36" fillId="0" borderId="0"/>
    <xf numFmtId="0" fontId="9" fillId="0" borderId="0"/>
    <xf numFmtId="0" fontId="18"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9" fontId="18" fillId="0" borderId="0" applyFill="0" applyBorder="0" applyAlignment="0" applyProtection="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6" fillId="0" borderId="0"/>
    <xf numFmtId="0" fontId="36" fillId="0" borderId="0"/>
    <xf numFmtId="9" fontId="17" fillId="0" borderId="0" applyFont="0" applyFill="0" applyBorder="0" applyAlignment="0" applyProtection="0"/>
    <xf numFmtId="175" fontId="18" fillId="0" borderId="0" applyFill="0" applyBorder="0" applyAlignment="0" applyProtection="0"/>
    <xf numFmtId="0" fontId="46" fillId="0" borderId="0"/>
    <xf numFmtId="0" fontId="13" fillId="0" borderId="0"/>
    <xf numFmtId="0" fontId="46" fillId="0" borderId="0"/>
    <xf numFmtId="0" fontId="17"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5" fillId="0" borderId="0"/>
    <xf numFmtId="0" fontId="17" fillId="0" borderId="0"/>
    <xf numFmtId="0" fontId="17" fillId="0" borderId="0"/>
    <xf numFmtId="175" fontId="50" fillId="0" borderId="0" applyFill="0" applyBorder="0" applyAlignment="0" applyProtection="0"/>
    <xf numFmtId="0" fontId="45" fillId="0" borderId="0"/>
    <xf numFmtId="164" fontId="13" fillId="0" borderId="0" applyFont="0" applyFill="0" applyBorder="0" applyAlignment="0" applyProtection="0"/>
    <xf numFmtId="0" fontId="9" fillId="0" borderId="0"/>
    <xf numFmtId="0" fontId="15" fillId="0" borderId="0"/>
    <xf numFmtId="0" fontId="9" fillId="0" borderId="0"/>
    <xf numFmtId="0" fontId="9" fillId="0" borderId="0"/>
    <xf numFmtId="0" fontId="46" fillId="0" borderId="0"/>
    <xf numFmtId="0" fontId="18" fillId="0" borderId="0"/>
    <xf numFmtId="173" fontId="17" fillId="0" borderId="0" applyFont="0" applyFill="0" applyBorder="0" applyAlignment="0" applyProtection="0"/>
    <xf numFmtId="0" fontId="35" fillId="0" borderId="0"/>
    <xf numFmtId="0" fontId="9" fillId="0" borderId="0"/>
    <xf numFmtId="0" fontId="18" fillId="0" borderId="0"/>
    <xf numFmtId="0" fontId="46" fillId="0" borderId="0"/>
    <xf numFmtId="0" fontId="9"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17" fillId="0" borderId="0"/>
    <xf numFmtId="0" fontId="18"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9" fillId="0" borderId="0"/>
    <xf numFmtId="164" fontId="18" fillId="0" borderId="0" applyFont="0" applyFill="0" applyBorder="0" applyAlignment="0" applyProtection="0"/>
    <xf numFmtId="0" fontId="36" fillId="0" borderId="0"/>
    <xf numFmtId="0" fontId="36" fillId="0" borderId="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35" fillId="0" borderId="0"/>
    <xf numFmtId="0" fontId="9" fillId="0" borderId="0"/>
    <xf numFmtId="0" fontId="18" fillId="0" borderId="0"/>
    <xf numFmtId="0" fontId="24" fillId="0" borderId="0" applyNumberFormat="0" applyFont="0" applyFill="0" applyBorder="0" applyAlignment="0" applyProtection="0">
      <alignment vertical="top"/>
    </xf>
    <xf numFmtId="0" fontId="18" fillId="0" borderId="0"/>
    <xf numFmtId="0" fontId="17" fillId="0" borderId="0"/>
    <xf numFmtId="0" fontId="36" fillId="0" borderId="0"/>
    <xf numFmtId="0" fontId="36" fillId="0" borderId="0">
      <alignment vertical="top"/>
    </xf>
    <xf numFmtId="0" fontId="24" fillId="0" borderId="0" applyNumberFormat="0" applyFont="0" applyFill="0" applyBorder="0" applyAlignment="0" applyProtection="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175" fontId="18" fillId="0" borderId="0" applyFill="0" applyBorder="0" applyAlignment="0" applyProtection="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36" fillId="0" borderId="0"/>
    <xf numFmtId="0" fontId="30" fillId="0" borderId="0"/>
    <xf numFmtId="0" fontId="26" fillId="0" borderId="0"/>
    <xf numFmtId="176" fontId="50" fillId="0" borderId="0" applyFill="0" applyBorder="0" applyAlignment="0" applyProtection="0"/>
    <xf numFmtId="0" fontId="46" fillId="0" borderId="0"/>
    <xf numFmtId="0" fontId="36" fillId="0" borderId="0">
      <alignment vertical="top"/>
    </xf>
    <xf numFmtId="0" fontId="9" fillId="0" borderId="0"/>
    <xf numFmtId="0" fontId="9" fillId="0" borderId="0"/>
    <xf numFmtId="0" fontId="9" fillId="0" borderId="0"/>
    <xf numFmtId="44" fontId="13" fillId="0" borderId="0" applyFont="0" applyFill="0" applyBorder="0" applyAlignment="0" applyProtection="0"/>
    <xf numFmtId="0" fontId="17" fillId="0" borderId="0"/>
    <xf numFmtId="0" fontId="36"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36" fillId="0" borderId="0"/>
    <xf numFmtId="0" fontId="9" fillId="0" borderId="0"/>
    <xf numFmtId="0" fontId="9" fillId="0" borderId="0"/>
    <xf numFmtId="0" fontId="36" fillId="0" borderId="0">
      <alignment vertical="top"/>
    </xf>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6" fontId="18"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9"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16" fillId="0" borderId="0"/>
    <xf numFmtId="176" fontId="50" fillId="0" borderId="0" applyFill="0" applyBorder="0" applyAlignment="0" applyProtection="0"/>
    <xf numFmtId="0" fontId="17" fillId="0" borderId="0"/>
    <xf numFmtId="0" fontId="18"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35" fillId="0" borderId="0"/>
    <xf numFmtId="0" fontId="16" fillId="0" borderId="0"/>
    <xf numFmtId="0" fontId="15" fillId="0" borderId="0"/>
    <xf numFmtId="0" fontId="9" fillId="0" borderId="0"/>
    <xf numFmtId="0" fontId="35" fillId="0" borderId="0"/>
    <xf numFmtId="0" fontId="13" fillId="0" borderId="0"/>
    <xf numFmtId="0" fontId="36" fillId="0" borderId="0">
      <alignment vertical="top"/>
    </xf>
    <xf numFmtId="0" fontId="18"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5"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9" fillId="0" borderId="0"/>
    <xf numFmtId="0" fontId="9" fillId="0" borderId="0"/>
    <xf numFmtId="9" fontId="18" fillId="0" borderId="0" applyFill="0" applyBorder="0" applyAlignment="0" applyProtection="0"/>
    <xf numFmtId="0" fontId="15" fillId="0" borderId="0"/>
    <xf numFmtId="0" fontId="9" fillId="0" borderId="0"/>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0" fontId="45" fillId="0" borderId="0"/>
    <xf numFmtId="0" fontId="9" fillId="0" borderId="0"/>
    <xf numFmtId="0" fontId="9" fillId="0" borderId="0"/>
    <xf numFmtId="175" fontId="50" fillId="0" borderId="0" applyFill="0" applyBorder="0" applyAlignment="0" applyProtection="0"/>
    <xf numFmtId="0" fontId="17" fillId="0" borderId="0"/>
    <xf numFmtId="0" fontId="45" fillId="0" borderId="0"/>
    <xf numFmtId="0" fontId="17" fillId="0" borderId="0"/>
    <xf numFmtId="0" fontId="9" fillId="0" borderId="0"/>
    <xf numFmtId="0" fontId="18" fillId="0" borderId="0"/>
    <xf numFmtId="0" fontId="9" fillId="0" borderId="0"/>
    <xf numFmtId="0" fontId="9" fillId="0" borderId="0"/>
    <xf numFmtId="0" fontId="36" fillId="0" borderId="0"/>
    <xf numFmtId="14" fontId="17" fillId="0" borderId="0" applyFill="0" applyBorder="0" applyAlignment="0" applyProtection="0"/>
    <xf numFmtId="0" fontId="9" fillId="0" borderId="0"/>
    <xf numFmtId="0" fontId="9" fillId="0" borderId="0"/>
    <xf numFmtId="0" fontId="9" fillId="0" borderId="0"/>
    <xf numFmtId="176" fontId="18" fillId="0" borderId="0" applyFill="0" applyBorder="0" applyAlignment="0" applyProtection="0"/>
    <xf numFmtId="0" fontId="9" fillId="0" borderId="0"/>
    <xf numFmtId="0" fontId="36" fillId="0" borderId="0"/>
    <xf numFmtId="164" fontId="13" fillId="0" borderId="0" applyFont="0" applyFill="0" applyBorder="0" applyAlignment="0" applyProtection="0"/>
    <xf numFmtId="0" fontId="9" fillId="0" borderId="0"/>
    <xf numFmtId="0" fontId="18" fillId="0" borderId="0"/>
    <xf numFmtId="177"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36"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46" fillId="0" borderId="0"/>
    <xf numFmtId="0" fontId="17" fillId="0" borderId="0"/>
    <xf numFmtId="0" fontId="9" fillId="0" borderId="0"/>
    <xf numFmtId="0" fontId="24" fillId="0" borderId="0" applyNumberFormat="0" applyFont="0" applyFill="0" applyBorder="0" applyAlignment="0" applyProtection="0">
      <alignment vertical="top"/>
    </xf>
    <xf numFmtId="0" fontId="13"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18" fillId="0" borderId="0"/>
    <xf numFmtId="170" fontId="13" fillId="0" borderId="0" applyFont="0" applyFill="0" applyBorder="0" applyAlignment="0" applyProtection="0"/>
    <xf numFmtId="0" fontId="36" fillId="0" borderId="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36" fillId="0" borderId="0"/>
    <xf numFmtId="0" fontId="46" fillId="0" borderId="0"/>
    <xf numFmtId="0" fontId="16" fillId="0" borderId="0"/>
    <xf numFmtId="0" fontId="9" fillId="0" borderId="0"/>
    <xf numFmtId="0" fontId="24" fillId="0" borderId="0" applyNumberFormat="0" applyFont="0" applyFill="0" applyBorder="0" applyAlignment="0" applyProtection="0">
      <alignment vertical="top"/>
    </xf>
    <xf numFmtId="0" fontId="9" fillId="0" borderId="0"/>
    <xf numFmtId="0" fontId="18" fillId="0" borderId="0"/>
    <xf numFmtId="0" fontId="27" fillId="0" borderId="0"/>
    <xf numFmtId="0" fontId="9"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36" fillId="0" borderId="0">
      <alignment vertical="top"/>
    </xf>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46" fillId="0" borderId="0"/>
    <xf numFmtId="0" fontId="45" fillId="0" borderId="0"/>
    <xf numFmtId="0" fontId="9" fillId="0" borderId="0"/>
    <xf numFmtId="164" fontId="18" fillId="0" borderId="0" applyFont="0" applyFill="0" applyBorder="0" applyAlignment="0" applyProtection="0"/>
    <xf numFmtId="0" fontId="9" fillId="0" borderId="0"/>
    <xf numFmtId="0" fontId="9" fillId="0" borderId="0"/>
    <xf numFmtId="0" fontId="36" fillId="0" borderId="0"/>
    <xf numFmtId="176" fontId="50" fillId="0" borderId="0" applyFill="0" applyBorder="0" applyAlignment="0" applyProtection="0"/>
    <xf numFmtId="0" fontId="36" fillId="0" borderId="0"/>
    <xf numFmtId="0" fontId="24" fillId="0" borderId="0" applyNumberFormat="0" applyFont="0" applyFill="0" applyBorder="0" applyAlignment="0" applyProtection="0">
      <alignment vertical="top"/>
    </xf>
    <xf numFmtId="164" fontId="13" fillId="0" borderId="0" applyFont="0" applyFill="0" applyBorder="0" applyAlignment="0" applyProtection="0"/>
    <xf numFmtId="0" fontId="35" fillId="0" borderId="0"/>
    <xf numFmtId="0" fontId="35" fillId="0" borderId="0"/>
    <xf numFmtId="0" fontId="26" fillId="0" borderId="0"/>
    <xf numFmtId="0" fontId="9" fillId="0" borderId="0"/>
    <xf numFmtId="0" fontId="46" fillId="0" borderId="0"/>
    <xf numFmtId="0" fontId="9" fillId="0" borderId="0"/>
    <xf numFmtId="0" fontId="36" fillId="0" borderId="0"/>
    <xf numFmtId="0" fontId="9" fillId="0" borderId="0"/>
    <xf numFmtId="0" fontId="24" fillId="0" borderId="0" applyNumberFormat="0" applyFont="0" applyFill="0" applyBorder="0" applyAlignment="0" applyProtection="0">
      <alignment vertical="top"/>
    </xf>
    <xf numFmtId="0" fontId="27" fillId="0" borderId="0"/>
    <xf numFmtId="0" fontId="24" fillId="0" borderId="0" applyNumberFormat="0" applyFont="0" applyFill="0" applyBorder="0" applyAlignment="0" applyProtection="0">
      <alignment vertical="top"/>
    </xf>
    <xf numFmtId="0" fontId="9" fillId="0" borderId="0"/>
    <xf numFmtId="0" fontId="18" fillId="0" borderId="0"/>
    <xf numFmtId="9" fontId="18" fillId="0" borderId="0" applyFill="0" applyBorder="0" applyAlignment="0" applyProtection="0"/>
    <xf numFmtId="0" fontId="18" fillId="0" borderId="0"/>
    <xf numFmtId="0" fontId="16" fillId="0" borderId="0"/>
    <xf numFmtId="0" fontId="24" fillId="0" borderId="0" applyNumberFormat="0" applyFont="0" applyFill="0" applyBorder="0" applyAlignment="0" applyProtection="0">
      <alignment vertical="top"/>
    </xf>
    <xf numFmtId="0" fontId="35" fillId="0" borderId="0"/>
    <xf numFmtId="0" fontId="18" fillId="0" borderId="0"/>
    <xf numFmtId="0" fontId="16" fillId="0" borderId="0"/>
    <xf numFmtId="0" fontId="9" fillId="0" borderId="0"/>
    <xf numFmtId="0" fontId="36" fillId="0" borderId="0"/>
    <xf numFmtId="0" fontId="9" fillId="0" borderId="0"/>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18" fillId="0" borderId="0"/>
    <xf numFmtId="14" fontId="17" fillId="0" borderId="0" applyFill="0" applyBorder="0" applyAlignment="0" applyProtection="0"/>
    <xf numFmtId="14" fontId="17" fillId="0" borderId="0" applyFill="0" applyBorder="0" applyAlignment="0" applyProtection="0"/>
    <xf numFmtId="0" fontId="46" fillId="0" borderId="0"/>
    <xf numFmtId="175" fontId="50" fillId="0" borderId="0" applyFill="0" applyBorder="0" applyAlignment="0" applyProtection="0"/>
    <xf numFmtId="0" fontId="35" fillId="0" borderId="0"/>
    <xf numFmtId="0" fontId="16" fillId="0" borderId="0"/>
    <xf numFmtId="0" fontId="24" fillId="0" borderId="0" applyNumberFormat="0" applyFont="0" applyFill="0" applyBorder="0" applyAlignment="0" applyProtection="0">
      <alignment vertical="top"/>
    </xf>
    <xf numFmtId="0" fontId="9" fillId="0" borderId="0"/>
    <xf numFmtId="0" fontId="9" fillId="0" borderId="0"/>
    <xf numFmtId="0" fontId="18" fillId="0" borderId="0"/>
    <xf numFmtId="9" fontId="17" fillId="0" borderId="0" applyFont="0" applyFill="0" applyBorder="0" applyAlignment="0" applyProtection="0"/>
    <xf numFmtId="0" fontId="9" fillId="0" borderId="0"/>
    <xf numFmtId="0" fontId="36" fillId="0" borderId="0"/>
    <xf numFmtId="0" fontId="24" fillId="0" borderId="0" applyNumberFormat="0" applyFont="0" applyFill="0" applyBorder="0" applyAlignment="0" applyProtection="0">
      <alignment vertical="top"/>
    </xf>
    <xf numFmtId="0" fontId="9" fillId="0" borderId="0"/>
    <xf numFmtId="175" fontId="50" fillId="0" borderId="0" applyFill="0" applyBorder="0" applyAlignment="0" applyProtection="0"/>
    <xf numFmtId="177" fontId="50" fillId="0" borderId="0" applyFill="0" applyBorder="0" applyAlignment="0" applyProtection="0"/>
    <xf numFmtId="0" fontId="18" fillId="0" borderId="0"/>
    <xf numFmtId="0" fontId="46" fillId="0" borderId="0"/>
    <xf numFmtId="0" fontId="24" fillId="0" borderId="0" applyNumberFormat="0" applyFont="0" applyFill="0" applyBorder="0" applyAlignment="0" applyProtection="0">
      <alignment vertical="top"/>
    </xf>
    <xf numFmtId="0" fontId="18" fillId="0" borderId="0"/>
    <xf numFmtId="0" fontId="18" fillId="0" borderId="0"/>
    <xf numFmtId="0" fontId="9" fillId="0" borderId="0"/>
    <xf numFmtId="0" fontId="35" fillId="0" borderId="0"/>
    <xf numFmtId="0" fontId="46" fillId="0" borderId="0"/>
    <xf numFmtId="176" fontId="50" fillId="0" borderId="0" applyFill="0" applyBorder="0" applyAlignment="0" applyProtection="0"/>
    <xf numFmtId="176"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18" fillId="0" borderId="0"/>
    <xf numFmtId="0" fontId="17" fillId="0" borderId="0"/>
    <xf numFmtId="177" fontId="50"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9" fillId="0" borderId="0"/>
    <xf numFmtId="0" fontId="17" fillId="0" borderId="0"/>
    <xf numFmtId="0" fontId="35" fillId="0" borderId="0"/>
    <xf numFmtId="175" fontId="50" fillId="0" borderId="0" applyFill="0" applyBorder="0" applyAlignment="0" applyProtection="0"/>
    <xf numFmtId="0" fontId="15" fillId="0" borderId="0"/>
    <xf numFmtId="0" fontId="9" fillId="0" borderId="0"/>
    <xf numFmtId="0" fontId="36" fillId="0" borderId="0">
      <alignment vertical="top"/>
    </xf>
    <xf numFmtId="0" fontId="9" fillId="0" borderId="0"/>
    <xf numFmtId="0" fontId="24" fillId="0" borderId="0" applyNumberFormat="0" applyFont="0" applyFill="0" applyBorder="0" applyAlignment="0" applyProtection="0">
      <alignment vertical="top"/>
    </xf>
    <xf numFmtId="0" fontId="15" fillId="0" borderId="0"/>
    <xf numFmtId="0" fontId="17" fillId="0" borderId="0"/>
    <xf numFmtId="176" fontId="50" fillId="0" borderId="0" applyFill="0" applyBorder="0" applyAlignment="0" applyProtection="0"/>
    <xf numFmtId="0" fontId="17" fillId="0" borderId="0"/>
    <xf numFmtId="0" fontId="18" fillId="0" borderId="0"/>
    <xf numFmtId="0" fontId="13" fillId="0" borderId="0"/>
    <xf numFmtId="0" fontId="18" fillId="0" borderId="0"/>
    <xf numFmtId="176" fontId="18" fillId="0" borderId="0" applyFill="0" applyBorder="0" applyAlignment="0" applyProtection="0"/>
    <xf numFmtId="0" fontId="9" fillId="0" borderId="0"/>
    <xf numFmtId="0" fontId="9" fillId="0" borderId="0"/>
    <xf numFmtId="0" fontId="35" fillId="0" borderId="0"/>
    <xf numFmtId="175" fontId="50" fillId="0" borderId="0" applyFill="0" applyBorder="0" applyAlignment="0" applyProtection="0"/>
    <xf numFmtId="0" fontId="18" fillId="0" borderId="0"/>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46" fillId="0" borderId="0"/>
    <xf numFmtId="173" fontId="17" fillId="0" borderId="0" applyFont="0" applyFill="0" applyBorder="0" applyAlignment="0" applyProtection="0"/>
    <xf numFmtId="0" fontId="15" fillId="0" borderId="0"/>
    <xf numFmtId="177" fontId="50" fillId="0" borderId="0" applyFill="0" applyBorder="0" applyAlignment="0" applyProtection="0"/>
    <xf numFmtId="0" fontId="9" fillId="0" borderId="0"/>
    <xf numFmtId="9" fontId="18" fillId="0" borderId="0" applyFill="0" applyBorder="0" applyAlignment="0" applyProtection="0"/>
    <xf numFmtId="0" fontId="30" fillId="0" borderId="0"/>
    <xf numFmtId="0" fontId="35" fillId="0" borderId="0"/>
    <xf numFmtId="0" fontId="9" fillId="0" borderId="0"/>
    <xf numFmtId="0" fontId="18" fillId="0" borderId="0"/>
    <xf numFmtId="0" fontId="9" fillId="0" borderId="0"/>
    <xf numFmtId="164" fontId="18" fillId="0" borderId="0" applyFont="0" applyFill="0" applyBorder="0" applyAlignment="0" applyProtection="0"/>
    <xf numFmtId="0" fontId="24" fillId="0" borderId="0" applyNumberFormat="0" applyFont="0" applyFill="0" applyBorder="0" applyAlignment="0" applyProtection="0">
      <alignment vertical="top"/>
    </xf>
    <xf numFmtId="0" fontId="16" fillId="0" borderId="0"/>
    <xf numFmtId="0" fontId="24" fillId="0" borderId="0" applyNumberFormat="0" applyFont="0" applyFill="0" applyBorder="0" applyAlignment="0" applyProtection="0">
      <alignment vertical="top"/>
    </xf>
    <xf numFmtId="0" fontId="1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35" fillId="0" borderId="0"/>
    <xf numFmtId="0" fontId="9" fillId="0" borderId="0"/>
    <xf numFmtId="176" fontId="50" fillId="0" borderId="0" applyFill="0" applyBorder="0" applyAlignment="0" applyProtection="0"/>
    <xf numFmtId="170" fontId="13" fillId="0" borderId="0" applyFont="0" applyFill="0" applyBorder="0" applyAlignment="0" applyProtection="0"/>
    <xf numFmtId="176" fontId="50" fillId="0" borderId="0" applyFill="0" applyBorder="0" applyAlignment="0" applyProtection="0"/>
    <xf numFmtId="0" fontId="24" fillId="0" borderId="0" applyNumberFormat="0" applyFont="0" applyFill="0" applyBorder="0" applyAlignment="0" applyProtection="0">
      <alignment vertical="top"/>
    </xf>
    <xf numFmtId="0" fontId="36"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0" fontId="18" fillId="0" borderId="0"/>
    <xf numFmtId="9" fontId="17" fillId="0" borderId="0" applyFont="0" applyFill="0" applyBorder="0" applyAlignment="0" applyProtection="0"/>
    <xf numFmtId="0" fontId="36" fillId="0" borderId="0"/>
    <xf numFmtId="0" fontId="24" fillId="0" borderId="0" applyNumberFormat="0" applyFont="0" applyFill="0" applyBorder="0" applyAlignment="0" applyProtection="0">
      <alignment vertical="top"/>
    </xf>
    <xf numFmtId="0" fontId="15" fillId="0" borderId="0"/>
    <xf numFmtId="0" fontId="9" fillId="0" borderId="0"/>
    <xf numFmtId="0" fontId="9" fillId="0" borderId="0"/>
    <xf numFmtId="0" fontId="9" fillId="0" borderId="0"/>
    <xf numFmtId="164" fontId="18" fillId="0" borderId="0" applyFont="0" applyFill="0" applyBorder="0" applyAlignment="0" applyProtection="0"/>
    <xf numFmtId="0" fontId="18" fillId="0" borderId="0"/>
    <xf numFmtId="0" fontId="46"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175" fontId="18" fillId="0" borderId="0" applyFill="0" applyBorder="0" applyAlignment="0" applyProtection="0"/>
    <xf numFmtId="176" fontId="18" fillId="0" borderId="0" applyFill="0" applyBorder="0" applyAlignment="0" applyProtection="0"/>
    <xf numFmtId="0" fontId="9" fillId="0" borderId="0"/>
    <xf numFmtId="0" fontId="36" fillId="0" borderId="0"/>
    <xf numFmtId="0" fontId="9" fillId="0" borderId="0"/>
    <xf numFmtId="0" fontId="9" fillId="0" borderId="0"/>
    <xf numFmtId="0" fontId="46" fillId="0" borderId="0"/>
    <xf numFmtId="0" fontId="24" fillId="0" borderId="0" applyNumberFormat="0" applyFont="0" applyFill="0" applyBorder="0" applyAlignment="0" applyProtection="0">
      <alignment vertical="top"/>
    </xf>
    <xf numFmtId="0" fontId="35" fillId="0" borderId="0"/>
    <xf numFmtId="0" fontId="9" fillId="0" borderId="0"/>
    <xf numFmtId="0" fontId="18" fillId="0" borderId="0"/>
    <xf numFmtId="0" fontId="24" fillId="0" borderId="0" applyNumberFormat="0" applyFont="0" applyFill="0" applyBorder="0" applyAlignment="0" applyProtection="0">
      <alignment vertical="top"/>
    </xf>
    <xf numFmtId="0" fontId="18" fillId="0" borderId="0"/>
    <xf numFmtId="0" fontId="17" fillId="0" borderId="0"/>
    <xf numFmtId="0" fontId="36" fillId="0" borderId="0"/>
    <xf numFmtId="0" fontId="36" fillId="0" borderId="0">
      <alignment vertical="top"/>
    </xf>
    <xf numFmtId="9" fontId="17" fillId="0" borderId="0" applyFont="0" applyFill="0" applyBorder="0" applyAlignment="0" applyProtection="0"/>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9" fontId="18" fillId="0" borderId="0" applyFill="0" applyBorder="0" applyAlignment="0" applyProtection="0"/>
    <xf numFmtId="0" fontId="13" fillId="0" borderId="0"/>
    <xf numFmtId="44" fontId="13" fillId="0" borderId="0" applyFont="0" applyFill="0" applyBorder="0" applyAlignment="0" applyProtection="0"/>
    <xf numFmtId="176" fontId="50" fillId="0" borderId="0" applyFill="0" applyBorder="0" applyAlignment="0" applyProtection="0"/>
    <xf numFmtId="0" fontId="9" fillId="0" borderId="0"/>
    <xf numFmtId="173" fontId="17" fillId="0" borderId="0" applyFont="0" applyFill="0" applyBorder="0" applyAlignment="0" applyProtection="0"/>
    <xf numFmtId="0" fontId="16" fillId="0" borderId="0"/>
    <xf numFmtId="0" fontId="18" fillId="0" borderId="0"/>
    <xf numFmtId="173" fontId="17" fillId="0" borderId="0" applyFont="0" applyFill="0" applyBorder="0" applyAlignment="0" applyProtection="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18" fillId="0" borderId="0"/>
    <xf numFmtId="0" fontId="35" fillId="0" borderId="0"/>
    <xf numFmtId="175" fontId="18" fillId="0" borderId="0" applyFill="0" applyBorder="0" applyAlignment="0" applyProtection="0"/>
    <xf numFmtId="0" fontId="16"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17"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18" fillId="0" borderId="0"/>
    <xf numFmtId="0" fontId="9" fillId="0" borderId="0"/>
    <xf numFmtId="0" fontId="9" fillId="0" borderId="0"/>
    <xf numFmtId="0" fontId="18" fillId="0" borderId="0"/>
    <xf numFmtId="0" fontId="9" fillId="0" borderId="0"/>
    <xf numFmtId="0" fontId="17"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24" fillId="0" borderId="0" applyNumberFormat="0" applyFont="0" applyFill="0" applyBorder="0" applyAlignment="0" applyProtection="0">
      <alignment vertical="top"/>
    </xf>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24" fillId="0" borderId="0" applyNumberFormat="0" applyFont="0" applyFill="0" applyBorder="0" applyAlignment="0" applyProtection="0">
      <alignment vertical="top"/>
    </xf>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17" fillId="0" borderId="0"/>
    <xf numFmtId="0" fontId="9" fillId="0" borderId="0"/>
    <xf numFmtId="164" fontId="18" fillId="0" borderId="0" applyFont="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0" fontId="9" fillId="0" borderId="0"/>
    <xf numFmtId="0" fontId="36" fillId="0" borderId="0"/>
    <xf numFmtId="0" fontId="17" fillId="0" borderId="0"/>
    <xf numFmtId="0" fontId="27" fillId="0" borderId="0"/>
    <xf numFmtId="9" fontId="18" fillId="0" borderId="0" applyFill="0" applyBorder="0" applyAlignment="0" applyProtection="0"/>
    <xf numFmtId="173" fontId="17" fillId="0" borderId="0" applyFont="0" applyFill="0" applyBorder="0" applyAlignment="0" applyProtection="0"/>
    <xf numFmtId="0" fontId="18" fillId="0" borderId="0"/>
    <xf numFmtId="0" fontId="35" fillId="0" borderId="0"/>
    <xf numFmtId="0" fontId="36" fillId="0" borderId="0"/>
    <xf numFmtId="0" fontId="17" fillId="0" borderId="0"/>
    <xf numFmtId="0" fontId="15" fillId="0" borderId="0"/>
    <xf numFmtId="0" fontId="9" fillId="0" borderId="0"/>
    <xf numFmtId="9" fontId="18" fillId="0" borderId="0" applyFill="0" applyBorder="0" applyAlignment="0" applyProtection="0"/>
    <xf numFmtId="0" fontId="18" fillId="0" borderId="0"/>
    <xf numFmtId="0" fontId="9"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5" fillId="0" borderId="0"/>
    <xf numFmtId="0" fontId="46" fillId="0" borderId="0"/>
    <xf numFmtId="0" fontId="9" fillId="0" borderId="0"/>
    <xf numFmtId="175" fontId="50" fillId="0" borderId="0" applyFill="0" applyBorder="0" applyAlignment="0" applyProtection="0"/>
    <xf numFmtId="173" fontId="17" fillId="0" borderId="0" applyFont="0" applyFill="0" applyBorder="0" applyAlignment="0" applyProtection="0"/>
    <xf numFmtId="0" fontId="35" fillId="0" borderId="0"/>
    <xf numFmtId="0" fontId="30" fillId="0" borderId="0"/>
    <xf numFmtId="0" fontId="24" fillId="0" borderId="0" applyNumberFormat="0" applyFont="0" applyFill="0" applyBorder="0" applyAlignment="0" applyProtection="0">
      <alignment vertical="top"/>
    </xf>
    <xf numFmtId="0" fontId="15" fillId="0" borderId="0"/>
    <xf numFmtId="0" fontId="9" fillId="0" borderId="0"/>
    <xf numFmtId="0" fontId="26" fillId="0" borderId="0"/>
    <xf numFmtId="0" fontId="3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5" fontId="18" fillId="0" borderId="0" applyFill="0" applyBorder="0" applyAlignment="0" applyProtection="0"/>
    <xf numFmtId="0" fontId="9" fillId="0" borderId="0"/>
    <xf numFmtId="0" fontId="46" fillId="0" borderId="0"/>
    <xf numFmtId="0" fontId="9" fillId="0" borderId="0"/>
    <xf numFmtId="0" fontId="9" fillId="0" borderId="0"/>
    <xf numFmtId="0" fontId="9" fillId="0" borderId="0"/>
    <xf numFmtId="0" fontId="3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9" fillId="0" borderId="0"/>
    <xf numFmtId="0" fontId="9"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176" fontId="18"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4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alignment vertical="top"/>
    </xf>
    <xf numFmtId="0" fontId="30" fillId="0" borderId="0"/>
    <xf numFmtId="0" fontId="18" fillId="0" borderId="0"/>
    <xf numFmtId="0" fontId="24" fillId="0" borderId="0" applyNumberFormat="0" applyFont="0" applyFill="0" applyBorder="0" applyAlignment="0" applyProtection="0">
      <alignment vertical="top"/>
    </xf>
    <xf numFmtId="0" fontId="27" fillId="0" borderId="0"/>
    <xf numFmtId="176" fontId="50" fillId="0" borderId="0" applyFill="0" applyBorder="0" applyAlignment="0" applyProtection="0"/>
    <xf numFmtId="9" fontId="18" fillId="0" borderId="0" applyFill="0" applyBorder="0" applyAlignment="0" applyProtection="0"/>
    <xf numFmtId="0" fontId="3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46" fillId="0" borderId="0"/>
    <xf numFmtId="0" fontId="36" fillId="0" borderId="0">
      <alignment vertical="top"/>
    </xf>
    <xf numFmtId="0" fontId="9" fillId="0" borderId="0"/>
    <xf numFmtId="175" fontId="50" fillId="0" borderId="0" applyFill="0" applyBorder="0" applyAlignment="0" applyProtection="0"/>
    <xf numFmtId="0" fontId="9" fillId="0" borderId="0"/>
    <xf numFmtId="0" fontId="9" fillId="0" borderId="0"/>
    <xf numFmtId="0" fontId="9" fillId="0" borderId="0"/>
    <xf numFmtId="170" fontId="13" fillId="0" borderId="0" applyFont="0" applyFill="0" applyBorder="0" applyAlignment="0" applyProtection="0"/>
    <xf numFmtId="175" fontId="50" fillId="0" borderId="0" applyFill="0" applyBorder="0" applyAlignment="0" applyProtection="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0" fontId="36" fillId="0" borderId="0"/>
    <xf numFmtId="0" fontId="46" fillId="0" borderId="0"/>
    <xf numFmtId="0" fontId="9" fillId="0" borderId="0"/>
    <xf numFmtId="176" fontId="50" fillId="0" borderId="0" applyFill="0" applyBorder="0" applyAlignment="0" applyProtection="0"/>
    <xf numFmtId="176" fontId="50" fillId="0" borderId="0" applyFill="0" applyBorder="0" applyAlignment="0" applyProtection="0"/>
    <xf numFmtId="175" fontId="50" fillId="0" borderId="0" applyFill="0" applyBorder="0" applyAlignment="0" applyProtection="0"/>
    <xf numFmtId="0" fontId="17" fillId="0" borderId="0"/>
    <xf numFmtId="177" fontId="50" fillId="0" borderId="0" applyFill="0" applyBorder="0" applyAlignment="0" applyProtection="0"/>
    <xf numFmtId="177" fontId="50" fillId="0" borderId="0" applyFill="0" applyBorder="0" applyAlignment="0" applyProtection="0"/>
    <xf numFmtId="9" fontId="18" fillId="0" borderId="0" applyFill="0" applyBorder="0" applyAlignment="0" applyProtection="0"/>
    <xf numFmtId="175" fontId="50" fillId="0" borderId="0" applyFill="0" applyBorder="0" applyAlignment="0" applyProtection="0"/>
    <xf numFmtId="0" fontId="13" fillId="0" borderId="0"/>
    <xf numFmtId="0" fontId="30"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5" fillId="0" borderId="0"/>
    <xf numFmtId="0" fontId="9" fillId="0" borderId="0"/>
    <xf numFmtId="0" fontId="9" fillId="0" borderId="0"/>
    <xf numFmtId="173" fontId="17" fillId="0" borderId="0" applyFont="0" applyFill="0" applyBorder="0" applyAlignment="0" applyProtection="0"/>
    <xf numFmtId="0" fontId="18" fillId="0" borderId="0"/>
    <xf numFmtId="14" fontId="17" fillId="0" borderId="0" applyFill="0" applyBorder="0" applyAlignment="0" applyProtection="0"/>
    <xf numFmtId="0" fontId="18" fillId="0" borderId="0"/>
    <xf numFmtId="0" fontId="18" fillId="0" borderId="0"/>
    <xf numFmtId="0" fontId="36" fillId="0" borderId="0"/>
    <xf numFmtId="9" fontId="17" fillId="0" borderId="0" applyFont="0" applyFill="0" applyBorder="0" applyAlignment="0" applyProtection="0"/>
    <xf numFmtId="0" fontId="9" fillId="0" borderId="0"/>
    <xf numFmtId="0" fontId="46"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26" fillId="0" borderId="0"/>
    <xf numFmtId="0" fontId="24" fillId="0" borderId="0" applyNumberFormat="0" applyFont="0" applyFill="0" applyBorder="0" applyAlignment="0" applyProtection="0">
      <alignment vertical="top"/>
    </xf>
    <xf numFmtId="0" fontId="35" fillId="0" borderId="0"/>
    <xf numFmtId="0" fontId="36" fillId="0" borderId="0"/>
    <xf numFmtId="164" fontId="18"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36" fillId="0" borderId="0"/>
    <xf numFmtId="0" fontId="9" fillId="0" borderId="0"/>
    <xf numFmtId="0" fontId="9" fillId="0" borderId="0"/>
    <xf numFmtId="0" fontId="46" fillId="0" borderId="0"/>
    <xf numFmtId="0" fontId="9" fillId="0" borderId="0"/>
    <xf numFmtId="0" fontId="35" fillId="0" borderId="0"/>
    <xf numFmtId="0" fontId="24" fillId="0" borderId="0" applyNumberFormat="0" applyFont="0" applyFill="0" applyBorder="0" applyAlignment="0" applyProtection="0">
      <alignment vertical="top"/>
    </xf>
    <xf numFmtId="9" fontId="18" fillId="0" borderId="0" applyFill="0" applyBorder="0" applyAlignment="0" applyProtection="0"/>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164" fontId="13" fillId="0" borderId="0" applyFont="0" applyFill="0" applyBorder="0" applyAlignment="0" applyProtection="0"/>
    <xf numFmtId="0" fontId="17" fillId="0" borderId="0"/>
    <xf numFmtId="0" fontId="9" fillId="0" borderId="0"/>
    <xf numFmtId="0" fontId="9"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7" fontId="50" fillId="0" borderId="0" applyFill="0" applyBorder="0" applyAlignment="0" applyProtection="0"/>
    <xf numFmtId="0" fontId="9" fillId="0" borderId="0"/>
    <xf numFmtId="0" fontId="9" fillId="0" borderId="0"/>
    <xf numFmtId="0" fontId="17" fillId="0" borderId="0"/>
    <xf numFmtId="177" fontId="50" fillId="0" borderId="0" applyFill="0" applyBorder="0" applyAlignment="0" applyProtection="0"/>
    <xf numFmtId="0" fontId="18" fillId="0" borderId="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0" fontId="9" fillId="0" borderId="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5" fillId="0" borderId="0"/>
    <xf numFmtId="9" fontId="17"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9" fontId="18" fillId="0" borderId="0" applyFill="0" applyBorder="0" applyAlignment="0" applyProtection="0"/>
    <xf numFmtId="0" fontId="36" fillId="0" borderId="0"/>
    <xf numFmtId="0" fontId="17" fillId="0" borderId="0"/>
    <xf numFmtId="0" fontId="16" fillId="0" borderId="0"/>
    <xf numFmtId="0" fontId="18" fillId="0" borderId="0"/>
    <xf numFmtId="0" fontId="17" fillId="0" borderId="0"/>
    <xf numFmtId="0" fontId="46" fillId="0" borderId="0"/>
    <xf numFmtId="0" fontId="46" fillId="0" borderId="0"/>
    <xf numFmtId="14" fontId="17" fillId="0" borderId="0" applyFill="0" applyBorder="0" applyAlignment="0" applyProtection="0"/>
    <xf numFmtId="0" fontId="9" fillId="0" borderId="0"/>
    <xf numFmtId="0" fontId="9" fillId="0" borderId="0"/>
    <xf numFmtId="9" fontId="17" fillId="0" borderId="0" applyFont="0" applyFill="0" applyBorder="0" applyAlignment="0" applyProtection="0"/>
    <xf numFmtId="176" fontId="50" fillId="0" borderId="0" applyFill="0" applyBorder="0" applyAlignment="0" applyProtection="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9" fontId="17" fillId="0" borderId="0" applyFont="0" applyFill="0" applyBorder="0" applyAlignment="0" applyProtection="0"/>
    <xf numFmtId="0" fontId="9" fillId="0" borderId="0"/>
    <xf numFmtId="0" fontId="9" fillId="0" borderId="0"/>
    <xf numFmtId="0" fontId="9" fillId="0" borderId="0"/>
    <xf numFmtId="0" fontId="46" fillId="0" borderId="0"/>
    <xf numFmtId="0" fontId="18" fillId="0" borderId="0"/>
    <xf numFmtId="0" fontId="16" fillId="0" borderId="0"/>
    <xf numFmtId="0" fontId="9" fillId="0" borderId="0"/>
    <xf numFmtId="0" fontId="16" fillId="0" borderId="0"/>
    <xf numFmtId="170" fontId="13" fillId="0" borderId="0" applyFont="0" applyFill="0" applyBorder="0" applyAlignment="0" applyProtection="0"/>
    <xf numFmtId="0" fontId="36" fillId="0" borderId="0"/>
    <xf numFmtId="0" fontId="15" fillId="0" borderId="0"/>
    <xf numFmtId="0" fontId="18" fillId="0" borderId="0"/>
    <xf numFmtId="9" fontId="18" fillId="0" borderId="0" applyFill="0" applyBorder="0" applyAlignment="0" applyProtection="0"/>
    <xf numFmtId="176" fontId="50" fillId="0" borderId="0" applyFill="0" applyBorder="0" applyAlignment="0" applyProtection="0"/>
    <xf numFmtId="0" fontId="9" fillId="0" borderId="0"/>
    <xf numFmtId="0" fontId="17" fillId="0" borderId="0"/>
    <xf numFmtId="0" fontId="46" fillId="0" borderId="0"/>
    <xf numFmtId="0" fontId="17" fillId="0" borderId="0"/>
    <xf numFmtId="0" fontId="9"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35"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18" fillId="0" borderId="0"/>
    <xf numFmtId="0" fontId="18" fillId="0" borderId="0"/>
    <xf numFmtId="0" fontId="46" fillId="0" borderId="0"/>
    <xf numFmtId="0" fontId="18" fillId="0" borderId="0"/>
    <xf numFmtId="0" fontId="9" fillId="0" borderId="0"/>
    <xf numFmtId="0" fontId="24" fillId="0" borderId="0" applyNumberFormat="0" applyFont="0" applyFill="0" applyBorder="0" applyAlignment="0" applyProtection="0">
      <alignment vertical="top"/>
    </xf>
    <xf numFmtId="0" fontId="13" fillId="0" borderId="0"/>
    <xf numFmtId="0" fontId="24" fillId="0" borderId="0" applyNumberFormat="0" applyFont="0" applyFill="0" applyBorder="0" applyAlignment="0" applyProtection="0">
      <alignment vertical="top"/>
    </xf>
    <xf numFmtId="0" fontId="17" fillId="0" borderId="0"/>
    <xf numFmtId="0" fontId="9"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46" fillId="0" borderId="0"/>
    <xf numFmtId="14" fontId="17" fillId="0" borderId="0" applyFill="0" applyBorder="0" applyAlignment="0" applyProtection="0"/>
    <xf numFmtId="0" fontId="35" fillId="0" borderId="0"/>
    <xf numFmtId="0" fontId="24" fillId="0" borderId="0" applyNumberFormat="0" applyFont="0" applyFill="0" applyBorder="0" applyAlignment="0" applyProtection="0">
      <alignment vertical="top"/>
    </xf>
    <xf numFmtId="0" fontId="1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14" fontId="17" fillId="0" borderId="0" applyFill="0" applyBorder="0" applyAlignment="0" applyProtection="0"/>
    <xf numFmtId="0" fontId="18" fillId="0" borderId="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17" fillId="0" borderId="0"/>
    <xf numFmtId="0" fontId="3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6" fillId="0" borderId="0"/>
    <xf numFmtId="0" fontId="35" fillId="0" borderId="0"/>
    <xf numFmtId="0" fontId="18" fillId="0" borderId="0"/>
    <xf numFmtId="14" fontId="17" fillId="0" borderId="0" applyFill="0" applyBorder="0" applyAlignment="0" applyProtection="0"/>
    <xf numFmtId="0" fontId="18" fillId="0" borderId="0"/>
    <xf numFmtId="0" fontId="17" fillId="0" borderId="0"/>
    <xf numFmtId="0" fontId="24" fillId="0" borderId="0" applyNumberFormat="0" applyFont="0" applyFill="0" applyBorder="0" applyAlignment="0" applyProtection="0">
      <alignment vertical="top"/>
    </xf>
    <xf numFmtId="0" fontId="36" fillId="0" borderId="0"/>
    <xf numFmtId="0" fontId="36" fillId="0" borderId="0">
      <alignment vertical="top"/>
    </xf>
    <xf numFmtId="0" fontId="9" fillId="0" borderId="0"/>
    <xf numFmtId="173" fontId="17" fillId="0" borderId="0" applyFont="0" applyFill="0" applyBorder="0" applyAlignment="0" applyProtection="0"/>
    <xf numFmtId="0" fontId="46" fillId="0" borderId="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175" fontId="18" fillId="0" borderId="0" applyFill="0" applyBorder="0" applyAlignment="0" applyProtection="0"/>
    <xf numFmtId="0" fontId="18" fillId="0" borderId="0"/>
    <xf numFmtId="175" fontId="50" fillId="0" borderId="0" applyFill="0" applyBorder="0" applyAlignment="0" applyProtection="0"/>
    <xf numFmtId="0" fontId="9" fillId="0" borderId="0"/>
    <xf numFmtId="176" fontId="50" fillId="0" borderId="0" applyFill="0" applyBorder="0" applyAlignment="0" applyProtection="0"/>
    <xf numFmtId="9" fontId="17" fillId="0" borderId="0" applyFont="0" applyFill="0" applyBorder="0" applyAlignment="0" applyProtection="0"/>
    <xf numFmtId="0" fontId="24" fillId="0" borderId="0" applyNumberFormat="0" applyFont="0" applyFill="0" applyBorder="0" applyAlignment="0" applyProtection="0">
      <alignment vertical="top"/>
    </xf>
    <xf numFmtId="9" fontId="18" fillId="0" borderId="0" applyFill="0" applyBorder="0" applyAlignment="0" applyProtection="0"/>
    <xf numFmtId="176" fontId="50" fillId="0" borderId="0" applyFill="0" applyBorder="0" applyAlignment="0" applyProtection="0"/>
    <xf numFmtId="0" fontId="9" fillId="0" borderId="0"/>
    <xf numFmtId="0" fontId="18" fillId="0" borderId="0"/>
    <xf numFmtId="0" fontId="9" fillId="0" borderId="0"/>
    <xf numFmtId="0" fontId="9" fillId="0" borderId="0"/>
    <xf numFmtId="0" fontId="35"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18" fillId="0" borderId="0"/>
    <xf numFmtId="0" fontId="15" fillId="0" borderId="0"/>
    <xf numFmtId="0" fontId="17" fillId="0" borderId="0"/>
    <xf numFmtId="176" fontId="50" fillId="0" borderId="0" applyFill="0" applyBorder="0" applyAlignment="0" applyProtection="0"/>
    <xf numFmtId="0" fontId="9" fillId="0" borderId="0"/>
    <xf numFmtId="0" fontId="35" fillId="0" borderId="0"/>
    <xf numFmtId="0" fontId="36" fillId="0" borderId="0">
      <alignment vertical="top"/>
    </xf>
    <xf numFmtId="0" fontId="9" fillId="0" borderId="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0" fontId="18" fillId="0" borderId="0"/>
    <xf numFmtId="0" fontId="15" fillId="0" borderId="0"/>
    <xf numFmtId="0" fontId="9"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18" fillId="0" borderId="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5" fontId="50" fillId="0" borderId="0" applyFill="0" applyBorder="0" applyAlignment="0" applyProtection="0"/>
    <xf numFmtId="0" fontId="46" fillId="0" borderId="0"/>
    <xf numFmtId="175" fontId="50" fillId="0" borderId="0" applyFill="0" applyBorder="0" applyAlignment="0" applyProtection="0"/>
    <xf numFmtId="0" fontId="13" fillId="0" borderId="0"/>
    <xf numFmtId="176" fontId="18" fillId="0" borderId="0" applyFill="0" applyBorder="0" applyAlignment="0" applyProtection="0"/>
    <xf numFmtId="0" fontId="24" fillId="0" borderId="0" applyNumberFormat="0" applyFont="0" applyFill="0" applyBorder="0" applyAlignment="0" applyProtection="0">
      <alignment vertical="top"/>
    </xf>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0" fontId="18" fillId="0" borderId="0"/>
    <xf numFmtId="173" fontId="17" fillId="0" borderId="0" applyFont="0" applyFill="0" applyBorder="0" applyAlignment="0" applyProtection="0"/>
    <xf numFmtId="0" fontId="18" fillId="0" borderId="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18" fillId="0" borderId="0"/>
    <xf numFmtId="0" fontId="9" fillId="0" borderId="0"/>
    <xf numFmtId="0" fontId="24" fillId="0" borderId="0" applyNumberFormat="0" applyFont="0" applyFill="0" applyBorder="0" applyAlignment="0" applyProtection="0">
      <alignment vertical="top"/>
    </xf>
    <xf numFmtId="0" fontId="26" fillId="0" borderId="0"/>
    <xf numFmtId="0" fontId="17" fillId="0" borderId="0"/>
    <xf numFmtId="0" fontId="9" fillId="0" borderId="0"/>
    <xf numFmtId="0" fontId="9"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9" fillId="0" borderId="0"/>
    <xf numFmtId="0" fontId="15"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16" fillId="0" borderId="0"/>
    <xf numFmtId="0" fontId="9" fillId="0" borderId="0"/>
    <xf numFmtId="0" fontId="24" fillId="0" borderId="0" applyNumberFormat="0" applyFont="0" applyFill="0" applyBorder="0" applyAlignment="0" applyProtection="0">
      <alignment vertical="top"/>
    </xf>
    <xf numFmtId="0" fontId="15" fillId="0" borderId="0"/>
    <xf numFmtId="0" fontId="9"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9" fillId="0" borderId="0"/>
    <xf numFmtId="0" fontId="9" fillId="0" borderId="0"/>
    <xf numFmtId="0" fontId="17" fillId="0" borderId="0"/>
    <xf numFmtId="0" fontId="24" fillId="0" borderId="0" applyNumberFormat="0" applyFont="0" applyFill="0" applyBorder="0" applyAlignment="0" applyProtection="0">
      <alignment vertical="top"/>
    </xf>
    <xf numFmtId="0" fontId="36" fillId="0" borderId="0"/>
    <xf numFmtId="0" fontId="9" fillId="0" borderId="0"/>
    <xf numFmtId="0" fontId="9" fillId="0" borderId="0"/>
    <xf numFmtId="0" fontId="1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46" fillId="0" borderId="0"/>
    <xf numFmtId="0" fontId="18" fillId="0" borderId="0"/>
    <xf numFmtId="0" fontId="24" fillId="0" borderId="0" applyNumberFormat="0" applyFont="0" applyFill="0" applyBorder="0" applyAlignment="0" applyProtection="0">
      <alignment vertical="top"/>
    </xf>
    <xf numFmtId="0" fontId="18" fillId="0" borderId="0"/>
    <xf numFmtId="0" fontId="36" fillId="0" borderId="0"/>
    <xf numFmtId="175" fontId="18" fillId="0" borderId="0" applyFill="0" applyBorder="0" applyAlignment="0" applyProtection="0"/>
    <xf numFmtId="0" fontId="36" fillId="0" borderId="0"/>
    <xf numFmtId="0" fontId="27" fillId="0" borderId="0"/>
    <xf numFmtId="0" fontId="24" fillId="0" borderId="0" applyNumberFormat="0" applyFont="0" applyFill="0" applyBorder="0" applyAlignment="0" applyProtection="0">
      <alignment vertical="top"/>
    </xf>
    <xf numFmtId="0" fontId="35" fillId="0" borderId="0"/>
    <xf numFmtId="0" fontId="17" fillId="0" borderId="0"/>
    <xf numFmtId="0" fontId="9" fillId="0" borderId="0"/>
    <xf numFmtId="0" fontId="9" fillId="0" borderId="0"/>
    <xf numFmtId="173" fontId="17"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13" fillId="0" borderId="0"/>
    <xf numFmtId="0" fontId="46" fillId="0" borderId="0"/>
    <xf numFmtId="0" fontId="27" fillId="0" borderId="0"/>
    <xf numFmtId="0" fontId="17" fillId="0" borderId="0"/>
    <xf numFmtId="0" fontId="9" fillId="0" borderId="0"/>
    <xf numFmtId="0" fontId="9" fillId="0" borderId="0"/>
    <xf numFmtId="0" fontId="9" fillId="0" borderId="0"/>
    <xf numFmtId="0" fontId="18" fillId="0" borderId="0"/>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9" fillId="0" borderId="0"/>
    <xf numFmtId="0" fontId="9" fillId="0" borderId="0"/>
    <xf numFmtId="0" fontId="35" fillId="0" borderId="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0" fontId="36" fillId="0" borderId="0"/>
    <xf numFmtId="164" fontId="18"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176" fontId="18" fillId="0" borderId="0" applyFill="0" applyBorder="0" applyAlignment="0" applyProtection="0"/>
    <xf numFmtId="0" fontId="35" fillId="0" borderId="0"/>
    <xf numFmtId="0" fontId="24" fillId="0" borderId="0" applyNumberFormat="0" applyFont="0" applyFill="0" applyBorder="0" applyAlignment="0" applyProtection="0">
      <alignment vertical="top"/>
    </xf>
    <xf numFmtId="0" fontId="35" fillId="0" borderId="0"/>
    <xf numFmtId="0" fontId="46" fillId="0" borderId="0"/>
    <xf numFmtId="0" fontId="18" fillId="0" borderId="0"/>
    <xf numFmtId="0" fontId="16" fillId="0" borderId="0"/>
    <xf numFmtId="0" fontId="46" fillId="0" borderId="0"/>
    <xf numFmtId="0" fontId="9" fillId="0" borderId="0"/>
    <xf numFmtId="177" fontId="50" fillId="0" borderId="0" applyFill="0" applyBorder="0" applyAlignment="0" applyProtection="0"/>
    <xf numFmtId="0" fontId="9" fillId="0" borderId="0"/>
    <xf numFmtId="0" fontId="35" fillId="0" borderId="0"/>
    <xf numFmtId="0" fontId="26" fillId="0" borderId="0"/>
    <xf numFmtId="164" fontId="13" fillId="0" borderId="0" applyFont="0" applyFill="0" applyBorder="0" applyAlignment="0" applyProtection="0"/>
    <xf numFmtId="0" fontId="17" fillId="0" borderId="0"/>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46" fillId="0" borderId="0"/>
    <xf numFmtId="0" fontId="36" fillId="0" borderId="0"/>
    <xf numFmtId="0" fontId="15" fillId="0" borderId="0"/>
    <xf numFmtId="0" fontId="18" fillId="0" borderId="0"/>
    <xf numFmtId="0" fontId="9" fillId="0" borderId="0"/>
    <xf numFmtId="175"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5" fillId="0" borderId="0"/>
    <xf numFmtId="164" fontId="18" fillId="0" borderId="0" applyFont="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9" fillId="0" borderId="0"/>
    <xf numFmtId="0" fontId="16" fillId="0" borderId="0"/>
    <xf numFmtId="164" fontId="18" fillId="0" borderId="0" applyFont="0" applyFill="0" applyBorder="0" applyAlignment="0" applyProtection="0"/>
    <xf numFmtId="0" fontId="9" fillId="0" borderId="0"/>
    <xf numFmtId="0" fontId="17" fillId="0" borderId="0"/>
    <xf numFmtId="0" fontId="18" fillId="0" borderId="0"/>
    <xf numFmtId="0" fontId="24" fillId="0" borderId="0" applyNumberFormat="0" applyFont="0" applyFill="0" applyBorder="0" applyAlignment="0" applyProtection="0">
      <alignment vertical="top"/>
    </xf>
    <xf numFmtId="0" fontId="9" fillId="0" borderId="0"/>
    <xf numFmtId="0" fontId="13" fillId="0" borderId="0"/>
    <xf numFmtId="0" fontId="30" fillId="0" borderId="0"/>
    <xf numFmtId="0" fontId="9" fillId="0" borderId="0"/>
    <xf numFmtId="0" fontId="46" fillId="0" borderId="0"/>
    <xf numFmtId="0" fontId="24" fillId="0" borderId="0" applyNumberFormat="0" applyFont="0" applyFill="0" applyBorder="0" applyAlignment="0" applyProtection="0">
      <alignment vertical="top"/>
    </xf>
    <xf numFmtId="0" fontId="36" fillId="0" borderId="0"/>
    <xf numFmtId="0" fontId="46" fillId="0" borderId="0"/>
    <xf numFmtId="0" fontId="18" fillId="0" borderId="0"/>
    <xf numFmtId="0" fontId="9" fillId="0" borderId="0"/>
    <xf numFmtId="0" fontId="46" fillId="0" borderId="0"/>
    <xf numFmtId="0" fontId="17"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5" fillId="0" borderId="0"/>
    <xf numFmtId="0" fontId="15"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36" fillId="0" borderId="0"/>
    <xf numFmtId="0" fontId="18" fillId="0" borderId="0"/>
    <xf numFmtId="0" fontId="24" fillId="0" borderId="0" applyNumberFormat="0" applyFont="0" applyFill="0" applyBorder="0" applyAlignment="0" applyProtection="0">
      <alignment vertical="top"/>
    </xf>
    <xf numFmtId="0" fontId="9"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35" fillId="0" borderId="0"/>
    <xf numFmtId="0" fontId="2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0" fontId="35" fillId="0" borderId="0"/>
    <xf numFmtId="0" fontId="36" fillId="0" borderId="0"/>
    <xf numFmtId="170" fontId="13" fillId="0" borderId="0" applyFont="0" applyFill="0" applyBorder="0" applyAlignment="0" applyProtection="0"/>
    <xf numFmtId="0" fontId="36" fillId="0" borderId="0"/>
    <xf numFmtId="0" fontId="18" fillId="0" borderId="0"/>
    <xf numFmtId="0" fontId="17" fillId="0" borderId="0"/>
    <xf numFmtId="0" fontId="18" fillId="0" borderId="0"/>
    <xf numFmtId="0" fontId="36" fillId="0" borderId="0"/>
    <xf numFmtId="175" fontId="50" fillId="0" borderId="0" applyFill="0" applyBorder="0" applyAlignment="0" applyProtection="0"/>
    <xf numFmtId="0" fontId="46" fillId="0" borderId="0"/>
    <xf numFmtId="170" fontId="13" fillId="0" borderId="0" applyFont="0" applyFill="0" applyBorder="0" applyAlignment="0" applyProtection="0"/>
    <xf numFmtId="0" fontId="9" fillId="0" borderId="0"/>
    <xf numFmtId="0" fontId="9" fillId="0" borderId="0"/>
    <xf numFmtId="177" fontId="50" fillId="0" borderId="0" applyFill="0" applyBorder="0" applyAlignment="0" applyProtection="0"/>
    <xf numFmtId="173" fontId="17" fillId="0" borderId="0" applyFont="0" applyFill="0" applyBorder="0" applyAlignment="0" applyProtection="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176"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0" fontId="46" fillId="0" borderId="0"/>
    <xf numFmtId="0" fontId="9"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0" fontId="17" fillId="0" borderId="0"/>
    <xf numFmtId="44" fontId="13"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36" fillId="0" borderId="0">
      <alignment vertical="top"/>
    </xf>
    <xf numFmtId="0" fontId="9" fillId="0" borderId="0"/>
    <xf numFmtId="0" fontId="9"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1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35" fillId="0" borderId="0"/>
    <xf numFmtId="0" fontId="9" fillId="0" borderId="0"/>
    <xf numFmtId="0" fontId="9" fillId="0" borderId="0"/>
    <xf numFmtId="0" fontId="18" fillId="0" borderId="0"/>
    <xf numFmtId="175" fontId="18" fillId="0" borderId="0" applyFill="0" applyBorder="0" applyAlignment="0" applyProtection="0"/>
    <xf numFmtId="0" fontId="3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3" fontId="17" fillId="0" borderId="0" applyFont="0" applyFill="0" applyBorder="0" applyAlignment="0" applyProtection="0"/>
    <xf numFmtId="170" fontId="13" fillId="0" borderId="0" applyFont="0" applyFill="0" applyBorder="0" applyAlignment="0" applyProtection="0"/>
    <xf numFmtId="177"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35" fillId="0" borderId="0"/>
    <xf numFmtId="0" fontId="36"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36" fillId="0" borderId="0"/>
    <xf numFmtId="0" fontId="9" fillId="0" borderId="0"/>
    <xf numFmtId="44" fontId="13" fillId="0" borderId="0" applyFont="0" applyFill="0" applyBorder="0" applyAlignment="0" applyProtection="0"/>
    <xf numFmtId="0" fontId="9" fillId="0" borderId="0"/>
    <xf numFmtId="0" fontId="36" fillId="0" borderId="0"/>
    <xf numFmtId="177" fontId="50" fillId="0" borderId="0" applyFill="0" applyBorder="0" applyAlignment="0" applyProtection="0"/>
    <xf numFmtId="0" fontId="17"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0" fontId="9" fillId="0" borderId="0"/>
    <xf numFmtId="0" fontId="17" fillId="0" borderId="0"/>
    <xf numFmtId="0" fontId="18"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0" fontId="17" fillId="0" borderId="0"/>
    <xf numFmtId="0" fontId="17" fillId="0" borderId="0"/>
    <xf numFmtId="0" fontId="36" fillId="0" borderId="0"/>
    <xf numFmtId="0" fontId="17" fillId="0" borderId="0"/>
    <xf numFmtId="0" fontId="46" fillId="0" borderId="0"/>
    <xf numFmtId="0" fontId="35" fillId="0" borderId="0"/>
    <xf numFmtId="0" fontId="46" fillId="0" borderId="0"/>
    <xf numFmtId="0" fontId="17"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5"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36" fillId="0" borderId="0"/>
    <xf numFmtId="176" fontId="50" fillId="0" borderId="0" applyFill="0" applyBorder="0" applyAlignment="0" applyProtection="0"/>
    <xf numFmtId="0" fontId="18" fillId="0" borderId="0"/>
    <xf numFmtId="0" fontId="9" fillId="0" borderId="0"/>
    <xf numFmtId="0" fontId="9" fillId="0" borderId="0"/>
    <xf numFmtId="0" fontId="46"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5" fontId="50" fillId="0" borderId="0" applyFill="0" applyBorder="0" applyAlignment="0" applyProtection="0"/>
    <xf numFmtId="176" fontId="50" fillId="0" borderId="0" applyFill="0" applyBorder="0" applyAlignment="0" applyProtection="0"/>
    <xf numFmtId="0" fontId="24" fillId="0" borderId="0" applyNumberFormat="0" applyFont="0" applyFill="0" applyBorder="0" applyAlignment="0" applyProtection="0">
      <alignment vertical="top"/>
    </xf>
    <xf numFmtId="0" fontId="35" fillId="0" borderId="0"/>
    <xf numFmtId="0" fontId="18" fillId="0" borderId="0"/>
    <xf numFmtId="0" fontId="46" fillId="0" borderId="0"/>
    <xf numFmtId="0" fontId="36" fillId="0" borderId="0"/>
    <xf numFmtId="0" fontId="46"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0" fontId="24" fillId="0" borderId="0" applyNumberFormat="0" applyFont="0" applyFill="0" applyBorder="0" applyAlignment="0" applyProtection="0">
      <alignment vertical="top"/>
    </xf>
    <xf numFmtId="0" fontId="46" fillId="0" borderId="0"/>
    <xf numFmtId="0" fontId="9" fillId="0" borderId="0"/>
    <xf numFmtId="0" fontId="36" fillId="0" borderId="0"/>
    <xf numFmtId="0" fontId="24" fillId="0" borderId="0" applyNumberFormat="0" applyFont="0" applyFill="0" applyBorder="0" applyAlignment="0" applyProtection="0">
      <alignment vertical="top"/>
    </xf>
    <xf numFmtId="0" fontId="9" fillId="0" borderId="0"/>
    <xf numFmtId="0" fontId="46" fillId="0" borderId="0"/>
    <xf numFmtId="0" fontId="18" fillId="0" borderId="0"/>
    <xf numFmtId="0" fontId="46" fillId="0" borderId="0"/>
    <xf numFmtId="0" fontId="13" fillId="0" borderId="0"/>
    <xf numFmtId="176" fontId="18"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17"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18"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36" fillId="0" borderId="0"/>
    <xf numFmtId="0" fontId="35" fillId="0" borderId="0"/>
    <xf numFmtId="0" fontId="18" fillId="0" borderId="0"/>
    <xf numFmtId="0" fontId="18" fillId="0" borderId="0"/>
    <xf numFmtId="0" fontId="17" fillId="0" borderId="0"/>
    <xf numFmtId="0" fontId="36" fillId="0" borderId="0"/>
    <xf numFmtId="0" fontId="36" fillId="0" borderId="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176" fontId="50" fillId="0" borderId="0" applyFill="0" applyBorder="0" applyAlignment="0" applyProtection="0"/>
    <xf numFmtId="0" fontId="17"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6" fillId="0" borderId="0"/>
    <xf numFmtId="0" fontId="17" fillId="0" borderId="0"/>
    <xf numFmtId="170" fontId="13" fillId="0" borderId="0" applyFont="0" applyFill="0" applyBorder="0" applyAlignment="0" applyProtection="0"/>
    <xf numFmtId="0" fontId="18" fillId="0" borderId="0"/>
    <xf numFmtId="0" fontId="18" fillId="0" borderId="0"/>
    <xf numFmtId="173" fontId="17" fillId="0" borderId="0" applyFont="0" applyFill="0" applyBorder="0" applyAlignment="0" applyProtection="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17" fillId="0" borderId="0"/>
    <xf numFmtId="0" fontId="15" fillId="0" borderId="0"/>
    <xf numFmtId="0" fontId="46" fillId="0" borderId="0"/>
    <xf numFmtId="9" fontId="17" fillId="0" borderId="0" applyFont="0" applyFill="0" applyBorder="0" applyAlignment="0" applyProtection="0"/>
    <xf numFmtId="0" fontId="36"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175" fontId="50" fillId="0" borderId="0" applyFill="0" applyBorder="0" applyAlignment="0" applyProtection="0"/>
    <xf numFmtId="0" fontId="18" fillId="0" borderId="0"/>
    <xf numFmtId="176" fontId="18" fillId="0" borderId="0" applyFill="0" applyBorder="0" applyAlignment="0" applyProtection="0"/>
    <xf numFmtId="173" fontId="17" fillId="0" borderId="0" applyFont="0" applyFill="0" applyBorder="0" applyAlignment="0" applyProtection="0"/>
    <xf numFmtId="0" fontId="35" fillId="0" borderId="0"/>
    <xf numFmtId="0" fontId="46"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18" fillId="0" borderId="0"/>
    <xf numFmtId="0" fontId="18" fillId="0" borderId="0"/>
    <xf numFmtId="0" fontId="9" fillId="0" borderId="0"/>
    <xf numFmtId="164" fontId="18"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177" fontId="50" fillId="0" borderId="0" applyFill="0" applyBorder="0" applyAlignment="0" applyProtection="0"/>
    <xf numFmtId="0" fontId="17" fillId="0" borderId="0"/>
    <xf numFmtId="0" fontId="17" fillId="0" borderId="0"/>
    <xf numFmtId="0" fontId="24" fillId="0" borderId="0" applyNumberFormat="0" applyFont="0" applyFill="0" applyBorder="0" applyAlignment="0" applyProtection="0">
      <alignment vertical="top"/>
    </xf>
    <xf numFmtId="0" fontId="9"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9" fontId="17" fillId="0" borderId="0" applyFont="0" applyFill="0" applyBorder="0" applyAlignment="0" applyProtection="0"/>
    <xf numFmtId="170" fontId="13" fillId="0" borderId="0" applyFont="0" applyFill="0" applyBorder="0" applyAlignment="0" applyProtection="0"/>
    <xf numFmtId="0" fontId="35" fillId="0" borderId="0"/>
    <xf numFmtId="0" fontId="18" fillId="0" borderId="0"/>
    <xf numFmtId="0" fontId="9" fillId="0" borderId="0"/>
    <xf numFmtId="164" fontId="13" fillId="0" borderId="0" applyFont="0" applyFill="0" applyBorder="0" applyAlignment="0" applyProtection="0"/>
    <xf numFmtId="0" fontId="46" fillId="0" borderId="0"/>
    <xf numFmtId="0" fontId="36" fillId="0" borderId="0">
      <alignment vertical="top"/>
    </xf>
    <xf numFmtId="0" fontId="9" fillId="0" borderId="0"/>
    <xf numFmtId="0" fontId="46" fillId="0" borderId="0"/>
    <xf numFmtId="0" fontId="15" fillId="0" borderId="0"/>
    <xf numFmtId="0" fontId="36" fillId="0" borderId="0"/>
    <xf numFmtId="176" fontId="18" fillId="0" borderId="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0" fontId="17" fillId="0" borderId="0"/>
    <xf numFmtId="175" fontId="18" fillId="0" borderId="0" applyFill="0" applyBorder="0" applyAlignment="0" applyProtection="0"/>
    <xf numFmtId="0" fontId="36" fillId="0" borderId="0"/>
    <xf numFmtId="176" fontId="50" fillId="0" borderId="0" applyFill="0" applyBorder="0" applyAlignment="0" applyProtection="0"/>
    <xf numFmtId="0" fontId="16"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6"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5" fillId="0" borderId="0"/>
    <xf numFmtId="0" fontId="46" fillId="0" borderId="0"/>
    <xf numFmtId="0" fontId="36" fillId="0" borderId="0"/>
    <xf numFmtId="164" fontId="18" fillId="0" borderId="0" applyFont="0" applyFill="0" applyBorder="0" applyAlignment="0" applyProtection="0"/>
    <xf numFmtId="0" fontId="46" fillId="0" borderId="0"/>
    <xf numFmtId="0" fontId="24" fillId="0" borderId="0" applyNumberFormat="0" applyFont="0" applyFill="0" applyBorder="0" applyAlignment="0" applyProtection="0">
      <alignment vertical="top"/>
    </xf>
    <xf numFmtId="0" fontId="9" fillId="0" borderId="0"/>
    <xf numFmtId="0" fontId="35" fillId="0" borderId="0"/>
    <xf numFmtId="0" fontId="24" fillId="0" borderId="0" applyNumberFormat="0" applyFont="0" applyFill="0" applyBorder="0" applyAlignment="0" applyProtection="0">
      <alignment vertical="top"/>
    </xf>
    <xf numFmtId="0" fontId="35" fillId="0" borderId="0"/>
    <xf numFmtId="0" fontId="18" fillId="0" borderId="0"/>
    <xf numFmtId="170" fontId="13" fillId="0" borderId="0" applyFont="0" applyFill="0" applyBorder="0" applyAlignment="0" applyProtection="0"/>
    <xf numFmtId="0" fontId="9" fillId="0" borderId="0"/>
    <xf numFmtId="0" fontId="36" fillId="0" borderId="0"/>
    <xf numFmtId="0" fontId="36" fillId="0" borderId="0">
      <alignment vertical="top"/>
    </xf>
    <xf numFmtId="0" fontId="9" fillId="0" borderId="0"/>
    <xf numFmtId="0" fontId="30"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35" fillId="0" borderId="0"/>
    <xf numFmtId="0" fontId="9" fillId="0" borderId="0"/>
    <xf numFmtId="0" fontId="13" fillId="0" borderId="0"/>
    <xf numFmtId="0" fontId="18" fillId="0" borderId="0"/>
    <xf numFmtId="0" fontId="9" fillId="0" borderId="0"/>
    <xf numFmtId="175" fontId="18" fillId="0" borderId="0" applyFill="0" applyBorder="0" applyAlignment="0" applyProtection="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5" fontId="18" fillId="0" borderId="0" applyFill="0" applyBorder="0" applyAlignment="0" applyProtection="0"/>
    <xf numFmtId="0" fontId="35" fillId="0" borderId="0"/>
    <xf numFmtId="0" fontId="24" fillId="0" borderId="0" applyNumberFormat="0" applyFont="0" applyFill="0" applyBorder="0" applyAlignment="0" applyProtection="0">
      <alignment vertical="top"/>
    </xf>
    <xf numFmtId="0" fontId="9" fillId="0" borderId="0"/>
    <xf numFmtId="0" fontId="35" fillId="0" borderId="0"/>
    <xf numFmtId="0" fontId="18" fillId="0" borderId="0"/>
    <xf numFmtId="0" fontId="4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30" fillId="0" borderId="0"/>
    <xf numFmtId="0" fontId="17" fillId="0" borderId="0"/>
    <xf numFmtId="0" fontId="26" fillId="0" borderId="0"/>
    <xf numFmtId="0" fontId="36" fillId="0" borderId="0"/>
    <xf numFmtId="0" fontId="24" fillId="0" borderId="0" applyNumberFormat="0" applyFont="0" applyFill="0" applyBorder="0" applyAlignment="0" applyProtection="0">
      <alignment vertical="top"/>
    </xf>
    <xf numFmtId="0" fontId="36" fillId="0" borderId="0"/>
    <xf numFmtId="0" fontId="36" fillId="0" borderId="0"/>
    <xf numFmtId="0" fontId="1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46" fillId="0" borderId="0"/>
    <xf numFmtId="0" fontId="9" fillId="0" borderId="0"/>
    <xf numFmtId="0" fontId="35" fillId="0" borderId="0"/>
    <xf numFmtId="0" fontId="36"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164" fontId="13" fillId="0" borderId="0" applyFont="0" applyFill="0" applyBorder="0" applyAlignment="0" applyProtection="0"/>
    <xf numFmtId="170" fontId="13" fillId="0" borderId="0" applyFont="0" applyFill="0" applyBorder="0" applyAlignment="0" applyProtection="0"/>
    <xf numFmtId="0" fontId="36" fillId="0" borderId="0"/>
    <xf numFmtId="0" fontId="9" fillId="0" borderId="0"/>
    <xf numFmtId="0" fontId="35" fillId="0" borderId="0"/>
    <xf numFmtId="0" fontId="13" fillId="0" borderId="0"/>
    <xf numFmtId="0" fontId="9" fillId="0" borderId="0"/>
    <xf numFmtId="0" fontId="24" fillId="0" borderId="0" applyNumberFormat="0" applyFont="0" applyFill="0" applyBorder="0" applyAlignment="0" applyProtection="0">
      <alignment vertical="top"/>
    </xf>
    <xf numFmtId="0" fontId="17" fillId="0" borderId="0"/>
    <xf numFmtId="0" fontId="36" fillId="0" borderId="0"/>
    <xf numFmtId="0" fontId="18"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36" fillId="0" borderId="0"/>
    <xf numFmtId="176" fontId="18"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3" fillId="0" borderId="0"/>
    <xf numFmtId="0" fontId="46" fillId="0" borderId="0"/>
    <xf numFmtId="0" fontId="26" fillId="0" borderId="0"/>
    <xf numFmtId="0" fontId="9" fillId="0" borderId="0"/>
    <xf numFmtId="0" fontId="16" fillId="0" borderId="0"/>
    <xf numFmtId="0" fontId="16" fillId="0" borderId="0"/>
    <xf numFmtId="0" fontId="9" fillId="0" borderId="0"/>
    <xf numFmtId="164" fontId="13" fillId="0" borderId="0" applyFont="0" applyFill="0" applyBorder="0" applyAlignment="0" applyProtection="0"/>
    <xf numFmtId="0" fontId="9" fillId="0" borderId="0"/>
    <xf numFmtId="0" fontId="9" fillId="0" borderId="0"/>
    <xf numFmtId="0" fontId="36"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35" fillId="0" borderId="0"/>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9" fontId="17" fillId="0" borderId="0" applyFont="0" applyFill="0" applyBorder="0" applyAlignment="0" applyProtection="0"/>
    <xf numFmtId="176"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46" fillId="0" borderId="0"/>
    <xf numFmtId="0" fontId="46" fillId="0" borderId="0"/>
    <xf numFmtId="0" fontId="36"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14" fontId="17" fillId="0" borderId="0" applyFill="0" applyBorder="0" applyAlignment="0" applyProtection="0"/>
    <xf numFmtId="0" fontId="9"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9" fillId="0" borderId="0"/>
    <xf numFmtId="0" fontId="9" fillId="0" borderId="0"/>
    <xf numFmtId="0" fontId="9" fillId="0" borderId="0"/>
    <xf numFmtId="0" fontId="9" fillId="0" borderId="0"/>
    <xf numFmtId="0" fontId="15" fillId="0" borderId="0"/>
    <xf numFmtId="0" fontId="9" fillId="0" borderId="0"/>
    <xf numFmtId="0" fontId="17" fillId="0" borderId="0"/>
    <xf numFmtId="0" fontId="35" fillId="0" borderId="0"/>
    <xf numFmtId="0" fontId="45" fillId="0" borderId="0"/>
    <xf numFmtId="164" fontId="18" fillId="0" borderId="0" applyFont="0" applyFill="0" applyBorder="0" applyAlignment="0" applyProtection="0"/>
    <xf numFmtId="175" fontId="18" fillId="0" borderId="0" applyFill="0" applyBorder="0" applyAlignment="0" applyProtection="0"/>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45" fillId="0" borderId="0"/>
    <xf numFmtId="0" fontId="9" fillId="0" borderId="0"/>
    <xf numFmtId="175" fontId="50" fillId="0" borderId="0" applyFill="0" applyBorder="0" applyAlignment="0" applyProtection="0"/>
    <xf numFmtId="0" fontId="18" fillId="0" borderId="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175" fontId="18" fillId="0" borderId="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9" fillId="0" borderId="0"/>
    <xf numFmtId="0" fontId="15" fillId="0" borderId="0"/>
    <xf numFmtId="0" fontId="9" fillId="0" borderId="0"/>
    <xf numFmtId="0" fontId="9"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9" fillId="0" borderId="0"/>
    <xf numFmtId="164" fontId="18"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7" fillId="0" borderId="0"/>
    <xf numFmtId="0" fontId="24" fillId="0" borderId="0" applyNumberFormat="0" applyFont="0" applyFill="0" applyBorder="0" applyAlignment="0" applyProtection="0">
      <alignment vertical="top"/>
    </xf>
    <xf numFmtId="0" fontId="36" fillId="0" borderId="0"/>
    <xf numFmtId="173" fontId="17" fillId="0" borderId="0" applyFont="0" applyFill="0" applyBorder="0" applyAlignment="0" applyProtection="0"/>
    <xf numFmtId="0" fontId="9" fillId="0" borderId="0"/>
    <xf numFmtId="0" fontId="46" fillId="0" borderId="0"/>
    <xf numFmtId="0" fontId="17" fillId="0" borderId="0"/>
    <xf numFmtId="175" fontId="18" fillId="0" borderId="0" applyFill="0" applyBorder="0" applyAlignment="0" applyProtection="0"/>
    <xf numFmtId="170" fontId="13" fillId="0" borderId="0" applyFont="0" applyFill="0" applyBorder="0" applyAlignment="0" applyProtection="0"/>
    <xf numFmtId="0" fontId="46" fillId="0" borderId="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6"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170" fontId="13" fillId="0" borderId="0" applyFont="0" applyFill="0" applyBorder="0" applyAlignment="0" applyProtection="0"/>
    <xf numFmtId="176"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0" fillId="0" borderId="0"/>
    <xf numFmtId="173" fontId="17" fillId="0" borderId="0" applyFont="0" applyFill="0" applyBorder="0" applyAlignment="0" applyProtection="0"/>
    <xf numFmtId="0" fontId="9" fillId="0" borderId="0"/>
    <xf numFmtId="0" fontId="36" fillId="0" borderId="0"/>
    <xf numFmtId="14" fontId="17" fillId="0" borderId="0" applyFill="0" applyBorder="0" applyAlignment="0" applyProtection="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9" fillId="0" borderId="0"/>
    <xf numFmtId="0" fontId="24" fillId="0" borderId="0" applyNumberFormat="0" applyFont="0" applyFill="0" applyBorder="0" applyAlignment="0" applyProtection="0">
      <alignment vertical="top"/>
    </xf>
    <xf numFmtId="0" fontId="9" fillId="0" borderId="0"/>
    <xf numFmtId="0" fontId="36" fillId="0" borderId="0">
      <alignment vertical="top"/>
    </xf>
    <xf numFmtId="0" fontId="30" fillId="0" borderId="0"/>
    <xf numFmtId="173" fontId="17" fillId="0" borderId="0" applyFont="0" applyFill="0" applyBorder="0" applyAlignment="0" applyProtection="0"/>
    <xf numFmtId="0" fontId="35" fillId="0" borderId="0"/>
    <xf numFmtId="176" fontId="50" fillId="0" borderId="0" applyFill="0" applyBorder="0" applyAlignment="0" applyProtection="0"/>
    <xf numFmtId="176" fontId="50" fillId="0" borderId="0" applyFill="0" applyBorder="0" applyAlignment="0" applyProtection="0"/>
    <xf numFmtId="0" fontId="15" fillId="0" borderId="0"/>
    <xf numFmtId="0" fontId="9" fillId="0" borderId="0"/>
    <xf numFmtId="175" fontId="18" fillId="0" borderId="0" applyFill="0" applyBorder="0" applyAlignment="0" applyProtection="0"/>
    <xf numFmtId="177" fontId="50" fillId="0" borderId="0" applyFill="0" applyBorder="0" applyAlignment="0" applyProtection="0"/>
    <xf numFmtId="0" fontId="24" fillId="0" borderId="0" applyNumberFormat="0" applyFont="0" applyFill="0" applyBorder="0" applyAlignment="0" applyProtection="0">
      <alignment vertical="top"/>
    </xf>
    <xf numFmtId="0" fontId="35" fillId="0" borderId="0"/>
    <xf numFmtId="0" fontId="9" fillId="0" borderId="0"/>
    <xf numFmtId="0" fontId="9" fillId="0" borderId="0"/>
    <xf numFmtId="0" fontId="24" fillId="0" borderId="0" applyNumberFormat="0" applyFont="0" applyFill="0" applyBorder="0" applyAlignment="0" applyProtection="0">
      <alignment vertical="top"/>
    </xf>
    <xf numFmtId="0" fontId="15"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46" fillId="0" borderId="0"/>
    <xf numFmtId="0" fontId="24" fillId="0" borderId="0" applyNumberFormat="0" applyFont="0" applyFill="0" applyBorder="0" applyAlignment="0" applyProtection="0">
      <alignment vertical="top"/>
    </xf>
    <xf numFmtId="0" fontId="9" fillId="0" borderId="0"/>
    <xf numFmtId="0" fontId="46" fillId="0" borderId="0"/>
    <xf numFmtId="0" fontId="9" fillId="0" borderId="0"/>
    <xf numFmtId="0" fontId="9" fillId="0" borderId="0"/>
    <xf numFmtId="0" fontId="13" fillId="0" borderId="0"/>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36" fillId="0" borderId="0"/>
    <xf numFmtId="0" fontId="35" fillId="0" borderId="0"/>
    <xf numFmtId="176" fontId="50" fillId="0" borderId="0" applyFill="0" applyBorder="0" applyAlignment="0" applyProtection="0"/>
    <xf numFmtId="0" fontId="9" fillId="0" borderId="0"/>
    <xf numFmtId="0" fontId="9" fillId="0" borderId="0"/>
    <xf numFmtId="173" fontId="17"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173" fontId="17" fillId="0" borderId="0" applyFont="0" applyFill="0" applyBorder="0" applyAlignment="0" applyProtection="0"/>
    <xf numFmtId="0" fontId="16" fillId="0" borderId="0"/>
    <xf numFmtId="0" fontId="9" fillId="0" borderId="0"/>
    <xf numFmtId="177" fontId="50" fillId="0" borderId="0" applyFill="0" applyBorder="0" applyAlignment="0" applyProtection="0"/>
    <xf numFmtId="0" fontId="17" fillId="0" borderId="0"/>
    <xf numFmtId="0" fontId="17" fillId="0" borderId="0"/>
    <xf numFmtId="9"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36" fillId="0" borderId="0"/>
    <xf numFmtId="0" fontId="17" fillId="0" borderId="0"/>
    <xf numFmtId="0" fontId="36" fillId="0" borderId="0"/>
    <xf numFmtId="0" fontId="9"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45" fillId="0" borderId="0"/>
    <xf numFmtId="0" fontId="18" fillId="0" borderId="0"/>
    <xf numFmtId="0" fontId="9" fillId="0" borderId="0"/>
    <xf numFmtId="175" fontId="50" fillId="0" borderId="0" applyFill="0" applyBorder="0" applyAlignment="0" applyProtection="0"/>
    <xf numFmtId="0" fontId="36" fillId="0" borderId="0"/>
    <xf numFmtId="0" fontId="9" fillId="0" borderId="0"/>
    <xf numFmtId="0" fontId="35" fillId="0" borderId="0"/>
    <xf numFmtId="0" fontId="9"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7" fillId="0" borderId="0"/>
    <xf numFmtId="0" fontId="24" fillId="0" borderId="0" applyNumberFormat="0" applyFont="0" applyFill="0" applyBorder="0" applyAlignment="0" applyProtection="0">
      <alignment vertical="top"/>
    </xf>
    <xf numFmtId="0" fontId="18" fillId="0" borderId="0"/>
    <xf numFmtId="0" fontId="9" fillId="0" borderId="0"/>
    <xf numFmtId="0" fontId="9" fillId="0" borderId="0"/>
    <xf numFmtId="9" fontId="17" fillId="0" borderId="0" applyFont="0" applyFill="0" applyBorder="0" applyAlignment="0" applyProtection="0"/>
    <xf numFmtId="0" fontId="46" fillId="0" borderId="0"/>
    <xf numFmtId="0" fontId="46" fillId="0" borderId="0"/>
    <xf numFmtId="0" fontId="18" fillId="0" borderId="0"/>
    <xf numFmtId="0" fontId="9" fillId="0" borderId="0"/>
    <xf numFmtId="0" fontId="46"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7" fillId="0" borderId="0"/>
    <xf numFmtId="0" fontId="35" fillId="0" borderId="0"/>
    <xf numFmtId="0" fontId="9" fillId="0" borderId="0"/>
    <xf numFmtId="0" fontId="36" fillId="0" borderId="0">
      <alignment vertical="top"/>
    </xf>
    <xf numFmtId="0" fontId="9" fillId="0" borderId="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18" fillId="0" borderId="0"/>
    <xf numFmtId="164" fontId="13" fillId="0" borderId="0" applyFont="0" applyFill="0" applyBorder="0" applyAlignment="0" applyProtection="0"/>
    <xf numFmtId="0" fontId="18" fillId="0" borderId="0"/>
    <xf numFmtId="14" fontId="17" fillId="0" borderId="0" applyFill="0" applyBorder="0" applyAlignment="0" applyProtection="0"/>
    <xf numFmtId="0" fontId="36" fillId="0" borderId="0">
      <alignment vertical="top"/>
    </xf>
    <xf numFmtId="0" fontId="46" fillId="0" borderId="0"/>
    <xf numFmtId="0" fontId="24" fillId="0" borderId="0" applyNumberFormat="0" applyFont="0" applyFill="0" applyBorder="0" applyAlignment="0" applyProtection="0">
      <alignment vertical="top"/>
    </xf>
    <xf numFmtId="0" fontId="9" fillId="0" borderId="0"/>
    <xf numFmtId="0" fontId="35" fillId="0" borderId="0"/>
    <xf numFmtId="176" fontId="50"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36" fillId="0" borderId="0"/>
    <xf numFmtId="0" fontId="27"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36" fillId="0" borderId="0">
      <alignment vertical="top"/>
    </xf>
    <xf numFmtId="0" fontId="9" fillId="0" borderId="0"/>
    <xf numFmtId="0" fontId="24" fillId="0" borderId="0" applyNumberFormat="0" applyFont="0" applyFill="0" applyBorder="0" applyAlignment="0" applyProtection="0">
      <alignment vertical="top"/>
    </xf>
    <xf numFmtId="0" fontId="36" fillId="0" borderId="0">
      <alignment vertical="top"/>
    </xf>
    <xf numFmtId="0" fontId="24" fillId="0" borderId="0" applyNumberFormat="0" applyFont="0" applyFill="0" applyBorder="0" applyAlignment="0" applyProtection="0">
      <alignment vertical="top"/>
    </xf>
    <xf numFmtId="0" fontId="9" fillId="0" borderId="0"/>
    <xf numFmtId="0" fontId="35" fillId="0" borderId="0"/>
    <xf numFmtId="0" fontId="46" fillId="0" borderId="0"/>
    <xf numFmtId="0" fontId="36" fillId="0" borderId="0"/>
    <xf numFmtId="0" fontId="36"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35" fillId="0" borderId="0"/>
    <xf numFmtId="0" fontId="9" fillId="0" borderId="0"/>
    <xf numFmtId="176" fontId="50" fillId="0" borderId="0" applyFill="0" applyBorder="0" applyAlignment="0" applyProtection="0"/>
    <xf numFmtId="176" fontId="50" fillId="0" borderId="0" applyFill="0" applyBorder="0" applyAlignment="0" applyProtection="0"/>
    <xf numFmtId="0" fontId="35" fillId="0" borderId="0"/>
    <xf numFmtId="0" fontId="9" fillId="0" borderId="0"/>
    <xf numFmtId="0" fontId="9" fillId="0" borderId="0"/>
    <xf numFmtId="0" fontId="35" fillId="0" borderId="0"/>
    <xf numFmtId="0" fontId="35" fillId="0" borderId="0"/>
    <xf numFmtId="0" fontId="9" fillId="0" borderId="0"/>
    <xf numFmtId="0" fontId="17" fillId="0" borderId="0"/>
    <xf numFmtId="0" fontId="18" fillId="0" borderId="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0" fontId="9"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14" fontId="17" fillId="0" borderId="0" applyFill="0" applyBorder="0" applyAlignment="0" applyProtection="0"/>
    <xf numFmtId="0" fontId="18"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176" fontId="50" fillId="0" borderId="0" applyFill="0" applyBorder="0" applyAlignment="0" applyProtection="0"/>
    <xf numFmtId="0" fontId="17" fillId="0" borderId="0"/>
    <xf numFmtId="0" fontId="24" fillId="0" borderId="0" applyNumberFormat="0" applyFont="0" applyFill="0" applyBorder="0" applyAlignment="0" applyProtection="0">
      <alignment vertical="top"/>
    </xf>
    <xf numFmtId="0" fontId="9" fillId="0" borderId="0"/>
    <xf numFmtId="0" fontId="9" fillId="0" borderId="0"/>
    <xf numFmtId="164" fontId="18" fillId="0" borderId="0" applyFont="0" applyFill="0" applyBorder="0" applyAlignment="0" applyProtection="0"/>
    <xf numFmtId="0" fontId="46" fillId="0" borderId="0"/>
    <xf numFmtId="0" fontId="36" fillId="0" borderId="0"/>
    <xf numFmtId="0" fontId="9" fillId="0" borderId="0"/>
    <xf numFmtId="175" fontId="18" fillId="0" borderId="0" applyFill="0" applyBorder="0" applyAlignment="0" applyProtection="0"/>
    <xf numFmtId="0" fontId="36" fillId="0" borderId="0"/>
    <xf numFmtId="0" fontId="45" fillId="0" borderId="0"/>
    <xf numFmtId="0" fontId="24" fillId="0" borderId="0" applyNumberFormat="0" applyFont="0" applyFill="0" applyBorder="0" applyAlignment="0" applyProtection="0">
      <alignment vertical="top"/>
    </xf>
    <xf numFmtId="0" fontId="36" fillId="0" borderId="0">
      <alignment vertical="top"/>
    </xf>
    <xf numFmtId="0" fontId="9" fillId="0" borderId="0"/>
    <xf numFmtId="0" fontId="18" fillId="0" borderId="0"/>
    <xf numFmtId="0" fontId="18" fillId="0" borderId="0"/>
    <xf numFmtId="0" fontId="27" fillId="0" borderId="0"/>
    <xf numFmtId="0" fontId="9" fillId="0" borderId="0"/>
    <xf numFmtId="176" fontId="50" fillId="0" borderId="0" applyFill="0" applyBorder="0" applyAlignment="0" applyProtection="0"/>
    <xf numFmtId="0" fontId="46" fillId="0" borderId="0"/>
    <xf numFmtId="0" fontId="16" fillId="0" borderId="0"/>
    <xf numFmtId="9" fontId="17" fillId="0" borderId="0" applyFont="0" applyFill="0" applyBorder="0" applyAlignment="0" applyProtection="0"/>
    <xf numFmtId="0" fontId="35" fillId="0" borderId="0"/>
    <xf numFmtId="0" fontId="36" fillId="0" borderId="0"/>
    <xf numFmtId="0" fontId="9"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15" fillId="0" borderId="0"/>
    <xf numFmtId="0" fontId="18"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170" fontId="13"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35" fillId="0" borderId="0"/>
    <xf numFmtId="0" fontId="27" fillId="0" borderId="0"/>
    <xf numFmtId="0" fontId="9" fillId="0" borderId="0"/>
    <xf numFmtId="0" fontId="36" fillId="0" borderId="0"/>
    <xf numFmtId="0" fontId="36" fillId="0" borderId="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24" fillId="0" borderId="0" applyNumberFormat="0" applyFont="0" applyFill="0" applyBorder="0" applyAlignment="0" applyProtection="0">
      <alignment vertical="top"/>
    </xf>
    <xf numFmtId="177" fontId="50" fillId="0" borderId="0" applyFill="0" applyBorder="0" applyAlignment="0" applyProtection="0"/>
    <xf numFmtId="0" fontId="17" fillId="0" borderId="0"/>
    <xf numFmtId="0" fontId="36" fillId="0" borderId="0"/>
    <xf numFmtId="0" fontId="9" fillId="0" borderId="0"/>
    <xf numFmtId="0" fontId="36" fillId="0" borderId="0"/>
    <xf numFmtId="0" fontId="24" fillId="0" borderId="0" applyNumberFormat="0" applyFont="0" applyFill="0" applyBorder="0" applyAlignment="0" applyProtection="0">
      <alignment vertical="top"/>
    </xf>
    <xf numFmtId="0" fontId="18" fillId="0" borderId="0"/>
    <xf numFmtId="0" fontId="36" fillId="0" borderId="0"/>
    <xf numFmtId="0" fontId="36" fillId="0" borderId="0"/>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0" fontId="18" fillId="0" borderId="0"/>
    <xf numFmtId="0" fontId="16" fillId="0" borderId="0"/>
    <xf numFmtId="0" fontId="18" fillId="0" borderId="0"/>
    <xf numFmtId="0" fontId="18" fillId="0" borderId="0"/>
    <xf numFmtId="176" fontId="50" fillId="0" borderId="0" applyFill="0" applyBorder="0" applyAlignment="0" applyProtection="0"/>
    <xf numFmtId="0" fontId="36" fillId="0" borderId="0"/>
    <xf numFmtId="0" fontId="35" fillId="0" borderId="0"/>
    <xf numFmtId="0" fontId="17" fillId="0" borderId="0"/>
    <xf numFmtId="0" fontId="9" fillId="0" borderId="0"/>
    <xf numFmtId="175" fontId="50" fillId="0" borderId="0" applyFill="0" applyBorder="0" applyAlignment="0" applyProtection="0"/>
    <xf numFmtId="14" fontId="17" fillId="0" borderId="0" applyFill="0" applyBorder="0" applyAlignment="0" applyProtection="0"/>
    <xf numFmtId="0" fontId="9" fillId="0" borderId="0"/>
    <xf numFmtId="0" fontId="9" fillId="0" borderId="0"/>
    <xf numFmtId="0" fontId="9" fillId="0" borderId="0"/>
    <xf numFmtId="0" fontId="15" fillId="0" borderId="0"/>
    <xf numFmtId="0" fontId="9" fillId="0" borderId="0"/>
    <xf numFmtId="0" fontId="24" fillId="0" borderId="0" applyNumberFormat="0" applyFont="0" applyFill="0" applyBorder="0" applyAlignment="0" applyProtection="0">
      <alignment vertical="top"/>
    </xf>
    <xf numFmtId="0" fontId="27" fillId="0" borderId="0"/>
    <xf numFmtId="175" fontId="18" fillId="0" borderId="0" applyFill="0" applyBorder="0" applyAlignment="0" applyProtection="0"/>
    <xf numFmtId="0" fontId="18"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6" fillId="0" borderId="0"/>
    <xf numFmtId="177" fontId="50" fillId="0" borderId="0" applyFill="0" applyBorder="0" applyAlignment="0" applyProtection="0"/>
    <xf numFmtId="0" fontId="26" fillId="0" borderId="0"/>
    <xf numFmtId="0" fontId="16" fillId="0" borderId="0"/>
    <xf numFmtId="0" fontId="36" fillId="0" borderId="0"/>
    <xf numFmtId="0" fontId="9" fillId="0" borderId="0"/>
    <xf numFmtId="0" fontId="36" fillId="0" borderId="0"/>
    <xf numFmtId="0" fontId="24" fillId="0" borderId="0" applyNumberFormat="0" applyFont="0" applyFill="0" applyBorder="0" applyAlignment="0" applyProtection="0">
      <alignment vertical="top"/>
    </xf>
    <xf numFmtId="0" fontId="3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36" fillId="0" borderId="0">
      <alignment vertical="top"/>
    </xf>
    <xf numFmtId="0" fontId="36" fillId="0" borderId="0"/>
    <xf numFmtId="177" fontId="50" fillId="0" borderId="0" applyFill="0" applyBorder="0" applyAlignment="0" applyProtection="0"/>
    <xf numFmtId="0" fontId="46" fillId="0" borderId="0"/>
    <xf numFmtId="0" fontId="18" fillId="0" borderId="0"/>
    <xf numFmtId="0" fontId="13" fillId="0" borderId="0"/>
    <xf numFmtId="14" fontId="17" fillId="0" borderId="0" applyFill="0" applyBorder="0" applyAlignment="0" applyProtection="0"/>
    <xf numFmtId="0" fontId="36" fillId="0" borderId="0"/>
    <xf numFmtId="0" fontId="36" fillId="0" borderId="0"/>
    <xf numFmtId="0" fontId="24" fillId="0" borderId="0" applyNumberFormat="0" applyFont="0" applyFill="0" applyBorder="0" applyAlignment="0" applyProtection="0">
      <alignment vertical="top"/>
    </xf>
    <xf numFmtId="0" fontId="36" fillId="0" borderId="0">
      <alignment vertical="top"/>
    </xf>
    <xf numFmtId="177" fontId="50" fillId="0" borderId="0" applyFill="0" applyBorder="0" applyAlignment="0" applyProtection="0"/>
    <xf numFmtId="0" fontId="36" fillId="0" borderId="0"/>
    <xf numFmtId="0" fontId="18" fillId="0" borderId="0"/>
    <xf numFmtId="173" fontId="17" fillId="0" borderId="0" applyFont="0" applyFill="0" applyBorder="0" applyAlignment="0" applyProtection="0"/>
    <xf numFmtId="0" fontId="16" fillId="0" borderId="0"/>
    <xf numFmtId="0" fontId="18" fillId="0" borderId="0"/>
    <xf numFmtId="0" fontId="17" fillId="0" borderId="0"/>
    <xf numFmtId="177" fontId="50" fillId="0" borderId="0" applyFill="0" applyBorder="0" applyAlignment="0" applyProtection="0"/>
    <xf numFmtId="170" fontId="13" fillId="0" borderId="0" applyFont="0" applyFill="0" applyBorder="0" applyAlignment="0" applyProtection="0"/>
    <xf numFmtId="0" fontId="36" fillId="0" borderId="0"/>
    <xf numFmtId="0" fontId="9" fillId="0" borderId="0"/>
    <xf numFmtId="0" fontId="4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6" fillId="0" borderId="0"/>
    <xf numFmtId="176" fontId="18" fillId="0" borderId="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36" fillId="0" borderId="0"/>
    <xf numFmtId="0" fontId="46" fillId="0" borderId="0"/>
    <xf numFmtId="0" fontId="9" fillId="0" borderId="0"/>
    <xf numFmtId="0" fontId="18" fillId="0" borderId="0"/>
    <xf numFmtId="0" fontId="9" fillId="0" borderId="0"/>
    <xf numFmtId="0" fontId="46" fillId="0" borderId="0"/>
    <xf numFmtId="170" fontId="13" fillId="0" borderId="0" applyFont="0" applyFill="0" applyBorder="0" applyAlignment="0" applyProtection="0"/>
    <xf numFmtId="177" fontId="50" fillId="0" borderId="0" applyFill="0" applyBorder="0" applyAlignment="0" applyProtection="0"/>
    <xf numFmtId="0" fontId="15"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9" fillId="0" borderId="0"/>
    <xf numFmtId="0" fontId="16" fillId="0" borderId="0"/>
    <xf numFmtId="0" fontId="9" fillId="0" borderId="0"/>
    <xf numFmtId="175" fontId="50" fillId="0" borderId="0" applyFill="0" applyBorder="0" applyAlignment="0" applyProtection="0"/>
    <xf numFmtId="0" fontId="46" fillId="0" borderId="0"/>
    <xf numFmtId="0" fontId="9" fillId="0" borderId="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177"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7" fillId="0" borderId="0"/>
    <xf numFmtId="0" fontId="46" fillId="0" borderId="0"/>
    <xf numFmtId="0" fontId="36" fillId="0" borderId="0"/>
    <xf numFmtId="0" fontId="9" fillId="0" borderId="0"/>
    <xf numFmtId="0" fontId="35"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175" fontId="50" fillId="0" borderId="0" applyFill="0" applyBorder="0" applyAlignment="0" applyProtection="0"/>
    <xf numFmtId="175" fontId="50" fillId="0" borderId="0" applyFill="0" applyBorder="0" applyAlignment="0" applyProtection="0"/>
    <xf numFmtId="0" fontId="18" fillId="0" borderId="0"/>
    <xf numFmtId="14" fontId="17" fillId="0" borderId="0" applyFill="0" applyBorder="0" applyAlignment="0" applyProtection="0"/>
    <xf numFmtId="0" fontId="18" fillId="0" borderId="0"/>
    <xf numFmtId="0" fontId="13" fillId="0" borderId="0"/>
    <xf numFmtId="0" fontId="17" fillId="0" borderId="0"/>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13" fillId="0" borderId="0"/>
    <xf numFmtId="0" fontId="18" fillId="0" borderId="0"/>
    <xf numFmtId="0" fontId="9" fillId="0" borderId="0"/>
    <xf numFmtId="0" fontId="24" fillId="0" borderId="0" applyNumberFormat="0" applyFont="0" applyFill="0" applyBorder="0" applyAlignment="0" applyProtection="0">
      <alignment vertical="top"/>
    </xf>
    <xf numFmtId="0" fontId="9" fillId="0" borderId="0"/>
    <xf numFmtId="0" fontId="36" fillId="0" borderId="0"/>
    <xf numFmtId="173" fontId="17" fillId="0" borderId="0" applyFont="0" applyFill="0" applyBorder="0" applyAlignment="0" applyProtection="0"/>
    <xf numFmtId="0" fontId="18" fillId="0" borderId="0"/>
    <xf numFmtId="0" fontId="18" fillId="0" borderId="0"/>
    <xf numFmtId="0" fontId="9" fillId="0" borderId="0"/>
    <xf numFmtId="0" fontId="36" fillId="0" borderId="0">
      <alignment vertical="top"/>
    </xf>
    <xf numFmtId="0" fontId="26" fillId="0" borderId="0"/>
    <xf numFmtId="176" fontId="18" fillId="0" borderId="0" applyFill="0" applyBorder="0" applyAlignment="0" applyProtection="0"/>
    <xf numFmtId="0" fontId="9" fillId="0" borderId="0"/>
    <xf numFmtId="0" fontId="9" fillId="0" borderId="0"/>
    <xf numFmtId="0" fontId="9" fillId="0" borderId="0"/>
    <xf numFmtId="173" fontId="17"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17" fillId="0" borderId="0"/>
    <xf numFmtId="0" fontId="35"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6"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176" fontId="50" fillId="0" borderId="0" applyFill="0" applyBorder="0" applyAlignment="0" applyProtection="0"/>
    <xf numFmtId="0" fontId="18" fillId="0" borderId="0"/>
    <xf numFmtId="0" fontId="18" fillId="0" borderId="0"/>
    <xf numFmtId="0" fontId="9" fillId="0" borderId="0"/>
    <xf numFmtId="0" fontId="36" fillId="0" borderId="0"/>
    <xf numFmtId="0" fontId="18" fillId="0" borderId="0"/>
    <xf numFmtId="0" fontId="36" fillId="0" borderId="0"/>
    <xf numFmtId="0" fontId="9"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36" fillId="0" borderId="0">
      <alignment vertical="top"/>
    </xf>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0" fontId="24" fillId="0" borderId="0" applyNumberFormat="0" applyFont="0" applyFill="0" applyBorder="0" applyAlignment="0" applyProtection="0">
      <alignment vertical="top"/>
    </xf>
    <xf numFmtId="0" fontId="9" fillId="0" borderId="0"/>
    <xf numFmtId="176" fontId="18" fillId="0" borderId="0" applyFill="0" applyBorder="0" applyAlignment="0" applyProtection="0"/>
    <xf numFmtId="0" fontId="9" fillId="0" borderId="0"/>
    <xf numFmtId="14" fontId="17"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36" fillId="0" borderId="0"/>
    <xf numFmtId="0" fontId="17" fillId="0" borderId="0"/>
    <xf numFmtId="175" fontId="18" fillId="0" borderId="0" applyFill="0" applyBorder="0" applyAlignment="0" applyProtection="0"/>
    <xf numFmtId="0" fontId="16" fillId="0" borderId="0"/>
    <xf numFmtId="0" fontId="36" fillId="0" borderId="0"/>
    <xf numFmtId="0" fontId="9" fillId="0" borderId="0"/>
    <xf numFmtId="0" fontId="24" fillId="0" borderId="0" applyNumberFormat="0" applyFont="0" applyFill="0" applyBorder="0" applyAlignment="0" applyProtection="0">
      <alignment vertical="top"/>
    </xf>
    <xf numFmtId="0" fontId="36" fillId="0" borderId="0"/>
    <xf numFmtId="0" fontId="36" fillId="0" borderId="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9" fontId="18" fillId="0" borderId="0" applyFill="0" applyBorder="0" applyAlignment="0" applyProtection="0"/>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46"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17" fillId="0" borderId="0"/>
    <xf numFmtId="0" fontId="9" fillId="0" borderId="0"/>
    <xf numFmtId="0" fontId="18" fillId="0" borderId="0"/>
    <xf numFmtId="0" fontId="9" fillId="0" borderId="0"/>
    <xf numFmtId="0" fontId="9" fillId="0" borderId="0"/>
    <xf numFmtId="0" fontId="46" fillId="0" borderId="0"/>
    <xf numFmtId="0" fontId="18" fillId="0" borderId="0"/>
    <xf numFmtId="0" fontId="9" fillId="0" borderId="0"/>
    <xf numFmtId="175" fontId="50" fillId="0" borderId="0" applyFill="0" applyBorder="0" applyAlignment="0" applyProtection="0"/>
    <xf numFmtId="175" fontId="50" fillId="0" borderId="0" applyFill="0" applyBorder="0" applyAlignment="0" applyProtection="0"/>
    <xf numFmtId="0" fontId="13"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46" fillId="0" borderId="0"/>
    <xf numFmtId="44" fontId="13" fillId="0" borderId="0" applyFont="0" applyFill="0" applyBorder="0" applyAlignment="0" applyProtection="0"/>
    <xf numFmtId="0" fontId="24" fillId="0" borderId="0" applyNumberFormat="0" applyFont="0" applyFill="0" applyBorder="0" applyAlignment="0" applyProtection="0">
      <alignment vertical="top"/>
    </xf>
    <xf numFmtId="164" fontId="13" fillId="0" borderId="0" applyFont="0" applyFill="0" applyBorder="0" applyAlignment="0" applyProtection="0"/>
    <xf numFmtId="0" fontId="24" fillId="0" borderId="0" applyNumberFormat="0" applyFont="0" applyFill="0" applyBorder="0" applyAlignment="0" applyProtection="0">
      <alignment vertical="top"/>
    </xf>
    <xf numFmtId="176" fontId="50" fillId="0" borderId="0" applyFill="0" applyBorder="0" applyAlignment="0" applyProtection="0"/>
    <xf numFmtId="0" fontId="35" fillId="0" borderId="0"/>
    <xf numFmtId="0" fontId="9" fillId="0" borderId="0"/>
    <xf numFmtId="0" fontId="36" fillId="0" borderId="0"/>
    <xf numFmtId="0" fontId="17" fillId="0" borderId="0"/>
    <xf numFmtId="44" fontId="13" fillId="0" borderId="0" applyFont="0" applyFill="0" applyBorder="0" applyAlignment="0" applyProtection="0"/>
    <xf numFmtId="0" fontId="24" fillId="0" borderId="0" applyNumberFormat="0" applyFont="0" applyFill="0" applyBorder="0" applyAlignment="0" applyProtection="0">
      <alignment vertical="top"/>
    </xf>
    <xf numFmtId="9" fontId="18" fillId="0" borderId="0" applyFill="0" applyBorder="0" applyAlignment="0" applyProtection="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36" fillId="0" borderId="0"/>
    <xf numFmtId="0" fontId="17" fillId="0" borderId="0"/>
    <xf numFmtId="0" fontId="9" fillId="0" borderId="0"/>
    <xf numFmtId="164" fontId="13" fillId="0" borderId="0" applyFont="0" applyFill="0" applyBorder="0" applyAlignment="0" applyProtection="0"/>
    <xf numFmtId="44" fontId="13" fillId="0" borderId="0" applyFont="0" applyFill="0" applyBorder="0" applyAlignment="0" applyProtection="0"/>
    <xf numFmtId="0" fontId="18" fillId="0" borderId="0"/>
    <xf numFmtId="0" fontId="35" fillId="0" borderId="0"/>
    <xf numFmtId="0" fontId="24" fillId="0" borderId="0" applyNumberFormat="0" applyFont="0" applyFill="0" applyBorder="0" applyAlignment="0" applyProtection="0">
      <alignment vertical="top"/>
    </xf>
    <xf numFmtId="0" fontId="30"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18"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17" fillId="0" borderId="0"/>
    <xf numFmtId="0" fontId="35" fillId="0" borderId="0"/>
    <xf numFmtId="0" fontId="9" fillId="0" borderId="0"/>
    <xf numFmtId="0" fontId="16"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9" fillId="0" borderId="0"/>
    <xf numFmtId="0" fontId="9" fillId="0" borderId="0"/>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26"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6" fontId="50" fillId="0" borderId="0" applyFill="0" applyBorder="0" applyAlignment="0" applyProtection="0"/>
    <xf numFmtId="0" fontId="18" fillId="0" borderId="0"/>
    <xf numFmtId="9"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46" fillId="0" borderId="0"/>
    <xf numFmtId="175" fontId="18" fillId="0" borderId="0" applyFill="0" applyBorder="0" applyAlignment="0" applyProtection="0"/>
    <xf numFmtId="0" fontId="46" fillId="0" borderId="0"/>
    <xf numFmtId="0" fontId="17" fillId="0" borderId="0"/>
    <xf numFmtId="0" fontId="36" fillId="0" borderId="0"/>
    <xf numFmtId="0" fontId="45" fillId="0" borderId="0"/>
    <xf numFmtId="0" fontId="9"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175" fontId="18" fillId="0" borderId="0" applyFill="0" applyBorder="0" applyAlignment="0" applyProtection="0"/>
    <xf numFmtId="0" fontId="17" fillId="0" borderId="0"/>
    <xf numFmtId="0" fontId="17" fillId="0" borderId="0"/>
    <xf numFmtId="0" fontId="46" fillId="0" borderId="0"/>
    <xf numFmtId="0" fontId="18" fillId="0" borderId="0"/>
    <xf numFmtId="0" fontId="27" fillId="0" borderId="0"/>
    <xf numFmtId="0" fontId="13" fillId="0" borderId="0"/>
    <xf numFmtId="0" fontId="24" fillId="0" borderId="0" applyNumberFormat="0" applyFont="0" applyFill="0" applyBorder="0" applyAlignment="0" applyProtection="0">
      <alignment vertical="top"/>
    </xf>
    <xf numFmtId="0" fontId="17" fillId="0" borderId="0"/>
    <xf numFmtId="0" fontId="46" fillId="0" borderId="0"/>
    <xf numFmtId="0" fontId="46" fillId="0" borderId="0"/>
    <xf numFmtId="0" fontId="24" fillId="0" borderId="0" applyNumberFormat="0" applyFont="0" applyFill="0" applyBorder="0" applyAlignment="0" applyProtection="0">
      <alignment vertical="top"/>
    </xf>
    <xf numFmtId="0" fontId="15" fillId="0" borderId="0"/>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0" fontId="9" fillId="0" borderId="0"/>
    <xf numFmtId="0" fontId="18" fillId="0" borderId="0"/>
    <xf numFmtId="0" fontId="36" fillId="0" borderId="0">
      <alignment vertical="top"/>
    </xf>
    <xf numFmtId="0" fontId="13" fillId="0" borderId="0"/>
    <xf numFmtId="0" fontId="35" fillId="0" borderId="0"/>
    <xf numFmtId="0" fontId="9" fillId="0" borderId="0"/>
    <xf numFmtId="0" fontId="45" fillId="0" borderId="0"/>
    <xf numFmtId="0" fontId="46" fillId="0" borderId="0"/>
    <xf numFmtId="0" fontId="36" fillId="0" borderId="0"/>
    <xf numFmtId="0" fontId="9" fillId="0" borderId="0"/>
    <xf numFmtId="0" fontId="18" fillId="0" borderId="0"/>
    <xf numFmtId="0" fontId="30" fillId="0" borderId="0"/>
    <xf numFmtId="0" fontId="9" fillId="0" borderId="0"/>
    <xf numFmtId="0" fontId="9" fillId="0" borderId="0"/>
    <xf numFmtId="164" fontId="18"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35" fillId="0" borderId="0"/>
    <xf numFmtId="0" fontId="35"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36" fillId="0" borderId="0"/>
    <xf numFmtId="0" fontId="24" fillId="0" borderId="0" applyNumberFormat="0" applyFont="0" applyFill="0" applyBorder="0" applyAlignment="0" applyProtection="0">
      <alignment vertical="top"/>
    </xf>
    <xf numFmtId="0" fontId="9" fillId="0" borderId="0"/>
    <xf numFmtId="0" fontId="13" fillId="0" borderId="0"/>
    <xf numFmtId="0" fontId="24" fillId="0" borderId="0" applyNumberFormat="0" applyFont="0" applyFill="0" applyBorder="0" applyAlignment="0" applyProtection="0">
      <alignment vertical="top"/>
    </xf>
    <xf numFmtId="175" fontId="18" fillId="0" borderId="0" applyFill="0" applyBorder="0" applyAlignment="0" applyProtection="0"/>
    <xf numFmtId="0" fontId="9" fillId="0" borderId="0"/>
    <xf numFmtId="44" fontId="13" fillId="0" borderId="0" applyFont="0" applyFill="0" applyBorder="0" applyAlignment="0" applyProtection="0"/>
    <xf numFmtId="175" fontId="50" fillId="0" borderId="0" applyFill="0" applyBorder="0" applyAlignment="0" applyProtection="0"/>
    <xf numFmtId="0" fontId="18" fillId="0" borderId="0"/>
    <xf numFmtId="0" fontId="18" fillId="0" borderId="0"/>
    <xf numFmtId="0" fontId="9" fillId="0" borderId="0"/>
    <xf numFmtId="0" fontId="9"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9" fillId="0" borderId="0"/>
    <xf numFmtId="0" fontId="46" fillId="0" borderId="0"/>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35" fillId="0" borderId="0"/>
    <xf numFmtId="0" fontId="36" fillId="0" borderId="0"/>
    <xf numFmtId="175" fontId="18" fillId="0" borderId="0" applyFill="0" applyBorder="0" applyAlignment="0" applyProtection="0"/>
    <xf numFmtId="0" fontId="46" fillId="0" borderId="0"/>
    <xf numFmtId="0" fontId="17" fillId="0" borderId="0"/>
    <xf numFmtId="0" fontId="9" fillId="0" borderId="0"/>
    <xf numFmtId="0" fontId="24" fillId="0" borderId="0" applyNumberFormat="0" applyFont="0" applyFill="0" applyBorder="0" applyAlignment="0" applyProtection="0">
      <alignment vertical="top"/>
    </xf>
    <xf numFmtId="0" fontId="9" fillId="0" borderId="0"/>
    <xf numFmtId="0" fontId="36" fillId="0" borderId="0"/>
    <xf numFmtId="0" fontId="27"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9" fillId="0" borderId="0"/>
    <xf numFmtId="44" fontId="13" fillId="0" borderId="0" applyFont="0" applyFill="0" applyBorder="0" applyAlignment="0" applyProtection="0"/>
    <xf numFmtId="0" fontId="9" fillId="0" borderId="0"/>
    <xf numFmtId="0" fontId="46" fillId="0" borderId="0"/>
    <xf numFmtId="0" fontId="13" fillId="0" borderId="0"/>
    <xf numFmtId="0" fontId="46" fillId="0" borderId="0"/>
    <xf numFmtId="0" fontId="46" fillId="0" borderId="0"/>
    <xf numFmtId="0" fontId="36" fillId="0" borderId="0"/>
    <xf numFmtId="0" fontId="9" fillId="0" borderId="0"/>
    <xf numFmtId="164" fontId="18" fillId="0" borderId="0" applyFont="0" applyFill="0" applyBorder="0" applyAlignment="0" applyProtection="0"/>
    <xf numFmtId="0" fontId="46" fillId="0" borderId="0"/>
    <xf numFmtId="0" fontId="24" fillId="0" borderId="0" applyNumberFormat="0" applyFont="0" applyFill="0" applyBorder="0" applyAlignment="0" applyProtection="0">
      <alignment vertical="top"/>
    </xf>
    <xf numFmtId="0" fontId="17" fillId="0" borderId="0"/>
    <xf numFmtId="0" fontId="15" fillId="0" borderId="0"/>
    <xf numFmtId="0" fontId="9" fillId="0" borderId="0"/>
    <xf numFmtId="175" fontId="18" fillId="0" borderId="0" applyFill="0" applyBorder="0" applyAlignment="0" applyProtection="0"/>
    <xf numFmtId="0" fontId="16" fillId="0" borderId="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15" fillId="0" borderId="0"/>
    <xf numFmtId="0" fontId="9" fillId="0" borderId="0"/>
    <xf numFmtId="0" fontId="18" fillId="0" borderId="0"/>
    <xf numFmtId="0" fontId="9" fillId="0" borderId="0"/>
    <xf numFmtId="0" fontId="35" fillId="0" borderId="0"/>
    <xf numFmtId="0" fontId="18" fillId="0" borderId="0"/>
    <xf numFmtId="0" fontId="18" fillId="0" borderId="0"/>
    <xf numFmtId="0" fontId="46" fillId="0" borderId="0"/>
    <xf numFmtId="175" fontId="50" fillId="0" borderId="0" applyFill="0" applyBorder="0" applyAlignment="0" applyProtection="0"/>
    <xf numFmtId="9" fontId="18" fillId="0" borderId="0" applyFill="0" applyBorder="0" applyAlignment="0" applyProtection="0"/>
    <xf numFmtId="0" fontId="46"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46" fillId="0" borderId="0"/>
    <xf numFmtId="0" fontId="9" fillId="0" borderId="0"/>
    <xf numFmtId="0" fontId="9" fillId="0" borderId="0"/>
    <xf numFmtId="0" fontId="35" fillId="0" borderId="0"/>
    <xf numFmtId="176" fontId="50" fillId="0" borderId="0" applyFill="0" applyBorder="0" applyAlignment="0" applyProtection="0"/>
    <xf numFmtId="175" fontId="50" fillId="0" borderId="0" applyFill="0" applyBorder="0" applyAlignment="0" applyProtection="0"/>
    <xf numFmtId="0" fontId="9" fillId="0" borderId="0"/>
    <xf numFmtId="175" fontId="18" fillId="0" borderId="0" applyFill="0" applyBorder="0" applyAlignment="0" applyProtection="0"/>
    <xf numFmtId="0" fontId="36" fillId="0" borderId="0"/>
    <xf numFmtId="175" fontId="50" fillId="0" borderId="0" applyFill="0" applyBorder="0" applyAlignment="0" applyProtection="0"/>
    <xf numFmtId="0" fontId="18" fillId="0" borderId="0"/>
    <xf numFmtId="0" fontId="18" fillId="0" borderId="0"/>
    <xf numFmtId="173" fontId="17" fillId="0" borderId="0" applyFont="0" applyFill="0" applyBorder="0" applyAlignment="0" applyProtection="0"/>
    <xf numFmtId="0" fontId="9" fillId="0" borderId="0"/>
    <xf numFmtId="0" fontId="35" fillId="0" borderId="0"/>
    <xf numFmtId="0" fontId="9" fillId="0" borderId="0"/>
    <xf numFmtId="0" fontId="18" fillId="0" borderId="0"/>
    <xf numFmtId="0" fontId="17" fillId="0" borderId="0"/>
    <xf numFmtId="0" fontId="30"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9" fillId="0" borderId="0"/>
    <xf numFmtId="44" fontId="13" fillId="0" borderId="0" applyFont="0" applyFill="0" applyBorder="0" applyAlignment="0" applyProtection="0"/>
    <xf numFmtId="0" fontId="35" fillId="0" borderId="0"/>
    <xf numFmtId="0" fontId="9"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46" fillId="0" borderId="0"/>
    <xf numFmtId="0" fontId="9" fillId="0" borderId="0"/>
    <xf numFmtId="0" fontId="46" fillId="0" borderId="0"/>
    <xf numFmtId="0" fontId="36" fillId="0" borderId="0"/>
    <xf numFmtId="0" fontId="9" fillId="0" borderId="0"/>
    <xf numFmtId="0" fontId="36" fillId="0" borderId="0"/>
    <xf numFmtId="177" fontId="50"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9" fillId="0" borderId="0"/>
    <xf numFmtId="0" fontId="17" fillId="0" borderId="0"/>
    <xf numFmtId="177" fontId="50" fillId="0" borderId="0" applyFill="0" applyBorder="0" applyAlignment="0" applyProtection="0"/>
    <xf numFmtId="0" fontId="9" fillId="0" borderId="0"/>
    <xf numFmtId="9" fontId="18" fillId="0" borderId="0" applyFill="0" applyBorder="0" applyAlignment="0" applyProtection="0"/>
    <xf numFmtId="0" fontId="27"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15" fillId="0" borderId="0"/>
    <xf numFmtId="0" fontId="35" fillId="0" borderId="0"/>
    <xf numFmtId="0" fontId="45" fillId="0" borderId="0"/>
    <xf numFmtId="0" fontId="45" fillId="0" borderId="0"/>
    <xf numFmtId="0" fontId="36" fillId="0" borderId="0"/>
    <xf numFmtId="177" fontId="50" fillId="0" borderId="0" applyFill="0" applyBorder="0" applyAlignment="0" applyProtection="0"/>
    <xf numFmtId="175" fontId="18" fillId="0" borderId="0" applyFill="0" applyBorder="0" applyAlignment="0" applyProtection="0"/>
    <xf numFmtId="176" fontId="50" fillId="0" borderId="0" applyFill="0" applyBorder="0" applyAlignment="0" applyProtection="0"/>
    <xf numFmtId="0" fontId="46" fillId="0" borderId="0"/>
    <xf numFmtId="14" fontId="17" fillId="0" borderId="0" applyFill="0" applyBorder="0" applyAlignment="0" applyProtection="0"/>
    <xf numFmtId="9"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46" fillId="0" borderId="0"/>
    <xf numFmtId="0" fontId="13" fillId="0" borderId="0"/>
    <xf numFmtId="0" fontId="18" fillId="0" borderId="0"/>
    <xf numFmtId="0" fontId="17" fillId="0" borderId="0"/>
    <xf numFmtId="0" fontId="24" fillId="0" borderId="0" applyNumberFormat="0" applyFont="0" applyFill="0" applyBorder="0" applyAlignment="0" applyProtection="0">
      <alignment vertical="top"/>
    </xf>
    <xf numFmtId="0" fontId="9" fillId="0" borderId="0"/>
    <xf numFmtId="0" fontId="18" fillId="0" borderId="0"/>
    <xf numFmtId="0" fontId="18" fillId="0" borderId="0"/>
    <xf numFmtId="0" fontId="9" fillId="0" borderId="0"/>
    <xf numFmtId="0" fontId="9" fillId="0" borderId="0"/>
    <xf numFmtId="44" fontId="13" fillId="0" borderId="0" applyFont="0" applyFill="0" applyBorder="0" applyAlignment="0" applyProtection="0"/>
    <xf numFmtId="0" fontId="9" fillId="0" borderId="0"/>
    <xf numFmtId="0" fontId="35" fillId="0" borderId="0"/>
    <xf numFmtId="9" fontId="18" fillId="0" borderId="0" applyFill="0" applyBorder="0" applyAlignment="0" applyProtection="0"/>
    <xf numFmtId="9" fontId="18" fillId="0" borderId="0" applyFill="0" applyBorder="0" applyAlignment="0" applyProtection="0"/>
    <xf numFmtId="0" fontId="46" fillId="0" borderId="0"/>
    <xf numFmtId="173" fontId="17" fillId="0" borderId="0" applyFont="0" applyFill="0" applyBorder="0" applyAlignment="0" applyProtection="0"/>
    <xf numFmtId="175" fontId="50" fillId="0" borderId="0" applyFill="0" applyBorder="0" applyAlignment="0" applyProtection="0"/>
    <xf numFmtId="0" fontId="27" fillId="0" borderId="0"/>
    <xf numFmtId="0" fontId="45" fillId="0" borderId="0"/>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5" fillId="0" borderId="0"/>
    <xf numFmtId="0" fontId="17" fillId="0" borderId="0"/>
    <xf numFmtId="0" fontId="9" fillId="0" borderId="0"/>
    <xf numFmtId="0" fontId="9" fillId="0" borderId="0"/>
    <xf numFmtId="0" fontId="9" fillId="0" borderId="0"/>
    <xf numFmtId="0" fontId="18" fillId="0" borderId="0"/>
    <xf numFmtId="0" fontId="24" fillId="0" borderId="0" applyNumberFormat="0" applyFont="0" applyFill="0" applyBorder="0" applyAlignment="0" applyProtection="0">
      <alignment vertical="top"/>
    </xf>
    <xf numFmtId="0" fontId="35" fillId="0" borderId="0"/>
    <xf numFmtId="0" fontId="9" fillId="0" borderId="0"/>
    <xf numFmtId="0" fontId="46" fillId="0" borderId="0"/>
    <xf numFmtId="0" fontId="9" fillId="0" borderId="0"/>
    <xf numFmtId="176" fontId="50" fillId="0" borderId="0" applyFill="0" applyBorder="0" applyAlignment="0" applyProtection="0"/>
    <xf numFmtId="0" fontId="9" fillId="0" borderId="0"/>
    <xf numFmtId="0" fontId="18" fillId="0" borderId="0"/>
    <xf numFmtId="175" fontId="18" fillId="0" borderId="0" applyFill="0" applyBorder="0" applyAlignment="0" applyProtection="0"/>
    <xf numFmtId="0" fontId="36" fillId="0" borderId="0"/>
    <xf numFmtId="0" fontId="9" fillId="0" borderId="0"/>
    <xf numFmtId="44" fontId="13" fillId="0" borderId="0" applyFont="0" applyFill="0" applyBorder="0" applyAlignment="0" applyProtection="0"/>
    <xf numFmtId="14" fontId="17" fillId="0" borderId="0" applyFill="0" applyBorder="0" applyAlignment="0" applyProtection="0"/>
    <xf numFmtId="0" fontId="24" fillId="0" borderId="0" applyNumberFormat="0" applyFont="0" applyFill="0" applyBorder="0" applyAlignment="0" applyProtection="0">
      <alignment vertical="top"/>
    </xf>
    <xf numFmtId="0" fontId="30"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5" fillId="0" borderId="0"/>
    <xf numFmtId="0" fontId="46" fillId="0" borderId="0"/>
    <xf numFmtId="0" fontId="36" fillId="0" borderId="0"/>
    <xf numFmtId="0" fontId="9" fillId="0" borderId="0"/>
    <xf numFmtId="14" fontId="17" fillId="0" borderId="0" applyFill="0" applyBorder="0" applyAlignment="0" applyProtection="0"/>
    <xf numFmtId="0" fontId="18" fillId="0" borderId="0"/>
    <xf numFmtId="0" fontId="46" fillId="0" borderId="0"/>
    <xf numFmtId="0" fontId="18" fillId="0" borderId="0"/>
    <xf numFmtId="176" fontId="50"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35" fillId="0" borderId="0"/>
    <xf numFmtId="0" fontId="36" fillId="0" borderId="0"/>
    <xf numFmtId="0" fontId="9" fillId="0" borderId="0"/>
    <xf numFmtId="175" fontId="18" fillId="0" borderId="0" applyFill="0" applyBorder="0" applyAlignment="0" applyProtection="0"/>
    <xf numFmtId="0" fontId="36" fillId="0" borderId="0"/>
    <xf numFmtId="0" fontId="9" fillId="0" borderId="0"/>
    <xf numFmtId="0" fontId="24" fillId="0" borderId="0" applyNumberFormat="0" applyFont="0" applyFill="0" applyBorder="0" applyAlignment="0" applyProtection="0">
      <alignment vertical="top"/>
    </xf>
    <xf numFmtId="0" fontId="9" fillId="0" borderId="0"/>
    <xf numFmtId="175" fontId="18" fillId="0" borderId="0" applyFill="0" applyBorder="0" applyAlignment="0" applyProtection="0"/>
    <xf numFmtId="173" fontId="17" fillId="0" borderId="0" applyFont="0" applyFill="0" applyBorder="0" applyAlignment="0" applyProtection="0"/>
    <xf numFmtId="0" fontId="9" fillId="0" borderId="0"/>
    <xf numFmtId="0" fontId="46" fillId="0" borderId="0"/>
    <xf numFmtId="0" fontId="16" fillId="0" borderId="0"/>
    <xf numFmtId="0" fontId="46" fillId="0" borderId="0"/>
    <xf numFmtId="0" fontId="35"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46" fillId="0" borderId="0"/>
    <xf numFmtId="0" fontId="35" fillId="0" borderId="0"/>
    <xf numFmtId="170" fontId="13" fillId="0" borderId="0" applyFont="0" applyFill="0" applyBorder="0" applyAlignment="0" applyProtection="0"/>
    <xf numFmtId="0" fontId="9" fillId="0" borderId="0"/>
    <xf numFmtId="0" fontId="9" fillId="0" borderId="0"/>
    <xf numFmtId="0" fontId="46" fillId="0" borderId="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7" fillId="0" borderId="0"/>
    <xf numFmtId="0" fontId="9" fillId="0" borderId="0"/>
    <xf numFmtId="0" fontId="9" fillId="0" borderId="0"/>
    <xf numFmtId="0" fontId="36" fillId="0" borderId="0"/>
    <xf numFmtId="0" fontId="24" fillId="0" borderId="0" applyNumberFormat="0" applyFont="0" applyFill="0" applyBorder="0" applyAlignment="0" applyProtection="0">
      <alignment vertical="top"/>
    </xf>
    <xf numFmtId="0" fontId="35"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0" fontId="9" fillId="0" borderId="0"/>
    <xf numFmtId="0" fontId="46" fillId="0" borderId="0"/>
    <xf numFmtId="0" fontId="24" fillId="0" borderId="0" applyNumberFormat="0" applyFont="0" applyFill="0" applyBorder="0" applyAlignment="0" applyProtection="0">
      <alignment vertical="top"/>
    </xf>
    <xf numFmtId="0" fontId="18" fillId="0" borderId="0"/>
    <xf numFmtId="0" fontId="9" fillId="0" borderId="0"/>
    <xf numFmtId="0" fontId="36" fillId="0" borderId="0"/>
    <xf numFmtId="0" fontId="46" fillId="0" borderId="0"/>
    <xf numFmtId="0" fontId="17" fillId="0" borderId="0"/>
    <xf numFmtId="0" fontId="46" fillId="0" borderId="0"/>
    <xf numFmtId="0" fontId="36" fillId="0" borderId="0"/>
    <xf numFmtId="0" fontId="9" fillId="0" borderId="0"/>
    <xf numFmtId="176" fontId="50" fillId="0" borderId="0" applyFill="0" applyBorder="0" applyAlignment="0" applyProtection="0"/>
    <xf numFmtId="0" fontId="17" fillId="0" borderId="0"/>
    <xf numFmtId="173" fontId="17" fillId="0" borderId="0" applyFont="0" applyFill="0" applyBorder="0" applyAlignment="0" applyProtection="0"/>
    <xf numFmtId="0" fontId="17" fillId="0" borderId="0"/>
    <xf numFmtId="176" fontId="18" fillId="0" borderId="0" applyFill="0" applyBorder="0" applyAlignment="0" applyProtection="0"/>
    <xf numFmtId="0" fontId="13" fillId="0" borderId="0"/>
    <xf numFmtId="0" fontId="24" fillId="0" borderId="0" applyNumberFormat="0" applyFont="0" applyFill="0" applyBorder="0" applyAlignment="0" applyProtection="0">
      <alignment vertical="top"/>
    </xf>
    <xf numFmtId="9" fontId="18" fillId="0" borderId="0" applyFill="0" applyBorder="0" applyAlignment="0" applyProtection="0"/>
    <xf numFmtId="0" fontId="24" fillId="0" borderId="0" applyNumberFormat="0" applyFont="0" applyFill="0" applyBorder="0" applyAlignment="0" applyProtection="0">
      <alignment vertical="top"/>
    </xf>
    <xf numFmtId="0" fontId="13" fillId="0" borderId="0"/>
    <xf numFmtId="0" fontId="35" fillId="0" borderId="0"/>
    <xf numFmtId="0" fontId="17" fillId="0" borderId="0"/>
    <xf numFmtId="0" fontId="46" fillId="0" borderId="0"/>
    <xf numFmtId="0" fontId="36" fillId="0" borderId="0">
      <alignment vertical="top"/>
    </xf>
    <xf numFmtId="0" fontId="9" fillId="0" borderId="0"/>
    <xf numFmtId="0" fontId="18" fillId="0" borderId="0"/>
    <xf numFmtId="0" fontId="18" fillId="0" borderId="0"/>
    <xf numFmtId="0" fontId="46" fillId="0" borderId="0"/>
    <xf numFmtId="0" fontId="46" fillId="0" borderId="0"/>
    <xf numFmtId="0" fontId="18" fillId="0" borderId="0"/>
    <xf numFmtId="0" fontId="36" fillId="0" borderId="0">
      <alignment vertical="top"/>
    </xf>
    <xf numFmtId="0" fontId="24" fillId="0" borderId="0" applyNumberFormat="0" applyFont="0" applyFill="0" applyBorder="0" applyAlignment="0" applyProtection="0">
      <alignment vertical="top"/>
    </xf>
    <xf numFmtId="176" fontId="18" fillId="0" borderId="0" applyFill="0" applyBorder="0" applyAlignment="0" applyProtection="0"/>
    <xf numFmtId="0" fontId="9" fillId="0" borderId="0"/>
    <xf numFmtId="173" fontId="17" fillId="0" borderId="0" applyFont="0" applyFill="0" applyBorder="0" applyAlignment="0" applyProtection="0"/>
    <xf numFmtId="0" fontId="45"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9" fillId="0" borderId="0"/>
    <xf numFmtId="0" fontId="35" fillId="0" borderId="0"/>
    <xf numFmtId="0" fontId="17"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35" fillId="0" borderId="0"/>
    <xf numFmtId="0" fontId="9" fillId="0" borderId="0"/>
    <xf numFmtId="0" fontId="18" fillId="0" borderId="0"/>
    <xf numFmtId="0" fontId="35" fillId="0" borderId="0"/>
    <xf numFmtId="0" fontId="45"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1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17" fillId="0" borderId="0"/>
    <xf numFmtId="0" fontId="17" fillId="0" borderId="0"/>
    <xf numFmtId="0" fontId="18" fillId="0" borderId="0"/>
    <xf numFmtId="0" fontId="16" fillId="0" borderId="0"/>
    <xf numFmtId="0" fontId="30" fillId="0" borderId="0"/>
    <xf numFmtId="0" fontId="46" fillId="0" borderId="0"/>
    <xf numFmtId="0" fontId="36" fillId="0" borderId="0">
      <alignment vertical="top"/>
    </xf>
    <xf numFmtId="0" fontId="9" fillId="0" borderId="0"/>
    <xf numFmtId="176" fontId="18" fillId="0" borderId="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0" fontId="9" fillId="0" borderId="0"/>
    <xf numFmtId="0" fontId="17" fillId="0" borderId="0"/>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36" fillId="0" borderId="0">
      <alignment vertical="top"/>
    </xf>
    <xf numFmtId="0" fontId="24" fillId="0" borderId="0" applyNumberFormat="0" applyFont="0" applyFill="0" applyBorder="0" applyAlignment="0" applyProtection="0">
      <alignment vertical="top"/>
    </xf>
    <xf numFmtId="0" fontId="35" fillId="0" borderId="0"/>
    <xf numFmtId="175" fontId="18" fillId="0" borderId="0" applyFill="0" applyBorder="0" applyAlignment="0" applyProtection="0"/>
    <xf numFmtId="0" fontId="36" fillId="0" borderId="0"/>
    <xf numFmtId="0" fontId="36" fillId="0" borderId="0"/>
    <xf numFmtId="0" fontId="46" fillId="0" borderId="0"/>
    <xf numFmtId="0" fontId="17" fillId="0" borderId="0"/>
    <xf numFmtId="0" fontId="15" fillId="0" borderId="0"/>
    <xf numFmtId="0" fontId="15" fillId="0" borderId="0"/>
    <xf numFmtId="0" fontId="15" fillId="0" borderId="0"/>
    <xf numFmtId="0" fontId="36" fillId="0" borderId="0"/>
    <xf numFmtId="0" fontId="9" fillId="0" borderId="0"/>
    <xf numFmtId="0" fontId="24" fillId="0" borderId="0" applyNumberFormat="0" applyFont="0" applyFill="0" applyBorder="0" applyAlignment="0" applyProtection="0">
      <alignment vertical="top"/>
    </xf>
    <xf numFmtId="0" fontId="27" fillId="0" borderId="0"/>
    <xf numFmtId="0" fontId="2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0" fontId="36" fillId="0" borderId="0"/>
    <xf numFmtId="0" fontId="27" fillId="0" borderId="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0" fontId="13" fillId="0" borderId="0"/>
    <xf numFmtId="0" fontId="26" fillId="0" borderId="0"/>
    <xf numFmtId="164" fontId="13" fillId="0" borderId="0" applyFont="0" applyFill="0" applyBorder="0" applyAlignment="0" applyProtection="0"/>
    <xf numFmtId="0" fontId="18" fillId="0" borderId="0"/>
    <xf numFmtId="9" fontId="17" fillId="0" borderId="0" applyFont="0" applyFill="0" applyBorder="0" applyAlignment="0" applyProtection="0"/>
    <xf numFmtId="0" fontId="30" fillId="0" borderId="0"/>
    <xf numFmtId="0" fontId="36" fillId="0" borderId="0"/>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0" fontId="46" fillId="0" borderId="0"/>
    <xf numFmtId="0" fontId="36" fillId="0" borderId="0"/>
    <xf numFmtId="176" fontId="50" fillId="0" borderId="0" applyFill="0" applyBorder="0" applyAlignment="0" applyProtection="0"/>
    <xf numFmtId="0" fontId="27" fillId="0" borderId="0"/>
    <xf numFmtId="0" fontId="46" fillId="0" borderId="0"/>
    <xf numFmtId="0" fontId="9" fillId="0" borderId="0"/>
    <xf numFmtId="0" fontId="36" fillId="0" borderId="0">
      <alignment vertical="top"/>
    </xf>
    <xf numFmtId="0" fontId="18" fillId="0" borderId="0"/>
    <xf numFmtId="0" fontId="17" fillId="0" borderId="0"/>
    <xf numFmtId="0" fontId="18" fillId="0" borderId="0"/>
    <xf numFmtId="0" fontId="46" fillId="0" borderId="0"/>
    <xf numFmtId="0" fontId="36" fillId="0" borderId="0"/>
    <xf numFmtId="0" fontId="9" fillId="0" borderId="0"/>
    <xf numFmtId="0" fontId="17" fillId="0" borderId="0"/>
    <xf numFmtId="0" fontId="9"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35"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45" fillId="0" borderId="0"/>
    <xf numFmtId="0" fontId="9" fillId="0" borderId="0"/>
    <xf numFmtId="0" fontId="24" fillId="0" borderId="0" applyNumberFormat="0" applyFont="0" applyFill="0" applyBorder="0" applyAlignment="0" applyProtection="0">
      <alignment vertical="top"/>
    </xf>
    <xf numFmtId="0" fontId="36" fillId="0" borderId="0">
      <alignment vertical="top"/>
    </xf>
    <xf numFmtId="0" fontId="17" fillId="0" borderId="0"/>
    <xf numFmtId="0" fontId="18" fillId="0" borderId="0"/>
    <xf numFmtId="0" fontId="46" fillId="0" borderId="0"/>
    <xf numFmtId="0" fontId="46" fillId="0" borderId="0"/>
    <xf numFmtId="0" fontId="18" fillId="0" borderId="0"/>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0" fontId="36" fillId="0" borderId="0">
      <alignment vertical="top"/>
    </xf>
    <xf numFmtId="0" fontId="17" fillId="0" borderId="0"/>
    <xf numFmtId="0" fontId="9" fillId="0" borderId="0"/>
    <xf numFmtId="175" fontId="50" fillId="0" borderId="0" applyFill="0" applyBorder="0" applyAlignment="0" applyProtection="0"/>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18" fillId="0" borderId="0"/>
    <xf numFmtId="0" fontId="46" fillId="0" borderId="0"/>
    <xf numFmtId="0" fontId="9" fillId="0" borderId="0"/>
    <xf numFmtId="0" fontId="24" fillId="0" borderId="0" applyNumberFormat="0" applyFont="0" applyFill="0" applyBorder="0" applyAlignment="0" applyProtection="0">
      <alignment vertical="top"/>
    </xf>
    <xf numFmtId="0" fontId="16" fillId="0" borderId="0"/>
    <xf numFmtId="0" fontId="9" fillId="0" borderId="0"/>
    <xf numFmtId="0" fontId="46" fillId="0" borderId="0"/>
    <xf numFmtId="0" fontId="9" fillId="0" borderId="0"/>
    <xf numFmtId="0" fontId="36" fillId="0" borderId="0"/>
    <xf numFmtId="0" fontId="9" fillId="0" borderId="0"/>
    <xf numFmtId="0" fontId="36" fillId="0" borderId="0"/>
    <xf numFmtId="0" fontId="9" fillId="0" borderId="0"/>
    <xf numFmtId="0" fontId="26" fillId="0" borderId="0"/>
    <xf numFmtId="0" fontId="17" fillId="0" borderId="0"/>
    <xf numFmtId="176" fontId="18" fillId="0" borderId="0" applyFill="0" applyBorder="0" applyAlignment="0" applyProtection="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36" fillId="0" borderId="0"/>
    <xf numFmtId="0" fontId="9" fillId="0" borderId="0"/>
    <xf numFmtId="0" fontId="24" fillId="0" borderId="0" applyNumberFormat="0" applyFont="0" applyFill="0" applyBorder="0" applyAlignment="0" applyProtection="0">
      <alignment vertical="top"/>
    </xf>
    <xf numFmtId="0" fontId="9" fillId="0" borderId="0"/>
    <xf numFmtId="0" fontId="46" fillId="0" borderId="0"/>
    <xf numFmtId="0" fontId="36" fillId="0" borderId="0"/>
    <xf numFmtId="9" fontId="18" fillId="0" borderId="0" applyFill="0" applyBorder="0" applyAlignment="0" applyProtection="0"/>
    <xf numFmtId="0" fontId="18" fillId="0" borderId="0"/>
    <xf numFmtId="0" fontId="9" fillId="0" borderId="0"/>
    <xf numFmtId="0" fontId="36" fillId="0" borderId="0">
      <alignment vertical="top"/>
    </xf>
    <xf numFmtId="173" fontId="17" fillId="0" borderId="0" applyFont="0" applyFill="0" applyBorder="0" applyAlignment="0" applyProtection="0"/>
    <xf numFmtId="0" fontId="45" fillId="0" borderId="0"/>
    <xf numFmtId="0" fontId="18" fillId="0" borderId="0"/>
    <xf numFmtId="0" fontId="17" fillId="0" borderId="0"/>
    <xf numFmtId="176"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46" fillId="0" borderId="0"/>
    <xf numFmtId="0" fontId="9" fillId="0" borderId="0"/>
    <xf numFmtId="0" fontId="24" fillId="0" borderId="0" applyNumberFormat="0" applyFont="0" applyFill="0" applyBorder="0" applyAlignment="0" applyProtection="0">
      <alignment vertical="top"/>
    </xf>
    <xf numFmtId="0" fontId="9" fillId="0" borderId="0"/>
    <xf numFmtId="176" fontId="50" fillId="0" borderId="0" applyFill="0" applyBorder="0" applyAlignment="0" applyProtection="0"/>
    <xf numFmtId="164" fontId="13" fillId="0" borderId="0" applyFont="0" applyFill="0" applyBorder="0" applyAlignment="0" applyProtection="0"/>
    <xf numFmtId="0" fontId="36" fillId="0" borderId="0"/>
    <xf numFmtId="0" fontId="46" fillId="0" borderId="0"/>
    <xf numFmtId="0" fontId="27" fillId="0" borderId="0"/>
    <xf numFmtId="0" fontId="24" fillId="0" borderId="0" applyNumberFormat="0" applyFont="0" applyFill="0" applyBorder="0" applyAlignment="0" applyProtection="0">
      <alignment vertical="top"/>
    </xf>
    <xf numFmtId="0" fontId="46" fillId="0" borderId="0"/>
    <xf numFmtId="0" fontId="18" fillId="0" borderId="0"/>
    <xf numFmtId="0" fontId="18" fillId="0" borderId="0"/>
    <xf numFmtId="0" fontId="36" fillId="0" borderId="0"/>
    <xf numFmtId="0" fontId="24" fillId="0" borderId="0" applyNumberFormat="0" applyFont="0" applyFill="0" applyBorder="0" applyAlignment="0" applyProtection="0">
      <alignment vertical="top"/>
    </xf>
    <xf numFmtId="0" fontId="18" fillId="0" borderId="0"/>
    <xf numFmtId="0" fontId="35" fillId="0" borderId="0"/>
    <xf numFmtId="0" fontId="24" fillId="0" borderId="0" applyNumberFormat="0" applyFont="0" applyFill="0" applyBorder="0" applyAlignment="0" applyProtection="0">
      <alignment vertical="top"/>
    </xf>
    <xf numFmtId="0" fontId="18" fillId="0" borderId="0"/>
    <xf numFmtId="0" fontId="36" fillId="0" borderId="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18" fillId="0" borderId="0"/>
    <xf numFmtId="0" fontId="36" fillId="0" borderId="0">
      <alignment vertical="top"/>
    </xf>
    <xf numFmtId="0" fontId="30" fillId="0" borderId="0"/>
    <xf numFmtId="0" fontId="9" fillId="0" borderId="0"/>
    <xf numFmtId="177" fontId="50" fillId="0" borderId="0" applyFill="0" applyBorder="0" applyAlignment="0" applyProtection="0"/>
    <xf numFmtId="0" fontId="9" fillId="0" borderId="0"/>
    <xf numFmtId="0" fontId="35" fillId="0" borderId="0"/>
    <xf numFmtId="0" fontId="9" fillId="0" borderId="0"/>
    <xf numFmtId="0" fontId="15" fillId="0" borderId="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0" fontId="46" fillId="0" borderId="0"/>
    <xf numFmtId="0" fontId="13"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27" fillId="0" borderId="0"/>
    <xf numFmtId="0" fontId="24" fillId="0" borderId="0" applyNumberFormat="0" applyFont="0" applyFill="0" applyBorder="0" applyAlignment="0" applyProtection="0">
      <alignment vertical="top"/>
    </xf>
    <xf numFmtId="0" fontId="9" fillId="0" borderId="0"/>
    <xf numFmtId="0" fontId="17" fillId="0" borderId="0"/>
    <xf numFmtId="0" fontId="46" fillId="0" borderId="0"/>
    <xf numFmtId="0" fontId="24" fillId="0" borderId="0" applyNumberFormat="0" applyFont="0" applyFill="0" applyBorder="0" applyAlignment="0" applyProtection="0">
      <alignment vertical="top"/>
    </xf>
    <xf numFmtId="0" fontId="35" fillId="0" borderId="0"/>
    <xf numFmtId="0" fontId="9" fillId="0" borderId="0"/>
    <xf numFmtId="164" fontId="18" fillId="0" borderId="0" applyFont="0" applyFill="0" applyBorder="0" applyAlignment="0" applyProtection="0"/>
    <xf numFmtId="0" fontId="9" fillId="0" borderId="0"/>
    <xf numFmtId="0" fontId="36" fillId="0" borderId="0"/>
    <xf numFmtId="0" fontId="35" fillId="0" borderId="0"/>
    <xf numFmtId="164" fontId="13" fillId="0" borderId="0" applyFont="0" applyFill="0" applyBorder="0" applyAlignment="0" applyProtection="0"/>
    <xf numFmtId="0" fontId="36" fillId="0" borderId="0"/>
    <xf numFmtId="0" fontId="36" fillId="0" borderId="0">
      <alignment vertical="top"/>
    </xf>
    <xf numFmtId="0" fontId="30" fillId="0" borderId="0"/>
    <xf numFmtId="0" fontId="35" fillId="0" borderId="0"/>
    <xf numFmtId="0" fontId="36" fillId="0" borderId="0"/>
    <xf numFmtId="0" fontId="36" fillId="0" borderId="0"/>
    <xf numFmtId="0" fontId="16"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176" fontId="18" fillId="0" borderId="0" applyFill="0" applyBorder="0" applyAlignment="0" applyProtection="0"/>
    <xf numFmtId="0" fontId="46"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14" fontId="17" fillId="0" borderId="0" applyFill="0" applyBorder="0" applyAlignment="0" applyProtection="0"/>
    <xf numFmtId="9" fontId="18" fillId="0" borderId="0" applyFill="0" applyBorder="0" applyAlignment="0" applyProtection="0"/>
    <xf numFmtId="0" fontId="36" fillId="0" borderId="0"/>
    <xf numFmtId="0" fontId="46" fillId="0" borderId="0"/>
    <xf numFmtId="0" fontId="35" fillId="0" borderId="0"/>
    <xf numFmtId="0" fontId="9" fillId="0" borderId="0"/>
    <xf numFmtId="175" fontId="18" fillId="0" borderId="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0" fontId="35" fillId="0" borderId="0"/>
    <xf numFmtId="0" fontId="16" fillId="0" borderId="0"/>
    <xf numFmtId="0" fontId="9" fillId="0" borderId="0"/>
    <xf numFmtId="14" fontId="17" fillId="0" borderId="0" applyFill="0" applyBorder="0" applyAlignment="0" applyProtection="0"/>
    <xf numFmtId="0" fontId="9" fillId="0" borderId="0"/>
    <xf numFmtId="177" fontId="50" fillId="0" borderId="0" applyFill="0" applyBorder="0" applyAlignment="0" applyProtection="0"/>
    <xf numFmtId="0" fontId="24" fillId="0" borderId="0" applyNumberFormat="0" applyFont="0" applyFill="0" applyBorder="0" applyAlignment="0" applyProtection="0">
      <alignment vertical="top"/>
    </xf>
    <xf numFmtId="0" fontId="15" fillId="0" borderId="0"/>
    <xf numFmtId="0" fontId="27" fillId="0" borderId="0"/>
    <xf numFmtId="0" fontId="24" fillId="0" borderId="0" applyNumberFormat="0" applyFont="0" applyFill="0" applyBorder="0" applyAlignment="0" applyProtection="0">
      <alignment vertical="top"/>
    </xf>
    <xf numFmtId="0" fontId="36" fillId="0" borderId="0">
      <alignment vertical="top"/>
    </xf>
    <xf numFmtId="0" fontId="9" fillId="0" borderId="0"/>
    <xf numFmtId="0" fontId="18" fillId="0" borderId="0"/>
    <xf numFmtId="14" fontId="17"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18" fillId="0" borderId="0"/>
    <xf numFmtId="14" fontId="17" fillId="0" borderId="0" applyFill="0" applyBorder="0" applyAlignment="0" applyProtection="0"/>
    <xf numFmtId="0" fontId="9" fillId="0" borderId="0"/>
    <xf numFmtId="0" fontId="17" fillId="0" borderId="0"/>
    <xf numFmtId="0" fontId="9" fillId="0" borderId="0"/>
    <xf numFmtId="176" fontId="18" fillId="0" borderId="0" applyFill="0" applyBorder="0" applyAlignment="0" applyProtection="0"/>
    <xf numFmtId="0" fontId="9" fillId="0" borderId="0"/>
    <xf numFmtId="0" fontId="9"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36"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177" fontId="50" fillId="0" borderId="0" applyFill="0" applyBorder="0" applyAlignment="0" applyProtection="0"/>
    <xf numFmtId="0" fontId="36" fillId="0" borderId="0"/>
    <xf numFmtId="0" fontId="36" fillId="0" borderId="0"/>
    <xf numFmtId="0" fontId="35" fillId="0" borderId="0"/>
    <xf numFmtId="0" fontId="36" fillId="0" borderId="0">
      <alignment vertical="top"/>
    </xf>
    <xf numFmtId="0" fontId="9" fillId="0" borderId="0"/>
    <xf numFmtId="0" fontId="9" fillId="0" borderId="0"/>
    <xf numFmtId="0" fontId="9" fillId="0" borderId="0"/>
    <xf numFmtId="0" fontId="9" fillId="0" borderId="0"/>
    <xf numFmtId="0" fontId="36" fillId="0" borderId="0"/>
    <xf numFmtId="175" fontId="50" fillId="0" borderId="0" applyFill="0" applyBorder="0" applyAlignment="0" applyProtection="0"/>
    <xf numFmtId="0" fontId="45" fillId="0" borderId="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176" fontId="50" fillId="0" borderId="0" applyFill="0" applyBorder="0" applyAlignment="0" applyProtection="0"/>
    <xf numFmtId="0" fontId="9" fillId="0" borderId="0"/>
    <xf numFmtId="0" fontId="17" fillId="0" borderId="0"/>
    <xf numFmtId="0" fontId="24" fillId="0" borderId="0" applyNumberFormat="0" applyFont="0" applyFill="0" applyBorder="0" applyAlignment="0" applyProtection="0">
      <alignment vertical="top"/>
    </xf>
    <xf numFmtId="0" fontId="35" fillId="0" borderId="0"/>
    <xf numFmtId="0" fontId="46" fillId="0" borderId="0"/>
    <xf numFmtId="0" fontId="9" fillId="0" borderId="0"/>
    <xf numFmtId="0" fontId="9" fillId="0" borderId="0"/>
    <xf numFmtId="0" fontId="36" fillId="0" borderId="0"/>
    <xf numFmtId="0" fontId="46" fillId="0" borderId="0"/>
    <xf numFmtId="175" fontId="50" fillId="0" borderId="0" applyFill="0" applyBorder="0" applyAlignment="0" applyProtection="0"/>
    <xf numFmtId="0" fontId="9" fillId="0" borderId="0"/>
    <xf numFmtId="0" fontId="46" fillId="0" borderId="0"/>
    <xf numFmtId="176" fontId="18" fillId="0" borderId="0" applyFill="0" applyBorder="0" applyAlignment="0" applyProtection="0"/>
    <xf numFmtId="0" fontId="9" fillId="0" borderId="0"/>
    <xf numFmtId="44" fontId="13" fillId="0" borderId="0" applyFont="0" applyFill="0" applyBorder="0" applyAlignment="0" applyProtection="0"/>
    <xf numFmtId="0" fontId="46" fillId="0" borderId="0"/>
    <xf numFmtId="0" fontId="24" fillId="0" borderId="0" applyNumberFormat="0" applyFont="0" applyFill="0" applyBorder="0" applyAlignment="0" applyProtection="0">
      <alignment vertical="top"/>
    </xf>
    <xf numFmtId="0" fontId="9"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0" fontId="36" fillId="0" borderId="0">
      <alignment vertical="top"/>
    </xf>
    <xf numFmtId="0" fontId="36" fillId="0" borderId="0"/>
    <xf numFmtId="0" fontId="9" fillId="0" borderId="0"/>
    <xf numFmtId="176" fontId="50" fillId="0" borderId="0" applyFill="0" applyBorder="0" applyAlignment="0" applyProtection="0"/>
    <xf numFmtId="0" fontId="36" fillId="0" borderId="0"/>
    <xf numFmtId="176"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0" fontId="45" fillId="0" borderId="0"/>
    <xf numFmtId="0" fontId="36" fillId="0" borderId="0"/>
    <xf numFmtId="0" fontId="46" fillId="0" borderId="0"/>
    <xf numFmtId="0" fontId="35" fillId="0" borderId="0"/>
    <xf numFmtId="0" fontId="18" fillId="0" borderId="0"/>
    <xf numFmtId="0" fontId="46" fillId="0" borderId="0"/>
    <xf numFmtId="0" fontId="15"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0" fontId="46" fillId="0" borderId="0"/>
    <xf numFmtId="0" fontId="9" fillId="0" borderId="0"/>
    <xf numFmtId="0" fontId="36" fillId="0" borderId="0"/>
    <xf numFmtId="0" fontId="24" fillId="0" borderId="0" applyNumberFormat="0" applyFont="0" applyFill="0" applyBorder="0" applyAlignment="0" applyProtection="0">
      <alignment vertical="top"/>
    </xf>
    <xf numFmtId="0" fontId="18" fillId="0" borderId="0"/>
    <xf numFmtId="170" fontId="13" fillId="0" borderId="0" applyFont="0" applyFill="0" applyBorder="0" applyAlignment="0" applyProtection="0"/>
    <xf numFmtId="0" fontId="18" fillId="0" borderId="0"/>
    <xf numFmtId="175"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17" fillId="0" borderId="0"/>
    <xf numFmtId="0" fontId="36" fillId="0" borderId="0"/>
    <xf numFmtId="170" fontId="13"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177" fontId="50" fillId="0" borderId="0" applyFill="0" applyBorder="0" applyAlignment="0" applyProtection="0"/>
    <xf numFmtId="0" fontId="46" fillId="0" borderId="0"/>
    <xf numFmtId="0" fontId="36" fillId="0" borderId="0">
      <alignment vertical="top"/>
    </xf>
    <xf numFmtId="175" fontId="18" fillId="0" borderId="0" applyFill="0" applyBorder="0" applyAlignment="0" applyProtection="0"/>
    <xf numFmtId="0" fontId="9" fillId="0" borderId="0"/>
    <xf numFmtId="0" fontId="18" fillId="0" borderId="0"/>
    <xf numFmtId="0" fontId="9" fillId="0" borderId="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5" fillId="0" borderId="0"/>
    <xf numFmtId="0" fontId="35" fillId="0" borderId="0"/>
    <xf numFmtId="0" fontId="46" fillId="0" borderId="0"/>
    <xf numFmtId="0" fontId="27" fillId="0" borderId="0"/>
    <xf numFmtId="0" fontId="18"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0" fontId="9" fillId="0" borderId="0"/>
    <xf numFmtId="0" fontId="9" fillId="0" borderId="0"/>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35" fillId="0" borderId="0"/>
    <xf numFmtId="0" fontId="46" fillId="0" borderId="0"/>
    <xf numFmtId="0" fontId="45" fillId="0" borderId="0"/>
    <xf numFmtId="0" fontId="9" fillId="0" borderId="0"/>
    <xf numFmtId="0" fontId="36" fillId="0" borderId="0"/>
    <xf numFmtId="0" fontId="35" fillId="0" borderId="0"/>
    <xf numFmtId="0" fontId="24" fillId="0" borderId="0" applyNumberFormat="0" applyFont="0" applyFill="0" applyBorder="0" applyAlignment="0" applyProtection="0">
      <alignment vertical="top"/>
    </xf>
    <xf numFmtId="0" fontId="9" fillId="0" borderId="0"/>
    <xf numFmtId="176"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18" fillId="0" borderId="0"/>
    <xf numFmtId="0" fontId="9" fillId="0" borderId="0"/>
    <xf numFmtId="177" fontId="50" fillId="0" borderId="0" applyFill="0" applyBorder="0" applyAlignment="0" applyProtection="0"/>
    <xf numFmtId="0" fontId="35" fillId="0" borderId="0"/>
    <xf numFmtId="0" fontId="18" fillId="0" borderId="0"/>
    <xf numFmtId="0" fontId="24" fillId="0" borderId="0" applyNumberFormat="0" applyFont="0" applyFill="0" applyBorder="0" applyAlignment="0" applyProtection="0">
      <alignment vertical="top"/>
    </xf>
    <xf numFmtId="9"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0" fontId="35" fillId="0" borderId="0"/>
    <xf numFmtId="0" fontId="18" fillId="0" borderId="0"/>
    <xf numFmtId="0" fontId="36" fillId="0" borderId="0"/>
    <xf numFmtId="176" fontId="18" fillId="0" borderId="0" applyFill="0" applyBorder="0" applyAlignment="0" applyProtection="0"/>
    <xf numFmtId="0" fontId="45" fillId="0" borderId="0"/>
    <xf numFmtId="0" fontId="45" fillId="0" borderId="0"/>
    <xf numFmtId="0" fontId="17" fillId="0" borderId="0"/>
    <xf numFmtId="0" fontId="24" fillId="0" borderId="0" applyNumberFormat="0" applyFont="0" applyFill="0" applyBorder="0" applyAlignment="0" applyProtection="0">
      <alignment vertical="top"/>
    </xf>
    <xf numFmtId="0" fontId="36" fillId="0" borderId="0"/>
    <xf numFmtId="0" fontId="18" fillId="0" borderId="0"/>
    <xf numFmtId="175" fontId="18" fillId="0" borderId="0" applyFill="0" applyBorder="0" applyAlignment="0" applyProtection="0"/>
    <xf numFmtId="0" fontId="9" fillId="0" borderId="0"/>
    <xf numFmtId="0" fontId="36" fillId="0" borderId="0"/>
    <xf numFmtId="0" fontId="45"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35" fillId="0" borderId="0"/>
    <xf numFmtId="0" fontId="9" fillId="0" borderId="0"/>
    <xf numFmtId="0" fontId="9" fillId="0" borderId="0"/>
    <xf numFmtId="0" fontId="46" fillId="0" borderId="0"/>
    <xf numFmtId="0" fontId="35" fillId="0" borderId="0"/>
    <xf numFmtId="176" fontId="18" fillId="0" borderId="0" applyFill="0" applyBorder="0" applyAlignment="0" applyProtection="0"/>
    <xf numFmtId="9" fontId="17" fillId="0" borderId="0" applyFont="0" applyFill="0" applyBorder="0" applyAlignment="0" applyProtection="0"/>
    <xf numFmtId="0" fontId="9" fillId="0" borderId="0"/>
    <xf numFmtId="0" fontId="16" fillId="0" borderId="0"/>
    <xf numFmtId="0" fontId="26" fillId="0" borderId="0"/>
    <xf numFmtId="9" fontId="18" fillId="0" borderId="0" applyFill="0" applyBorder="0" applyAlignment="0" applyProtection="0"/>
    <xf numFmtId="0" fontId="35" fillId="0" borderId="0"/>
    <xf numFmtId="0" fontId="26" fillId="0" borderId="0"/>
    <xf numFmtId="0" fontId="24" fillId="0" borderId="0" applyNumberFormat="0" applyFont="0" applyFill="0" applyBorder="0" applyAlignment="0" applyProtection="0">
      <alignment vertical="top"/>
    </xf>
    <xf numFmtId="0" fontId="9" fillId="0" borderId="0"/>
    <xf numFmtId="9"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0" fontId="18" fillId="0" borderId="0"/>
    <xf numFmtId="0" fontId="15" fillId="0" borderId="0"/>
    <xf numFmtId="0" fontId="9"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35"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16" fillId="0" borderId="0"/>
    <xf numFmtId="0" fontId="24" fillId="0" borderId="0" applyNumberFormat="0" applyFont="0" applyFill="0" applyBorder="0" applyAlignment="0" applyProtection="0">
      <alignment vertical="top"/>
    </xf>
    <xf numFmtId="0" fontId="35" fillId="0" borderId="0"/>
    <xf numFmtId="175" fontId="18" fillId="0" borderId="0" applyFill="0" applyBorder="0" applyAlignment="0" applyProtection="0"/>
    <xf numFmtId="0" fontId="35" fillId="0" borderId="0"/>
    <xf numFmtId="0" fontId="9" fillId="0" borderId="0"/>
    <xf numFmtId="0" fontId="35" fillId="0" borderId="0"/>
    <xf numFmtId="0" fontId="24" fillId="0" borderId="0" applyNumberFormat="0" applyFont="0" applyFill="0" applyBorder="0" applyAlignment="0" applyProtection="0">
      <alignment vertical="top"/>
    </xf>
    <xf numFmtId="0" fontId="46" fillId="0" borderId="0"/>
    <xf numFmtId="0" fontId="36" fillId="0" borderId="0"/>
    <xf numFmtId="0" fontId="18" fillId="0" borderId="0"/>
    <xf numFmtId="0" fontId="18" fillId="0" borderId="0"/>
    <xf numFmtId="0" fontId="26" fillId="0" borderId="0"/>
    <xf numFmtId="0" fontId="18" fillId="0" borderId="0"/>
    <xf numFmtId="176" fontId="18" fillId="0" borderId="0" applyFill="0" applyBorder="0" applyAlignment="0" applyProtection="0"/>
    <xf numFmtId="0" fontId="35" fillId="0" borderId="0"/>
    <xf numFmtId="170" fontId="13" fillId="0" borderId="0" applyFont="0" applyFill="0" applyBorder="0" applyAlignment="0" applyProtection="0"/>
    <xf numFmtId="176" fontId="18" fillId="0" borderId="0" applyFill="0" applyBorder="0" applyAlignment="0" applyProtection="0"/>
    <xf numFmtId="0" fontId="9" fillId="0" borderId="0"/>
    <xf numFmtId="0" fontId="9" fillId="0" borderId="0"/>
    <xf numFmtId="0" fontId="9" fillId="0" borderId="0"/>
    <xf numFmtId="0" fontId="18" fillId="0" borderId="0"/>
    <xf numFmtId="0" fontId="46" fillId="0" borderId="0"/>
    <xf numFmtId="173" fontId="17" fillId="0" borderId="0" applyFont="0" applyFill="0" applyBorder="0" applyAlignment="0" applyProtection="0"/>
    <xf numFmtId="0" fontId="9" fillId="0" borderId="0"/>
    <xf numFmtId="0" fontId="18" fillId="0" borderId="0"/>
    <xf numFmtId="0" fontId="9" fillId="0" borderId="0"/>
    <xf numFmtId="176" fontId="18" fillId="0" borderId="0" applyFill="0" applyBorder="0" applyAlignment="0" applyProtection="0"/>
    <xf numFmtId="0" fontId="46" fillId="0" borderId="0"/>
    <xf numFmtId="0" fontId="36"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0" fontId="17" fillId="0" borderId="0"/>
    <xf numFmtId="0" fontId="36" fillId="0" borderId="0"/>
    <xf numFmtId="0" fontId="18" fillId="0" borderId="0"/>
    <xf numFmtId="0" fontId="30" fillId="0" borderId="0"/>
    <xf numFmtId="0" fontId="18"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9" fontId="18"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15" fillId="0" borderId="0"/>
    <xf numFmtId="0" fontId="9" fillId="0" borderId="0"/>
    <xf numFmtId="0" fontId="18" fillId="0" borderId="0"/>
    <xf numFmtId="0" fontId="9" fillId="0" borderId="0"/>
    <xf numFmtId="14" fontId="17" fillId="0" borderId="0" applyFill="0" applyBorder="0" applyAlignment="0" applyProtection="0"/>
    <xf numFmtId="0" fontId="24" fillId="0" borderId="0" applyNumberFormat="0" applyFont="0" applyFill="0" applyBorder="0" applyAlignment="0" applyProtection="0">
      <alignment vertical="top"/>
    </xf>
    <xf numFmtId="9" fontId="17" fillId="0" borderId="0" applyFont="0" applyFill="0" applyBorder="0" applyAlignment="0" applyProtection="0"/>
    <xf numFmtId="0" fontId="9" fillId="0" borderId="0"/>
    <xf numFmtId="0" fontId="9"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36" fillId="0" borderId="0"/>
    <xf numFmtId="0" fontId="24" fillId="0" borderId="0" applyNumberFormat="0" applyFont="0" applyFill="0" applyBorder="0" applyAlignment="0" applyProtection="0">
      <alignment vertical="top"/>
    </xf>
    <xf numFmtId="0" fontId="46" fillId="0" borderId="0"/>
    <xf numFmtId="0" fontId="17" fillId="0" borderId="0"/>
    <xf numFmtId="176" fontId="50" fillId="0" borderId="0" applyFill="0" applyBorder="0" applyAlignment="0" applyProtection="0"/>
    <xf numFmtId="0" fontId="9" fillId="0" borderId="0"/>
    <xf numFmtId="177" fontId="50" fillId="0" borderId="0" applyFill="0" applyBorder="0" applyAlignment="0" applyProtection="0"/>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35" fillId="0" borderId="0"/>
    <xf numFmtId="0" fontId="24" fillId="0" borderId="0" applyNumberFormat="0" applyFont="0" applyFill="0" applyBorder="0" applyAlignment="0" applyProtection="0">
      <alignment vertical="top"/>
    </xf>
    <xf numFmtId="0" fontId="35" fillId="0" borderId="0"/>
    <xf numFmtId="0" fontId="9" fillId="0" borderId="0"/>
    <xf numFmtId="0" fontId="36" fillId="0" borderId="0"/>
    <xf numFmtId="0" fontId="9" fillId="0" borderId="0"/>
    <xf numFmtId="0" fontId="36" fillId="0" borderId="0">
      <alignment vertical="top"/>
    </xf>
    <xf numFmtId="0" fontId="24" fillId="0" borderId="0" applyNumberFormat="0" applyFont="0" applyFill="0" applyBorder="0" applyAlignment="0" applyProtection="0">
      <alignment vertical="top"/>
    </xf>
    <xf numFmtId="164" fontId="18" fillId="0" borderId="0" applyFont="0" applyFill="0" applyBorder="0" applyAlignment="0" applyProtection="0"/>
    <xf numFmtId="175" fontId="18" fillId="0" borderId="0" applyFill="0" applyBorder="0" applyAlignment="0" applyProtection="0"/>
    <xf numFmtId="175" fontId="18" fillId="0" borderId="0" applyFill="0" applyBorder="0" applyAlignment="0" applyProtection="0"/>
    <xf numFmtId="0" fontId="36" fillId="0" borderId="0">
      <alignment vertical="top"/>
    </xf>
    <xf numFmtId="0" fontId="9" fillId="0" borderId="0"/>
    <xf numFmtId="0" fontId="9" fillId="0" borderId="0"/>
    <xf numFmtId="0" fontId="24" fillId="0" borderId="0" applyNumberFormat="0" applyFont="0" applyFill="0" applyBorder="0" applyAlignment="0" applyProtection="0">
      <alignment vertical="top"/>
    </xf>
    <xf numFmtId="0" fontId="9" fillId="0" borderId="0"/>
    <xf numFmtId="170" fontId="13" fillId="0" borderId="0" applyFont="0" applyFill="0" applyBorder="0" applyAlignment="0" applyProtection="0"/>
    <xf numFmtId="0" fontId="30" fillId="0" borderId="0"/>
    <xf numFmtId="0" fontId="17" fillId="0" borderId="0"/>
    <xf numFmtId="0" fontId="24" fillId="0" borderId="0" applyNumberFormat="0" applyFont="0" applyFill="0" applyBorder="0" applyAlignment="0" applyProtection="0">
      <alignment vertical="top"/>
    </xf>
    <xf numFmtId="0" fontId="35" fillId="0" borderId="0"/>
    <xf numFmtId="0" fontId="9"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26" fillId="0" borderId="0"/>
    <xf numFmtId="0" fontId="9" fillId="0" borderId="0"/>
    <xf numFmtId="0" fontId="9" fillId="0" borderId="0"/>
    <xf numFmtId="0" fontId="36" fillId="0" borderId="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6" fontId="50" fillId="0" borderId="0" applyFill="0" applyBorder="0" applyAlignment="0" applyProtection="0"/>
    <xf numFmtId="175" fontId="50" fillId="0" borderId="0" applyFill="0" applyBorder="0" applyAlignment="0" applyProtection="0"/>
    <xf numFmtId="170" fontId="13" fillId="0" borderId="0" applyFont="0" applyFill="0" applyBorder="0" applyAlignment="0" applyProtection="0"/>
    <xf numFmtId="0" fontId="46" fillId="0" borderId="0"/>
    <xf numFmtId="0" fontId="9" fillId="0" borderId="0"/>
    <xf numFmtId="176" fontId="50" fillId="0" borderId="0" applyFill="0" applyBorder="0" applyAlignment="0" applyProtection="0"/>
    <xf numFmtId="164" fontId="18" fillId="0" borderId="0" applyFont="0" applyFill="0" applyBorder="0" applyAlignment="0" applyProtection="0"/>
    <xf numFmtId="0" fontId="36" fillId="0" borderId="0"/>
    <xf numFmtId="0" fontId="9" fillId="0" borderId="0"/>
    <xf numFmtId="0" fontId="27"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5"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36" fillId="0" borderId="0"/>
    <xf numFmtId="0" fontId="45" fillId="0" borderId="0"/>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17" fillId="0" borderId="0"/>
    <xf numFmtId="0" fontId="45" fillId="0" borderId="0"/>
    <xf numFmtId="176" fontId="18" fillId="0" borderId="0" applyFill="0" applyBorder="0" applyAlignment="0" applyProtection="0"/>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9" fontId="18"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36" fillId="0" borderId="0"/>
    <xf numFmtId="0" fontId="35" fillId="0" borderId="0"/>
    <xf numFmtId="0" fontId="24" fillId="0" borderId="0" applyNumberFormat="0" applyFont="0" applyFill="0" applyBorder="0" applyAlignment="0" applyProtection="0">
      <alignment vertical="top"/>
    </xf>
    <xf numFmtId="0" fontId="2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6" fillId="0" borderId="0">
      <alignment vertical="top"/>
    </xf>
    <xf numFmtId="176" fontId="50" fillId="0" borderId="0" applyFill="0" applyBorder="0" applyAlignment="0" applyProtection="0"/>
    <xf numFmtId="0" fontId="36" fillId="0" borderId="0">
      <alignment vertical="top"/>
    </xf>
    <xf numFmtId="175" fontId="50" fillId="0" borderId="0" applyFill="0" applyBorder="0" applyAlignment="0" applyProtection="0"/>
    <xf numFmtId="0" fontId="36" fillId="0" borderId="0"/>
    <xf numFmtId="0" fontId="36" fillId="0" borderId="0"/>
    <xf numFmtId="0" fontId="9"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6" fillId="0" borderId="0"/>
    <xf numFmtId="0" fontId="24" fillId="0" borderId="0" applyNumberFormat="0" applyFont="0" applyFill="0" applyBorder="0" applyAlignment="0" applyProtection="0">
      <alignment vertical="top"/>
    </xf>
    <xf numFmtId="0" fontId="13" fillId="0" borderId="0"/>
    <xf numFmtId="0" fontId="36" fillId="0" borderId="0">
      <alignment vertical="top"/>
    </xf>
    <xf numFmtId="0" fontId="18" fillId="0" borderId="0"/>
    <xf numFmtId="0" fontId="24" fillId="0" borderId="0" applyNumberFormat="0" applyFont="0" applyFill="0" applyBorder="0" applyAlignment="0" applyProtection="0">
      <alignment vertical="top"/>
    </xf>
    <xf numFmtId="0" fontId="17" fillId="0" borderId="0"/>
    <xf numFmtId="44" fontId="13" fillId="0" borderId="0" applyFont="0" applyFill="0" applyBorder="0" applyAlignment="0" applyProtection="0"/>
    <xf numFmtId="177" fontId="50" fillId="0" borderId="0" applyFill="0" applyBorder="0" applyAlignment="0" applyProtection="0"/>
    <xf numFmtId="0" fontId="9" fillId="0" borderId="0"/>
    <xf numFmtId="0" fontId="27" fillId="0" borderId="0"/>
    <xf numFmtId="0" fontId="24" fillId="0" borderId="0" applyNumberFormat="0" applyFont="0" applyFill="0" applyBorder="0" applyAlignment="0" applyProtection="0">
      <alignment vertical="top"/>
    </xf>
    <xf numFmtId="0" fontId="18" fillId="0" borderId="0"/>
    <xf numFmtId="0" fontId="9" fillId="0" borderId="0"/>
    <xf numFmtId="0" fontId="17" fillId="0" borderId="0"/>
    <xf numFmtId="0" fontId="18"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17" fillId="0" borderId="0"/>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18" fillId="0" borderId="0"/>
    <xf numFmtId="164" fontId="18"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30" fillId="0" borderId="0"/>
    <xf numFmtId="0" fontId="9" fillId="0" borderId="0"/>
    <xf numFmtId="0" fontId="9" fillId="0" borderId="0"/>
    <xf numFmtId="0" fontId="36" fillId="0" borderId="0"/>
    <xf numFmtId="0" fontId="46" fillId="0" borderId="0"/>
    <xf numFmtId="0" fontId="9" fillId="0" borderId="0"/>
    <xf numFmtId="173" fontId="17" fillId="0" borderId="0" applyFont="0" applyFill="0" applyBorder="0" applyAlignment="0" applyProtection="0"/>
    <xf numFmtId="0" fontId="15" fillId="0" borderId="0"/>
    <xf numFmtId="0" fontId="24" fillId="0" borderId="0" applyNumberFormat="0" applyFont="0" applyFill="0" applyBorder="0" applyAlignment="0" applyProtection="0">
      <alignment vertical="top"/>
    </xf>
    <xf numFmtId="164" fontId="18"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15" fillId="0" borderId="0"/>
    <xf numFmtId="0" fontId="3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0" fontId="9" fillId="0" borderId="0"/>
    <xf numFmtId="0" fontId="16" fillId="0" borderId="0"/>
    <xf numFmtId="0" fontId="46" fillId="0" borderId="0"/>
    <xf numFmtId="0" fontId="46" fillId="0" borderId="0"/>
    <xf numFmtId="0" fontId="36" fillId="0" borderId="0"/>
    <xf numFmtId="177" fontId="50"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45" fillId="0" borderId="0"/>
    <xf numFmtId="0" fontId="24" fillId="0" borderId="0" applyNumberFormat="0" applyFont="0" applyFill="0" applyBorder="0" applyAlignment="0" applyProtection="0">
      <alignment vertical="top"/>
    </xf>
    <xf numFmtId="0" fontId="35" fillId="0" borderId="0"/>
    <xf numFmtId="0" fontId="36" fillId="0" borderId="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177"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36" fillId="0" borderId="0"/>
    <xf numFmtId="0" fontId="46" fillId="0" borderId="0"/>
    <xf numFmtId="0" fontId="46" fillId="0" borderId="0"/>
    <xf numFmtId="0" fontId="9" fillId="0" borderId="0"/>
    <xf numFmtId="44" fontId="13" fillId="0" borderId="0" applyFont="0" applyFill="0" applyBorder="0" applyAlignment="0" applyProtection="0"/>
    <xf numFmtId="0" fontId="46" fillId="0" borderId="0"/>
    <xf numFmtId="0" fontId="18" fillId="0" borderId="0"/>
    <xf numFmtId="164" fontId="18" fillId="0" borderId="0" applyFont="0" applyFill="0" applyBorder="0" applyAlignment="0" applyProtection="0"/>
    <xf numFmtId="0" fontId="30" fillId="0" borderId="0"/>
    <xf numFmtId="0" fontId="36" fillId="0" borderId="0"/>
    <xf numFmtId="0" fontId="9" fillId="0" borderId="0"/>
    <xf numFmtId="0" fontId="18"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7"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64" fontId="13" fillId="0" borderId="0" applyFont="0" applyFill="0" applyBorder="0" applyAlignment="0" applyProtection="0"/>
    <xf numFmtId="0" fontId="24" fillId="0" borderId="0" applyNumberFormat="0" applyFont="0" applyFill="0" applyBorder="0" applyAlignment="0" applyProtection="0">
      <alignment vertical="top"/>
    </xf>
    <xf numFmtId="0" fontId="9" fillId="0" borderId="0"/>
    <xf numFmtId="0" fontId="17" fillId="0" borderId="0"/>
    <xf numFmtId="0" fontId="24" fillId="0" borderId="0" applyNumberFormat="0" applyFont="0" applyFill="0" applyBorder="0" applyAlignment="0" applyProtection="0">
      <alignment vertical="top"/>
    </xf>
    <xf numFmtId="0" fontId="9" fillId="0" borderId="0"/>
    <xf numFmtId="0" fontId="26" fillId="0" borderId="0"/>
    <xf numFmtId="0" fontId="9" fillId="0" borderId="0"/>
    <xf numFmtId="0" fontId="35" fillId="0" borderId="0"/>
    <xf numFmtId="0" fontId="24" fillId="0" borderId="0" applyNumberFormat="0" applyFont="0" applyFill="0" applyBorder="0" applyAlignment="0" applyProtection="0">
      <alignment vertical="top"/>
    </xf>
    <xf numFmtId="0" fontId="15" fillId="0" borderId="0"/>
    <xf numFmtId="0" fontId="24" fillId="0" borderId="0" applyNumberFormat="0" applyFont="0" applyFill="0" applyBorder="0" applyAlignment="0" applyProtection="0">
      <alignment vertical="top"/>
    </xf>
    <xf numFmtId="0" fontId="36" fillId="0" borderId="0"/>
    <xf numFmtId="0" fontId="9" fillId="0" borderId="0"/>
    <xf numFmtId="164" fontId="13" fillId="0" borderId="0" applyFont="0" applyFill="0" applyBorder="0" applyAlignment="0" applyProtection="0"/>
    <xf numFmtId="0" fontId="9" fillId="0" borderId="0"/>
    <xf numFmtId="0" fontId="9" fillId="0" borderId="0"/>
    <xf numFmtId="0" fontId="9" fillId="0" borderId="0"/>
    <xf numFmtId="0" fontId="36" fillId="0" borderId="0">
      <alignment vertical="top"/>
    </xf>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35" fillId="0" borderId="0"/>
    <xf numFmtId="0" fontId="24" fillId="0" borderId="0" applyNumberFormat="0" applyFont="0" applyFill="0" applyBorder="0" applyAlignment="0" applyProtection="0">
      <alignment vertical="top"/>
    </xf>
    <xf numFmtId="0" fontId="18" fillId="0" borderId="0"/>
    <xf numFmtId="175" fontId="18" fillId="0" borderId="0" applyFill="0" applyBorder="0" applyAlignment="0" applyProtection="0"/>
    <xf numFmtId="0" fontId="35" fillId="0" borderId="0"/>
    <xf numFmtId="0" fontId="9" fillId="0" borderId="0"/>
    <xf numFmtId="175" fontId="50" fillId="0" borderId="0" applyFill="0" applyBorder="0" applyAlignment="0" applyProtection="0"/>
    <xf numFmtId="0" fontId="45" fillId="0" borderId="0"/>
    <xf numFmtId="14" fontId="17"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17" fillId="0" borderId="0"/>
    <xf numFmtId="14" fontId="17" fillId="0" borderId="0" applyFill="0" applyBorder="0" applyAlignment="0" applyProtection="0"/>
    <xf numFmtId="0" fontId="45" fillId="0" borderId="0"/>
    <xf numFmtId="0" fontId="24" fillId="0" borderId="0" applyNumberFormat="0" applyFont="0" applyFill="0" applyBorder="0" applyAlignment="0" applyProtection="0">
      <alignment vertical="top"/>
    </xf>
    <xf numFmtId="0" fontId="1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36" fillId="0" borderId="0"/>
    <xf numFmtId="173" fontId="17" fillId="0" borderId="0" applyFont="0" applyFill="0" applyBorder="0" applyAlignment="0" applyProtection="0"/>
    <xf numFmtId="0" fontId="13" fillId="0" borderId="0"/>
    <xf numFmtId="0" fontId="17" fillId="0" borderId="0"/>
    <xf numFmtId="177" fontId="50" fillId="0" borderId="0" applyFill="0" applyBorder="0" applyAlignment="0" applyProtection="0"/>
    <xf numFmtId="0" fontId="46" fillId="0" borderId="0"/>
    <xf numFmtId="0" fontId="24" fillId="0" borderId="0" applyNumberFormat="0" applyFont="0" applyFill="0" applyBorder="0" applyAlignment="0" applyProtection="0">
      <alignment vertical="top"/>
    </xf>
    <xf numFmtId="0" fontId="9" fillId="0" borderId="0"/>
    <xf numFmtId="176" fontId="50" fillId="0" borderId="0" applyFill="0" applyBorder="0" applyAlignment="0" applyProtection="0"/>
    <xf numFmtId="0" fontId="9" fillId="0" borderId="0"/>
    <xf numFmtId="0" fontId="9" fillId="0" borderId="0"/>
    <xf numFmtId="0" fontId="46" fillId="0" borderId="0"/>
    <xf numFmtId="177" fontId="50" fillId="0" borderId="0" applyFill="0" applyBorder="0" applyAlignment="0" applyProtection="0"/>
    <xf numFmtId="0" fontId="36" fillId="0" borderId="0">
      <alignment vertical="top"/>
    </xf>
    <xf numFmtId="0" fontId="9" fillId="0" borderId="0"/>
    <xf numFmtId="14" fontId="17" fillId="0" borderId="0" applyFill="0" applyBorder="0" applyAlignment="0" applyProtection="0"/>
    <xf numFmtId="177" fontId="50" fillId="0" borderId="0" applyFill="0" applyBorder="0" applyAlignment="0" applyProtection="0"/>
    <xf numFmtId="0" fontId="9" fillId="0" borderId="0"/>
    <xf numFmtId="0" fontId="26" fillId="0" borderId="0"/>
    <xf numFmtId="0" fontId="9" fillId="0" borderId="0"/>
    <xf numFmtId="0" fontId="9"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9" fillId="0" borderId="0"/>
    <xf numFmtId="0" fontId="18" fillId="0" borderId="0"/>
    <xf numFmtId="0" fontId="35" fillId="0" borderId="0"/>
    <xf numFmtId="0" fontId="13" fillId="0" borderId="0"/>
    <xf numFmtId="0" fontId="9" fillId="0" borderId="0"/>
    <xf numFmtId="0" fontId="9" fillId="0" borderId="0"/>
    <xf numFmtId="0" fontId="24" fillId="0" borderId="0" applyNumberFormat="0" applyFont="0" applyFill="0" applyBorder="0" applyAlignment="0" applyProtection="0">
      <alignment vertical="top"/>
    </xf>
    <xf numFmtId="0" fontId="35" fillId="0" borderId="0"/>
    <xf numFmtId="0" fontId="18" fillId="0" borderId="0"/>
    <xf numFmtId="176" fontId="18" fillId="0" borderId="0" applyFill="0" applyBorder="0" applyAlignment="0" applyProtection="0"/>
    <xf numFmtId="164" fontId="13" fillId="0" borderId="0" applyFont="0" applyFill="0" applyBorder="0" applyAlignment="0" applyProtection="0"/>
    <xf numFmtId="0" fontId="9" fillId="0" borderId="0"/>
    <xf numFmtId="0" fontId="17" fillId="0" borderId="0"/>
    <xf numFmtId="0" fontId="24" fillId="0" borderId="0" applyNumberFormat="0" applyFont="0" applyFill="0" applyBorder="0" applyAlignment="0" applyProtection="0">
      <alignment vertical="top"/>
    </xf>
    <xf numFmtId="0" fontId="9" fillId="0" borderId="0"/>
    <xf numFmtId="0" fontId="26"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0" fontId="9" fillId="0" borderId="0"/>
    <xf numFmtId="0" fontId="16" fillId="0" borderId="0"/>
    <xf numFmtId="0" fontId="36" fillId="0" borderId="0"/>
    <xf numFmtId="0" fontId="24" fillId="0" borderId="0" applyNumberFormat="0" applyFont="0" applyFill="0" applyBorder="0" applyAlignment="0" applyProtection="0">
      <alignment vertical="top"/>
    </xf>
    <xf numFmtId="0" fontId="46" fillId="0" borderId="0"/>
    <xf numFmtId="170" fontId="13" fillId="0" borderId="0" applyFont="0" applyFill="0" applyBorder="0" applyAlignment="0" applyProtection="0"/>
    <xf numFmtId="0" fontId="13" fillId="0" borderId="0"/>
    <xf numFmtId="0" fontId="15" fillId="0" borderId="0"/>
    <xf numFmtId="0" fontId="35" fillId="0" borderId="0"/>
    <xf numFmtId="0" fontId="36" fillId="0" borderId="0"/>
    <xf numFmtId="0" fontId="30" fillId="0" borderId="0"/>
    <xf numFmtId="0" fontId="17"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46" fillId="0" borderId="0"/>
    <xf numFmtId="0" fontId="46"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24" fillId="0" borderId="0" applyNumberFormat="0" applyFont="0" applyFill="0" applyBorder="0" applyAlignment="0" applyProtection="0">
      <alignment vertical="top"/>
    </xf>
    <xf numFmtId="0" fontId="16" fillId="0" borderId="0"/>
    <xf numFmtId="0" fontId="24" fillId="0" borderId="0" applyNumberFormat="0" applyFont="0" applyFill="0" applyBorder="0" applyAlignment="0" applyProtection="0">
      <alignment vertical="top"/>
    </xf>
    <xf numFmtId="0" fontId="18" fillId="0" borderId="0"/>
    <xf numFmtId="0" fontId="46" fillId="0" borderId="0"/>
    <xf numFmtId="0" fontId="9" fillId="0" borderId="0"/>
    <xf numFmtId="0" fontId="9" fillId="0" borderId="0"/>
    <xf numFmtId="0" fontId="27" fillId="0" borderId="0"/>
    <xf numFmtId="176" fontId="50" fillId="0" borderId="0" applyFill="0" applyBorder="0" applyAlignment="0" applyProtection="0"/>
    <xf numFmtId="0" fontId="16" fillId="0" borderId="0"/>
    <xf numFmtId="0" fontId="30" fillId="0" borderId="0"/>
    <xf numFmtId="0" fontId="18" fillId="0" borderId="0"/>
    <xf numFmtId="0" fontId="27" fillId="0" borderId="0"/>
    <xf numFmtId="0" fontId="9" fillId="0" borderId="0"/>
    <xf numFmtId="0" fontId="36" fillId="0" borderId="0"/>
    <xf numFmtId="0" fontId="18" fillId="0" borderId="0"/>
    <xf numFmtId="0" fontId="36" fillId="0" borderId="0"/>
    <xf numFmtId="0" fontId="17" fillId="0" borderId="0"/>
    <xf numFmtId="0" fontId="18" fillId="0" borderId="0"/>
    <xf numFmtId="0" fontId="18"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18" fillId="0" borderId="0"/>
    <xf numFmtId="176" fontId="50" fillId="0" borderId="0" applyFill="0" applyBorder="0" applyAlignment="0" applyProtection="0"/>
    <xf numFmtId="0" fontId="27" fillId="0" borderId="0"/>
    <xf numFmtId="0" fontId="30" fillId="0" borderId="0"/>
    <xf numFmtId="0" fontId="9" fillId="0" borderId="0"/>
    <xf numFmtId="175" fontId="18" fillId="0" borderId="0" applyFill="0" applyBorder="0" applyAlignment="0" applyProtection="0"/>
    <xf numFmtId="0" fontId="9" fillId="0" borderId="0"/>
    <xf numFmtId="0" fontId="15"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16" fillId="0" borderId="0"/>
    <xf numFmtId="0" fontId="24" fillId="0" borderId="0" applyNumberFormat="0" applyFont="0" applyFill="0" applyBorder="0" applyAlignment="0" applyProtection="0">
      <alignment vertical="top"/>
    </xf>
    <xf numFmtId="0" fontId="9" fillId="0" borderId="0"/>
    <xf numFmtId="0" fontId="46" fillId="0" borderId="0"/>
    <xf numFmtId="0" fontId="9" fillId="0" borderId="0"/>
    <xf numFmtId="0" fontId="46" fillId="0" borderId="0"/>
    <xf numFmtId="0" fontId="24" fillId="0" borderId="0" applyNumberFormat="0" applyFont="0" applyFill="0" applyBorder="0" applyAlignment="0" applyProtection="0">
      <alignment vertical="top"/>
    </xf>
    <xf numFmtId="0" fontId="27" fillId="0" borderId="0"/>
    <xf numFmtId="9" fontId="17"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9" fillId="0" borderId="0"/>
    <xf numFmtId="164" fontId="13" fillId="0" borderId="0" applyFont="0" applyFill="0" applyBorder="0" applyAlignment="0" applyProtection="0"/>
    <xf numFmtId="0" fontId="46" fillId="0" borderId="0"/>
    <xf numFmtId="0" fontId="18" fillId="0" borderId="0"/>
    <xf numFmtId="176" fontId="50" fillId="0" borderId="0" applyFill="0" applyBorder="0" applyAlignment="0" applyProtection="0"/>
    <xf numFmtId="0" fontId="36" fillId="0" borderId="0"/>
    <xf numFmtId="0" fontId="17" fillId="0" borderId="0"/>
    <xf numFmtId="0" fontId="24" fillId="0" borderId="0" applyNumberFormat="0" applyFont="0" applyFill="0" applyBorder="0" applyAlignment="0" applyProtection="0">
      <alignment vertical="top"/>
    </xf>
    <xf numFmtId="0" fontId="9" fillId="0" borderId="0"/>
    <xf numFmtId="0" fontId="26" fillId="0" borderId="0"/>
    <xf numFmtId="0" fontId="9" fillId="0" borderId="0"/>
    <xf numFmtId="0" fontId="36" fillId="0" borderId="0">
      <alignment vertical="top"/>
    </xf>
    <xf numFmtId="0" fontId="36" fillId="0" borderId="0"/>
    <xf numFmtId="0" fontId="46" fillId="0" borderId="0"/>
    <xf numFmtId="0" fontId="24" fillId="0" borderId="0" applyNumberFormat="0" applyFont="0" applyFill="0" applyBorder="0" applyAlignment="0" applyProtection="0">
      <alignment vertical="top"/>
    </xf>
    <xf numFmtId="0" fontId="46" fillId="0" borderId="0"/>
    <xf numFmtId="0" fontId="18" fillId="0" borderId="0"/>
    <xf numFmtId="0" fontId="16" fillId="0" borderId="0"/>
    <xf numFmtId="0" fontId="9" fillId="0" borderId="0"/>
    <xf numFmtId="0" fontId="36" fillId="0" borderId="0"/>
    <xf numFmtId="0" fontId="9" fillId="0" borderId="0"/>
    <xf numFmtId="0" fontId="9" fillId="0" borderId="0"/>
    <xf numFmtId="0" fontId="18" fillId="0" borderId="0"/>
    <xf numFmtId="0" fontId="36" fillId="0" borderId="0"/>
    <xf numFmtId="0" fontId="36" fillId="0" borderId="0"/>
    <xf numFmtId="0" fontId="30" fillId="0" borderId="0"/>
    <xf numFmtId="44" fontId="13" fillId="0" borderId="0" applyFont="0" applyFill="0" applyBorder="0" applyAlignment="0" applyProtection="0"/>
    <xf numFmtId="0" fontId="9" fillId="0" borderId="0"/>
    <xf numFmtId="0" fontId="36" fillId="0" borderId="0"/>
    <xf numFmtId="0" fontId="35"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5" fillId="0" borderId="0"/>
    <xf numFmtId="0" fontId="24" fillId="0" borderId="0" applyNumberFormat="0" applyFont="0" applyFill="0" applyBorder="0" applyAlignment="0" applyProtection="0">
      <alignment vertical="top"/>
    </xf>
    <xf numFmtId="0" fontId="9" fillId="0" borderId="0"/>
    <xf numFmtId="0" fontId="9" fillId="0" borderId="0"/>
    <xf numFmtId="0" fontId="9" fillId="0" borderId="0"/>
    <xf numFmtId="0" fontId="24" fillId="0" borderId="0" applyNumberFormat="0" applyFont="0" applyFill="0" applyBorder="0" applyAlignment="0" applyProtection="0">
      <alignment vertical="top"/>
    </xf>
    <xf numFmtId="0" fontId="46" fillId="0" borderId="0"/>
    <xf numFmtId="0" fontId="36" fillId="0" borderId="0"/>
    <xf numFmtId="0" fontId="9" fillId="0" borderId="0"/>
    <xf numFmtId="0" fontId="9" fillId="0" borderId="0"/>
    <xf numFmtId="173" fontId="17" fillId="0" borderId="0" applyFont="0" applyFill="0" applyBorder="0" applyAlignment="0" applyProtection="0"/>
    <xf numFmtId="0" fontId="9" fillId="0" borderId="0"/>
    <xf numFmtId="0" fontId="46" fillId="0" borderId="0"/>
    <xf numFmtId="0" fontId="9" fillId="0" borderId="0"/>
    <xf numFmtId="0" fontId="24" fillId="0" borderId="0" applyNumberFormat="0" applyFont="0" applyFill="0" applyBorder="0" applyAlignment="0" applyProtection="0">
      <alignment vertical="top"/>
    </xf>
    <xf numFmtId="0" fontId="46" fillId="0" borderId="0"/>
    <xf numFmtId="0" fontId="46" fillId="0" borderId="0"/>
    <xf numFmtId="175" fontId="50" fillId="0" borderId="0" applyFill="0" applyBorder="0" applyAlignment="0" applyProtection="0"/>
    <xf numFmtId="0" fontId="9" fillId="0" borderId="0"/>
    <xf numFmtId="175"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17"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73" fontId="17"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46" fillId="0" borderId="0"/>
    <xf numFmtId="0" fontId="9" fillId="0" borderId="0"/>
    <xf numFmtId="0" fontId="9" fillId="0" borderId="0"/>
    <xf numFmtId="164" fontId="18" fillId="0" borderId="0" applyFont="0" applyFill="0" applyBorder="0" applyAlignment="0" applyProtection="0"/>
    <xf numFmtId="0" fontId="18" fillId="0" borderId="0"/>
    <xf numFmtId="0" fontId="16" fillId="0" borderId="0"/>
    <xf numFmtId="0" fontId="46" fillId="0" borderId="0"/>
    <xf numFmtId="0" fontId="15" fillId="0" borderId="0"/>
    <xf numFmtId="173" fontId="17" fillId="0" borderId="0" applyFont="0" applyFill="0" applyBorder="0" applyAlignment="0" applyProtection="0"/>
    <xf numFmtId="0" fontId="17" fillId="0" borderId="0"/>
    <xf numFmtId="0" fontId="35" fillId="0" borderId="0"/>
    <xf numFmtId="175"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0" fontId="9" fillId="0" borderId="0"/>
    <xf numFmtId="9" fontId="18" fillId="0" borderId="0" applyFill="0" applyBorder="0" applyAlignment="0" applyProtection="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9" fillId="0" borderId="0"/>
    <xf numFmtId="0" fontId="46"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0" fontId="46" fillId="0" borderId="0"/>
    <xf numFmtId="0" fontId="17" fillId="0" borderId="0"/>
    <xf numFmtId="0" fontId="9" fillId="0" borderId="0"/>
    <xf numFmtId="0" fontId="18" fillId="0" borderId="0"/>
    <xf numFmtId="0" fontId="9" fillId="0" borderId="0"/>
    <xf numFmtId="9" fontId="17" fillId="0" borderId="0" applyFont="0" applyFill="0" applyBorder="0" applyAlignment="0" applyProtection="0"/>
    <xf numFmtId="0" fontId="16" fillId="0" borderId="0"/>
    <xf numFmtId="14" fontId="17" fillId="0" borderId="0" applyFill="0" applyBorder="0" applyAlignment="0" applyProtection="0"/>
    <xf numFmtId="177" fontId="50" fillId="0" borderId="0" applyFill="0" applyBorder="0" applyAlignment="0" applyProtection="0"/>
    <xf numFmtId="0" fontId="46" fillId="0" borderId="0"/>
    <xf numFmtId="175" fontId="18" fillId="0" borderId="0" applyFill="0" applyBorder="0" applyAlignment="0" applyProtection="0"/>
    <xf numFmtId="0" fontId="45" fillId="0" borderId="0"/>
    <xf numFmtId="0" fontId="24" fillId="0" borderId="0" applyNumberFormat="0" applyFont="0" applyFill="0" applyBorder="0" applyAlignment="0" applyProtection="0">
      <alignment vertical="top"/>
    </xf>
    <xf numFmtId="0" fontId="36" fillId="0" borderId="0"/>
    <xf numFmtId="0" fontId="9" fillId="0" borderId="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35" fillId="0" borderId="0"/>
    <xf numFmtId="0" fontId="18" fillId="0" borderId="0"/>
    <xf numFmtId="0" fontId="18" fillId="0" borderId="0"/>
    <xf numFmtId="0" fontId="17" fillId="0" borderId="0"/>
    <xf numFmtId="0" fontId="36" fillId="0" borderId="0"/>
    <xf numFmtId="0" fontId="36" fillId="0" borderId="0">
      <alignment vertical="top"/>
    </xf>
    <xf numFmtId="0" fontId="9" fillId="0" borderId="0"/>
    <xf numFmtId="0" fontId="9" fillId="0" borderId="0"/>
    <xf numFmtId="173" fontId="17"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164" fontId="13" fillId="0" borderId="0" applyFont="0" applyFill="0" applyBorder="0" applyAlignment="0" applyProtection="0"/>
    <xf numFmtId="175" fontId="18" fillId="0" borderId="0" applyFill="0" applyBorder="0" applyAlignment="0" applyProtection="0"/>
    <xf numFmtId="0" fontId="16" fillId="0" borderId="0"/>
    <xf numFmtId="0" fontId="35" fillId="0" borderId="0"/>
    <xf numFmtId="164" fontId="18" fillId="0" borderId="0" applyFont="0" applyFill="0" applyBorder="0" applyAlignment="0" applyProtection="0"/>
    <xf numFmtId="0" fontId="18" fillId="0" borderId="0"/>
    <xf numFmtId="0" fontId="9" fillId="0" borderId="0"/>
    <xf numFmtId="14" fontId="17" fillId="0" borderId="0" applyFill="0" applyBorder="0" applyAlignment="0" applyProtection="0"/>
    <xf numFmtId="9" fontId="17" fillId="0" borderId="0" applyFont="0" applyFill="0" applyBorder="0" applyAlignment="0" applyProtection="0"/>
    <xf numFmtId="0" fontId="30" fillId="0" borderId="0"/>
    <xf numFmtId="0" fontId="46" fillId="0" borderId="0"/>
    <xf numFmtId="0" fontId="18" fillId="0" borderId="0"/>
    <xf numFmtId="44" fontId="13" fillId="0" borderId="0" applyFont="0" applyFill="0" applyBorder="0" applyAlignment="0" applyProtection="0"/>
    <xf numFmtId="0" fontId="27" fillId="0" borderId="0"/>
    <xf numFmtId="0" fontId="15" fillId="0" borderId="0"/>
    <xf numFmtId="44" fontId="13" fillId="0" borderId="0" applyFont="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6" fillId="0" borderId="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6" fillId="0" borderId="0"/>
    <xf numFmtId="0" fontId="15" fillId="0" borderId="0"/>
    <xf numFmtId="0" fontId="15" fillId="0" borderId="0"/>
    <xf numFmtId="0" fontId="17" fillId="0" borderId="0"/>
    <xf numFmtId="0" fontId="24" fillId="0" borderId="0" applyNumberFormat="0" applyFont="0" applyFill="0" applyBorder="0" applyAlignment="0" applyProtection="0">
      <alignment vertical="top"/>
    </xf>
    <xf numFmtId="0" fontId="16" fillId="0" borderId="0"/>
    <xf numFmtId="176" fontId="50" fillId="0" borderId="0" applyFill="0" applyBorder="0" applyAlignment="0" applyProtection="0"/>
    <xf numFmtId="0" fontId="9" fillId="0" borderId="0"/>
    <xf numFmtId="14" fontId="17" fillId="0" borderId="0" applyFill="0" applyBorder="0" applyAlignment="0" applyProtection="0"/>
    <xf numFmtId="177" fontId="50" fillId="0" borderId="0" applyFill="0" applyBorder="0" applyAlignment="0" applyProtection="0"/>
    <xf numFmtId="0" fontId="15" fillId="0" borderId="0"/>
    <xf numFmtId="175" fontId="50" fillId="0" borderId="0" applyFill="0" applyBorder="0" applyAlignment="0" applyProtection="0"/>
    <xf numFmtId="175" fontId="18" fillId="0" borderId="0" applyFill="0" applyBorder="0" applyAlignment="0" applyProtection="0"/>
    <xf numFmtId="0" fontId="9" fillId="0" borderId="0"/>
    <xf numFmtId="0" fontId="35" fillId="0" borderId="0"/>
    <xf numFmtId="0" fontId="36" fillId="0" borderId="0"/>
    <xf numFmtId="0" fontId="36" fillId="0" borderId="0"/>
    <xf numFmtId="0" fontId="9"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15" fillId="0" borderId="0"/>
    <xf numFmtId="0" fontId="35" fillId="0" borderId="0"/>
    <xf numFmtId="0" fontId="26" fillId="0" borderId="0"/>
    <xf numFmtId="0" fontId="35" fillId="0" borderId="0"/>
    <xf numFmtId="0" fontId="17" fillId="0" borderId="0"/>
    <xf numFmtId="0" fontId="18" fillId="0" borderId="0"/>
    <xf numFmtId="0" fontId="18" fillId="0" borderId="0"/>
    <xf numFmtId="0" fontId="17" fillId="0" borderId="0"/>
    <xf numFmtId="44" fontId="13" fillId="0" borderId="0" applyFont="0" applyFill="0" applyBorder="0" applyAlignment="0" applyProtection="0"/>
    <xf numFmtId="0" fontId="36" fillId="0" borderId="0"/>
    <xf numFmtId="0" fontId="36" fillId="0" borderId="0">
      <alignment vertical="top"/>
    </xf>
    <xf numFmtId="0" fontId="18" fillId="0" borderId="0"/>
    <xf numFmtId="0" fontId="17"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0" fontId="36" fillId="0" borderId="0"/>
    <xf numFmtId="164" fontId="13" fillId="0" borderId="0" applyFont="0" applyFill="0" applyBorder="0" applyAlignment="0" applyProtection="0"/>
    <xf numFmtId="44" fontId="13" fillId="0" borderId="0" applyFont="0" applyFill="0" applyBorder="0" applyAlignment="0" applyProtection="0"/>
    <xf numFmtId="0" fontId="16" fillId="0" borderId="0"/>
    <xf numFmtId="176" fontId="50" fillId="0" borderId="0" applyFill="0" applyBorder="0" applyAlignment="0" applyProtection="0"/>
    <xf numFmtId="164" fontId="18" fillId="0" borderId="0" applyFont="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9" fontId="17" fillId="0" borderId="0" applyFont="0" applyFill="0" applyBorder="0" applyAlignment="0" applyProtection="0"/>
    <xf numFmtId="0" fontId="30" fillId="0" borderId="0"/>
    <xf numFmtId="0" fontId="35" fillId="0" borderId="0"/>
    <xf numFmtId="14" fontId="17" fillId="0" borderId="0" applyFill="0" applyBorder="0" applyAlignment="0" applyProtection="0"/>
    <xf numFmtId="44" fontId="13" fillId="0" borderId="0" applyFont="0" applyFill="0" applyBorder="0" applyAlignment="0" applyProtection="0"/>
    <xf numFmtId="0" fontId="27" fillId="0" borderId="0"/>
    <xf numFmtId="170" fontId="13" fillId="0" borderId="0" applyFont="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9" fontId="18" fillId="0" borderId="0" applyFill="0" applyBorder="0" applyAlignment="0" applyProtection="0"/>
    <xf numFmtId="0" fontId="4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9" fontId="17" fillId="0" borderId="0" applyFont="0" applyFill="0" applyBorder="0" applyAlignment="0" applyProtection="0"/>
    <xf numFmtId="0" fontId="16" fillId="0" borderId="0"/>
    <xf numFmtId="0" fontId="16" fillId="0" borderId="0"/>
    <xf numFmtId="0" fontId="15" fillId="0" borderId="0"/>
    <xf numFmtId="0" fontId="15" fillId="0" borderId="0"/>
    <xf numFmtId="173" fontId="17" fillId="0" borderId="0" applyFont="0" applyFill="0" applyBorder="0" applyAlignment="0" applyProtection="0"/>
    <xf numFmtId="175" fontId="50" fillId="0" borderId="0" applyFill="0" applyBorder="0" applyAlignment="0" applyProtection="0"/>
    <xf numFmtId="175" fontId="50" fillId="0" borderId="0" applyFill="0" applyBorder="0" applyAlignment="0" applyProtection="0"/>
    <xf numFmtId="164" fontId="13" fillId="0" borderId="0" applyFont="0" applyFill="0" applyBorder="0" applyAlignment="0" applyProtection="0"/>
    <xf numFmtId="14" fontId="17" fillId="0" borderId="0" applyFill="0" applyBorder="0" applyAlignment="0" applyProtection="0"/>
    <xf numFmtId="9" fontId="18" fillId="0" borderId="0" applyFill="0" applyBorder="0" applyAlignment="0" applyProtection="0"/>
    <xf numFmtId="0" fontId="35" fillId="0" borderId="0"/>
    <xf numFmtId="0" fontId="9" fillId="0" borderId="0"/>
    <xf numFmtId="0" fontId="15" fillId="0" borderId="0"/>
    <xf numFmtId="0" fontId="24" fillId="0" borderId="0" applyNumberFormat="0" applyFont="0" applyFill="0" applyBorder="0" applyAlignment="0" applyProtection="0">
      <alignment vertical="top"/>
    </xf>
    <xf numFmtId="0" fontId="13" fillId="0" borderId="0"/>
    <xf numFmtId="0" fontId="9" fillId="0" borderId="0"/>
    <xf numFmtId="176" fontId="18" fillId="0" borderId="0" applyFill="0" applyBorder="0" applyAlignment="0" applyProtection="0"/>
    <xf numFmtId="9" fontId="17" fillId="0" borderId="0" applyFont="0" applyFill="0" applyBorder="0" applyAlignment="0" applyProtection="0"/>
    <xf numFmtId="164" fontId="18" fillId="0" borderId="0" applyFont="0" applyFill="0" applyBorder="0" applyAlignment="0" applyProtection="0"/>
    <xf numFmtId="0" fontId="15" fillId="0" borderId="0"/>
    <xf numFmtId="0" fontId="18" fillId="0" borderId="0"/>
    <xf numFmtId="0" fontId="9" fillId="0" borderId="0"/>
    <xf numFmtId="0" fontId="45" fillId="0" borderId="0"/>
    <xf numFmtId="0" fontId="18"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176" fontId="18" fillId="0" borderId="0" applyFill="0" applyBorder="0" applyAlignment="0" applyProtection="0"/>
    <xf numFmtId="0" fontId="30"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5" fillId="0" borderId="0"/>
    <xf numFmtId="0" fontId="16" fillId="0" borderId="0"/>
    <xf numFmtId="0" fontId="46" fillId="0" borderId="0"/>
    <xf numFmtId="177" fontId="50" fillId="0" borderId="0" applyFill="0" applyBorder="0" applyAlignment="0" applyProtection="0"/>
    <xf numFmtId="175" fontId="50" fillId="0" borderId="0" applyFill="0" applyBorder="0" applyAlignment="0" applyProtection="0"/>
    <xf numFmtId="0" fontId="9" fillId="0" borderId="0"/>
    <xf numFmtId="0" fontId="35" fillId="0" borderId="0"/>
    <xf numFmtId="0" fontId="9" fillId="0" borderId="0"/>
    <xf numFmtId="177" fontId="50" fillId="0" borderId="0" applyFill="0" applyBorder="0" applyAlignment="0" applyProtection="0"/>
    <xf numFmtId="0" fontId="30" fillId="0" borderId="0"/>
    <xf numFmtId="0" fontId="24" fillId="0" borderId="0" applyNumberFormat="0" applyFont="0" applyFill="0" applyBorder="0" applyAlignment="0" applyProtection="0">
      <alignment vertical="top"/>
    </xf>
    <xf numFmtId="164" fontId="13" fillId="0" borderId="0" applyFont="0" applyFill="0" applyBorder="0" applyAlignment="0" applyProtection="0"/>
    <xf numFmtId="0" fontId="9" fillId="0" borderId="0"/>
    <xf numFmtId="176" fontId="50" fillId="0" borderId="0" applyFill="0" applyBorder="0" applyAlignment="0" applyProtection="0"/>
    <xf numFmtId="175" fontId="50" fillId="0" borderId="0" applyFill="0" applyBorder="0" applyAlignment="0" applyProtection="0"/>
    <xf numFmtId="0" fontId="16" fillId="0" borderId="0"/>
    <xf numFmtId="14" fontId="17" fillId="0" borderId="0" applyFill="0" applyBorder="0" applyAlignment="0" applyProtection="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14" fontId="17" fillId="0" borderId="0" applyFill="0" applyBorder="0" applyAlignment="0" applyProtection="0"/>
    <xf numFmtId="9" fontId="17" fillId="0" borderId="0" applyFont="0" applyFill="0" applyBorder="0" applyAlignment="0" applyProtection="0"/>
    <xf numFmtId="0" fontId="15" fillId="0" borderId="0"/>
    <xf numFmtId="9" fontId="17" fillId="0" borderId="0" applyFont="0" applyFill="0" applyBorder="0" applyAlignment="0" applyProtection="0"/>
    <xf numFmtId="0" fontId="15" fillId="0" borderId="0"/>
    <xf numFmtId="0" fontId="24" fillId="0" borderId="0" applyNumberFormat="0" applyFont="0" applyFill="0" applyBorder="0" applyAlignment="0" applyProtection="0">
      <alignment vertical="top"/>
    </xf>
    <xf numFmtId="0" fontId="15" fillId="0" borderId="0"/>
    <xf numFmtId="0" fontId="9" fillId="0" borderId="0"/>
    <xf numFmtId="0" fontId="13" fillId="0" borderId="0"/>
    <xf numFmtId="0" fontId="18" fillId="0" borderId="0"/>
    <xf numFmtId="0" fontId="46" fillId="0" borderId="0"/>
    <xf numFmtId="175" fontId="50" fillId="0" borderId="0" applyFill="0" applyBorder="0" applyAlignment="0" applyProtection="0"/>
    <xf numFmtId="0" fontId="17" fillId="0" borderId="0"/>
    <xf numFmtId="175" fontId="50" fillId="0" borderId="0" applyFill="0" applyBorder="0" applyAlignment="0" applyProtection="0"/>
    <xf numFmtId="175" fontId="18" fillId="0" borderId="0" applyFill="0" applyBorder="0" applyAlignment="0" applyProtection="0"/>
    <xf numFmtId="176" fontId="50" fillId="0" borderId="0" applyFill="0" applyBorder="0" applyAlignment="0" applyProtection="0"/>
    <xf numFmtId="175" fontId="50"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7" fillId="0" borderId="0"/>
    <xf numFmtId="164" fontId="18" fillId="0" borderId="0" applyFont="0" applyFill="0" applyBorder="0" applyAlignment="0" applyProtection="0"/>
    <xf numFmtId="0" fontId="30"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36" fillId="0" borderId="0"/>
    <xf numFmtId="0" fontId="16" fillId="0" borderId="0"/>
    <xf numFmtId="0" fontId="36" fillId="0" borderId="0"/>
    <xf numFmtId="175" fontId="50" fillId="0" borderId="0" applyFill="0" applyBorder="0" applyAlignment="0" applyProtection="0"/>
    <xf numFmtId="0" fontId="46" fillId="0" borderId="0"/>
    <xf numFmtId="0" fontId="36" fillId="0" borderId="0"/>
    <xf numFmtId="9" fontId="18" fillId="0" borderId="0" applyFill="0" applyBorder="0" applyAlignment="0" applyProtection="0"/>
    <xf numFmtId="0" fontId="9" fillId="0" borderId="0"/>
    <xf numFmtId="0" fontId="9" fillId="0" borderId="0"/>
    <xf numFmtId="0" fontId="16" fillId="0" borderId="0"/>
    <xf numFmtId="0" fontId="16" fillId="0" borderId="0"/>
    <xf numFmtId="0" fontId="35" fillId="0" borderId="0"/>
    <xf numFmtId="0" fontId="9" fillId="0" borderId="0"/>
    <xf numFmtId="0" fontId="24" fillId="0" borderId="0" applyNumberFormat="0" applyFont="0" applyFill="0" applyBorder="0" applyAlignment="0" applyProtection="0">
      <alignment vertical="top"/>
    </xf>
    <xf numFmtId="0" fontId="18" fillId="0" borderId="0"/>
    <xf numFmtId="0" fontId="36" fillId="0" borderId="0">
      <alignment vertical="top"/>
    </xf>
    <xf numFmtId="0" fontId="36" fillId="0" borderId="0"/>
    <xf numFmtId="0" fontId="18" fillId="0" borderId="0"/>
    <xf numFmtId="0" fontId="36" fillId="0" borderId="0"/>
    <xf numFmtId="0" fontId="36" fillId="0" borderId="0"/>
    <xf numFmtId="0" fontId="35" fillId="0" borderId="0"/>
    <xf numFmtId="0" fontId="35" fillId="0" borderId="0"/>
    <xf numFmtId="0" fontId="9" fillId="0" borderId="0"/>
    <xf numFmtId="0" fontId="24" fillId="0" borderId="0" applyNumberFormat="0" applyFont="0" applyFill="0" applyBorder="0" applyAlignment="0" applyProtection="0">
      <alignment vertical="top"/>
    </xf>
    <xf numFmtId="0" fontId="46" fillId="0" borderId="0"/>
    <xf numFmtId="0" fontId="46" fillId="0" borderId="0"/>
    <xf numFmtId="0" fontId="46" fillId="0" borderId="0"/>
    <xf numFmtId="0" fontId="46" fillId="0" borderId="0"/>
    <xf numFmtId="0" fontId="35" fillId="0" borderId="0"/>
    <xf numFmtId="0" fontId="24" fillId="0" borderId="0" applyNumberFormat="0" applyFont="0" applyFill="0" applyBorder="0" applyAlignment="0" applyProtection="0">
      <alignment vertical="top"/>
    </xf>
    <xf numFmtId="164" fontId="13" fillId="0" borderId="0" applyFont="0" applyFill="0" applyBorder="0" applyAlignment="0" applyProtection="0"/>
    <xf numFmtId="0" fontId="16" fillId="0" borderId="0"/>
    <xf numFmtId="0" fontId="18" fillId="0" borderId="0"/>
    <xf numFmtId="0" fontId="9" fillId="0" borderId="0"/>
    <xf numFmtId="0" fontId="16" fillId="0" borderId="0"/>
    <xf numFmtId="0" fontId="46" fillId="0" borderId="0"/>
    <xf numFmtId="0" fontId="18" fillId="0" borderId="0"/>
    <xf numFmtId="0" fontId="36" fillId="0" borderId="0"/>
    <xf numFmtId="0" fontId="1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45" fillId="0" borderId="0"/>
    <xf numFmtId="0" fontId="36" fillId="0" borderId="0"/>
    <xf numFmtId="0" fontId="9" fillId="0" borderId="0"/>
    <xf numFmtId="0" fontId="46" fillId="0" borderId="0"/>
    <xf numFmtId="0" fontId="46" fillId="0" borderId="0"/>
    <xf numFmtId="0" fontId="17" fillId="0" borderId="0"/>
    <xf numFmtId="0" fontId="24" fillId="0" borderId="0" applyNumberFormat="0" applyFont="0" applyFill="0" applyBorder="0" applyAlignment="0" applyProtection="0">
      <alignment vertical="top"/>
    </xf>
    <xf numFmtId="0" fontId="18" fillId="0" borderId="0"/>
    <xf numFmtId="0" fontId="9" fillId="0" borderId="0"/>
    <xf numFmtId="173" fontId="17" fillId="0" borderId="0" applyFont="0" applyFill="0" applyBorder="0" applyAlignment="0" applyProtection="0"/>
    <xf numFmtId="0" fontId="46" fillId="0" borderId="0"/>
    <xf numFmtId="0" fontId="15" fillId="0" borderId="0"/>
    <xf numFmtId="0" fontId="17" fillId="0" borderId="0"/>
    <xf numFmtId="0" fontId="46" fillId="0" borderId="0"/>
    <xf numFmtId="0" fontId="18" fillId="0" borderId="0"/>
    <xf numFmtId="0" fontId="17" fillId="0" borderId="0"/>
    <xf numFmtId="0" fontId="15" fillId="0" borderId="0"/>
    <xf numFmtId="0" fontId="24" fillId="0" borderId="0" applyNumberFormat="0" applyFont="0" applyFill="0" applyBorder="0" applyAlignment="0" applyProtection="0">
      <alignment vertical="top"/>
    </xf>
    <xf numFmtId="0" fontId="17" fillId="0" borderId="0"/>
    <xf numFmtId="0" fontId="18" fillId="0" borderId="0"/>
    <xf numFmtId="0" fontId="24" fillId="0" borderId="0" applyNumberFormat="0" applyFont="0" applyFill="0" applyBorder="0" applyAlignment="0" applyProtection="0">
      <alignment vertical="top"/>
    </xf>
    <xf numFmtId="177" fontId="50" fillId="0" borderId="0" applyFill="0" applyBorder="0" applyAlignment="0" applyProtection="0"/>
    <xf numFmtId="176" fontId="50" fillId="0" borderId="0" applyFill="0" applyBorder="0" applyAlignment="0" applyProtection="0"/>
    <xf numFmtId="0" fontId="35" fillId="0" borderId="0"/>
    <xf numFmtId="0" fontId="9" fillId="0" borderId="0"/>
    <xf numFmtId="0" fontId="18" fillId="0" borderId="0"/>
    <xf numFmtId="176" fontId="50" fillId="0" borderId="0" applyFill="0" applyBorder="0" applyAlignment="0" applyProtection="0"/>
    <xf numFmtId="0" fontId="9" fillId="0" borderId="0"/>
    <xf numFmtId="0" fontId="46" fillId="0" borderId="0"/>
    <xf numFmtId="0" fontId="35" fillId="0" borderId="0"/>
    <xf numFmtId="0" fontId="24" fillId="0" borderId="0" applyNumberFormat="0" applyFont="0" applyFill="0" applyBorder="0" applyAlignment="0" applyProtection="0">
      <alignment vertical="top"/>
    </xf>
    <xf numFmtId="0" fontId="9" fillId="0" borderId="0"/>
    <xf numFmtId="0" fontId="45" fillId="0" borderId="0"/>
    <xf numFmtId="0" fontId="36" fillId="0" borderId="0"/>
    <xf numFmtId="0" fontId="36" fillId="0" borderId="0">
      <alignment vertical="top"/>
    </xf>
    <xf numFmtId="0" fontId="4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46" fillId="0" borderId="0"/>
    <xf numFmtId="0" fontId="9" fillId="0" borderId="0"/>
    <xf numFmtId="0" fontId="9" fillId="0" borderId="0"/>
    <xf numFmtId="0" fontId="24" fillId="0" borderId="0" applyNumberFormat="0" applyFont="0" applyFill="0" applyBorder="0" applyAlignment="0" applyProtection="0">
      <alignment vertical="top"/>
    </xf>
    <xf numFmtId="0" fontId="18" fillId="0" borderId="0"/>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9" fillId="0" borderId="0"/>
    <xf numFmtId="0" fontId="15" fillId="0" borderId="0"/>
    <xf numFmtId="175" fontId="18" fillId="0" borderId="0" applyFill="0" applyBorder="0" applyAlignment="0" applyProtection="0"/>
    <xf numFmtId="0" fontId="18" fillId="0" borderId="0"/>
    <xf numFmtId="0" fontId="17" fillId="0" borderId="0"/>
    <xf numFmtId="0" fontId="18" fillId="0" borderId="0"/>
    <xf numFmtId="0" fontId="36" fillId="0" borderId="0"/>
    <xf numFmtId="170" fontId="13" fillId="0" borderId="0" applyFont="0" applyFill="0" applyBorder="0" applyAlignment="0" applyProtection="0"/>
    <xf numFmtId="176" fontId="50" fillId="0" borderId="0" applyFill="0" applyBorder="0" applyAlignment="0" applyProtection="0"/>
    <xf numFmtId="9" fontId="17" fillId="0" borderId="0" applyFont="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15" fillId="0" borderId="0"/>
    <xf numFmtId="0" fontId="15" fillId="0" borderId="0"/>
    <xf numFmtId="0" fontId="16" fillId="0" borderId="0"/>
    <xf numFmtId="0" fontId="24" fillId="0" borderId="0" applyNumberFormat="0" applyFont="0" applyFill="0" applyBorder="0" applyAlignment="0" applyProtection="0">
      <alignment vertical="top"/>
    </xf>
    <xf numFmtId="176" fontId="18" fillId="0" borderId="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0" fontId="13" fillId="0" borderId="0"/>
    <xf numFmtId="0" fontId="26" fillId="0" borderId="0"/>
    <xf numFmtId="0" fontId="24" fillId="0" borderId="0" applyNumberFormat="0" applyFont="0" applyFill="0" applyBorder="0" applyAlignment="0" applyProtection="0">
      <alignment vertical="top"/>
    </xf>
    <xf numFmtId="0" fontId="27" fillId="0" borderId="0"/>
    <xf numFmtId="44" fontId="13" fillId="0" borderId="0" applyFont="0" applyFill="0" applyBorder="0" applyAlignment="0" applyProtection="0"/>
    <xf numFmtId="0" fontId="30"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9" fillId="0" borderId="0"/>
    <xf numFmtId="0" fontId="18" fillId="0" borderId="0"/>
    <xf numFmtId="164" fontId="18" fillId="0" borderId="0" applyFont="0" applyFill="0" applyBorder="0" applyAlignment="0" applyProtection="0"/>
    <xf numFmtId="0" fontId="16" fillId="0" borderId="0"/>
    <xf numFmtId="164" fontId="13" fillId="0" borderId="0" applyFont="0" applyFill="0" applyBorder="0" applyAlignment="0" applyProtection="0"/>
    <xf numFmtId="0" fontId="9" fillId="0" borderId="0"/>
    <xf numFmtId="173" fontId="17" fillId="0" borderId="0" applyFont="0" applyFill="0" applyBorder="0" applyAlignment="0" applyProtection="0"/>
    <xf numFmtId="173" fontId="17" fillId="0" borderId="0" applyFont="0" applyFill="0" applyBorder="0" applyAlignment="0" applyProtection="0"/>
    <xf numFmtId="0" fontId="36" fillId="0" borderId="0">
      <alignment vertical="top"/>
    </xf>
    <xf numFmtId="0" fontId="36" fillId="0" borderId="0"/>
    <xf numFmtId="0" fontId="45" fillId="0" borderId="0"/>
    <xf numFmtId="175" fontId="50" fillId="0" borderId="0" applyFill="0" applyBorder="0" applyAlignment="0" applyProtection="0"/>
    <xf numFmtId="175" fontId="18" fillId="0" borderId="0" applyFill="0" applyBorder="0" applyAlignment="0" applyProtection="0"/>
    <xf numFmtId="0" fontId="17" fillId="0" borderId="0"/>
    <xf numFmtId="0" fontId="18" fillId="0" borderId="0"/>
    <xf numFmtId="9" fontId="18" fillId="0" borderId="0" applyFill="0" applyBorder="0" applyAlignment="0" applyProtection="0"/>
    <xf numFmtId="0" fontId="46" fillId="0" borderId="0"/>
    <xf numFmtId="0" fontId="46" fillId="0" borderId="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35" fillId="0" borderId="0"/>
    <xf numFmtId="0" fontId="35" fillId="0" borderId="0"/>
    <xf numFmtId="0" fontId="36" fillId="0" borderId="0"/>
    <xf numFmtId="0" fontId="36" fillId="0" borderId="0"/>
    <xf numFmtId="0" fontId="18" fillId="0" borderId="0"/>
    <xf numFmtId="0" fontId="36" fillId="0" borderId="0"/>
    <xf numFmtId="0" fontId="46" fillId="0" borderId="0"/>
    <xf numFmtId="0" fontId="46" fillId="0" borderId="0"/>
    <xf numFmtId="9" fontId="18" fillId="0" borderId="0" applyFill="0" applyBorder="0" applyAlignment="0" applyProtection="0"/>
    <xf numFmtId="0" fontId="18" fillId="0" borderId="0"/>
    <xf numFmtId="0" fontId="17" fillId="0" borderId="0"/>
    <xf numFmtId="0" fontId="18" fillId="0" borderId="0"/>
    <xf numFmtId="0" fontId="17" fillId="0" borderId="0"/>
    <xf numFmtId="175" fontId="18" fillId="0" borderId="0" applyFill="0" applyBorder="0" applyAlignment="0" applyProtection="0"/>
    <xf numFmtId="175" fontId="50" fillId="0" borderId="0" applyFill="0" applyBorder="0" applyAlignment="0" applyProtection="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18" fillId="0" borderId="0"/>
    <xf numFmtId="0" fontId="1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24" fillId="0" borderId="0" applyNumberFormat="0" applyFont="0" applyFill="0" applyBorder="0" applyAlignment="0" applyProtection="0">
      <alignment vertical="top"/>
    </xf>
    <xf numFmtId="14" fontId="17" fillId="0" borderId="0" applyFill="0" applyBorder="0" applyAlignment="0" applyProtection="0"/>
    <xf numFmtId="177" fontId="50" fillId="0" borderId="0" applyFill="0" applyBorder="0" applyAlignment="0" applyProtection="0"/>
    <xf numFmtId="0" fontId="3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175" fontId="18" fillId="0" borderId="0" applyFill="0" applyBorder="0" applyAlignment="0" applyProtection="0"/>
    <xf numFmtId="0" fontId="45" fillId="0" borderId="0"/>
    <xf numFmtId="0" fontId="35" fillId="0" borderId="0"/>
    <xf numFmtId="0" fontId="36" fillId="0" borderId="0"/>
    <xf numFmtId="0" fontId="24" fillId="0" borderId="0" applyNumberFormat="0" applyFont="0" applyFill="0" applyBorder="0" applyAlignment="0" applyProtection="0">
      <alignment vertical="top"/>
    </xf>
    <xf numFmtId="0" fontId="18" fillId="0" borderId="0"/>
    <xf numFmtId="0" fontId="36" fillId="0" borderId="0"/>
    <xf numFmtId="0" fontId="9" fillId="0" borderId="0"/>
    <xf numFmtId="0" fontId="18" fillId="0" borderId="0"/>
    <xf numFmtId="0" fontId="24" fillId="0" borderId="0" applyNumberFormat="0" applyFont="0" applyFill="0" applyBorder="0" applyAlignment="0" applyProtection="0">
      <alignment vertical="top"/>
    </xf>
    <xf numFmtId="0" fontId="16" fillId="0" borderId="0"/>
    <xf numFmtId="0" fontId="35" fillId="0" borderId="0"/>
    <xf numFmtId="0" fontId="17" fillId="0" borderId="0"/>
    <xf numFmtId="0" fontId="18" fillId="0" borderId="0"/>
    <xf numFmtId="173" fontId="17" fillId="0" borderId="0" applyFont="0" applyFill="0" applyBorder="0" applyAlignment="0" applyProtection="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9"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9" fillId="0" borderId="0"/>
    <xf numFmtId="0" fontId="9" fillId="0" borderId="0"/>
    <xf numFmtId="0" fontId="16" fillId="0" borderId="0"/>
    <xf numFmtId="164" fontId="13" fillId="0" borderId="0" applyFont="0" applyFill="0" applyBorder="0" applyAlignment="0" applyProtection="0"/>
    <xf numFmtId="164" fontId="18" fillId="0" borderId="0" applyFont="0" applyFill="0" applyBorder="0" applyAlignment="0" applyProtection="0"/>
    <xf numFmtId="0" fontId="18" fillId="0" borderId="0"/>
    <xf numFmtId="0" fontId="9" fillId="0" borderId="0"/>
    <xf numFmtId="164" fontId="18" fillId="0" borderId="0" applyFont="0" applyFill="0" applyBorder="0" applyAlignment="0" applyProtection="0"/>
    <xf numFmtId="0" fontId="36" fillId="0" borderId="0"/>
    <xf numFmtId="9" fontId="17" fillId="0" borderId="0" applyFont="0" applyFill="0" applyBorder="0" applyAlignment="0" applyProtection="0"/>
    <xf numFmtId="0" fontId="30" fillId="0" borderId="0"/>
    <xf numFmtId="0" fontId="9"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27" fillId="0" borderId="0"/>
    <xf numFmtId="0" fontId="26" fillId="0" borderId="0"/>
    <xf numFmtId="0" fontId="9"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9"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176" fontId="50" fillId="0" borderId="0" applyFill="0" applyBorder="0" applyAlignment="0" applyProtection="0"/>
    <xf numFmtId="0" fontId="16" fillId="0" borderId="0"/>
    <xf numFmtId="0" fontId="15" fillId="0" borderId="0"/>
    <xf numFmtId="0" fontId="15" fillId="0" borderId="0"/>
    <xf numFmtId="0" fontId="13" fillId="0" borderId="0"/>
    <xf numFmtId="0" fontId="36" fillId="0" borderId="0"/>
    <xf numFmtId="0" fontId="18" fillId="0" borderId="0"/>
    <xf numFmtId="164" fontId="18" fillId="0" borderId="0" applyFont="0" applyFill="0" applyBorder="0" applyAlignment="0" applyProtection="0"/>
    <xf numFmtId="0" fontId="36" fillId="0" borderId="0"/>
    <xf numFmtId="0" fontId="35" fillId="0" borderId="0"/>
    <xf numFmtId="0" fontId="17" fillId="0" borderId="0"/>
    <xf numFmtId="0" fontId="18" fillId="0" borderId="0"/>
    <xf numFmtId="0" fontId="9" fillId="0" borderId="0"/>
    <xf numFmtId="0" fontId="24" fillId="0" borderId="0" applyNumberFormat="0" applyFont="0" applyFill="0" applyBorder="0" applyAlignment="0" applyProtection="0">
      <alignment vertical="top"/>
    </xf>
    <xf numFmtId="176" fontId="18" fillId="0" borderId="0" applyFill="0" applyBorder="0" applyAlignment="0" applyProtection="0"/>
    <xf numFmtId="0" fontId="36" fillId="0" borderId="0">
      <alignment vertical="top"/>
    </xf>
    <xf numFmtId="0" fontId="36" fillId="0" borderId="0">
      <alignment vertical="top"/>
    </xf>
    <xf numFmtId="0" fontId="24" fillId="0" borderId="0" applyNumberFormat="0" applyFont="0" applyFill="0" applyBorder="0" applyAlignment="0" applyProtection="0">
      <alignment vertical="top"/>
    </xf>
    <xf numFmtId="0" fontId="16" fillId="0" borderId="0"/>
    <xf numFmtId="0" fontId="36" fillId="0" borderId="0"/>
    <xf numFmtId="0" fontId="9" fillId="0" borderId="0"/>
    <xf numFmtId="0" fontId="45" fillId="0" borderId="0"/>
    <xf numFmtId="176" fontId="50" fillId="0" borderId="0" applyFill="0" applyBorder="0" applyAlignment="0" applyProtection="0"/>
    <xf numFmtId="176" fontId="50" fillId="0" borderId="0" applyFill="0" applyBorder="0" applyAlignment="0" applyProtection="0"/>
    <xf numFmtId="0" fontId="35" fillId="0" borderId="0"/>
    <xf numFmtId="0" fontId="36"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5" fillId="0" borderId="0"/>
    <xf numFmtId="14" fontId="17" fillId="0" borderId="0" applyFill="0" applyBorder="0" applyAlignment="0" applyProtection="0"/>
    <xf numFmtId="0" fontId="9" fillId="0" borderId="0"/>
    <xf numFmtId="0" fontId="9" fillId="0" borderId="0"/>
    <xf numFmtId="0" fontId="9" fillId="0" borderId="0"/>
    <xf numFmtId="9" fontId="17" fillId="0" borderId="0" applyFont="0" applyFill="0" applyBorder="0" applyAlignment="0" applyProtection="0"/>
    <xf numFmtId="175"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0" fontId="36" fillId="0" borderId="0"/>
    <xf numFmtId="176" fontId="50" fillId="0" borderId="0" applyFill="0" applyBorder="0" applyAlignment="0" applyProtection="0"/>
    <xf numFmtId="0" fontId="24" fillId="0" borderId="0" applyNumberFormat="0" applyFont="0" applyFill="0" applyBorder="0" applyAlignment="0" applyProtection="0">
      <alignment vertical="top"/>
    </xf>
    <xf numFmtId="0" fontId="36" fillId="0" borderId="0"/>
    <xf numFmtId="0" fontId="36" fillId="0" borderId="0"/>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0" fontId="35" fillId="0" borderId="0"/>
    <xf numFmtId="0" fontId="30" fillId="0" borderId="0"/>
    <xf numFmtId="0" fontId="17" fillId="0" borderId="0"/>
    <xf numFmtId="176" fontId="50" fillId="0" borderId="0" applyFill="0" applyBorder="0" applyAlignment="0" applyProtection="0"/>
    <xf numFmtId="9"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9" fontId="18" fillId="0" borderId="0" applyFill="0" applyBorder="0" applyAlignment="0" applyProtection="0"/>
    <xf numFmtId="175" fontId="50" fillId="0" borderId="0" applyFill="0" applyBorder="0" applyAlignment="0" applyProtection="0"/>
    <xf numFmtId="0" fontId="17" fillId="0" borderId="0"/>
    <xf numFmtId="14" fontId="17" fillId="0" borderId="0" applyFill="0" applyBorder="0" applyAlignment="0" applyProtection="0"/>
    <xf numFmtId="9" fontId="17" fillId="0" borderId="0" applyFont="0" applyFill="0" applyBorder="0" applyAlignment="0" applyProtection="0"/>
    <xf numFmtId="0" fontId="17" fillId="0" borderId="0"/>
    <xf numFmtId="0" fontId="46" fillId="0" borderId="0"/>
    <xf numFmtId="0" fontId="46" fillId="0" borderId="0"/>
    <xf numFmtId="0" fontId="15" fillId="0" borderId="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9" fillId="0" borderId="0"/>
    <xf numFmtId="175" fontId="50" fillId="0" borderId="0" applyFill="0" applyBorder="0" applyAlignment="0" applyProtection="0"/>
    <xf numFmtId="0" fontId="36" fillId="0" borderId="0"/>
    <xf numFmtId="0" fontId="9" fillId="0" borderId="0"/>
    <xf numFmtId="0" fontId="46" fillId="0" borderId="0"/>
    <xf numFmtId="0" fontId="17" fillId="0" borderId="0"/>
    <xf numFmtId="0" fontId="9" fillId="0" borderId="0"/>
    <xf numFmtId="0" fontId="17" fillId="0" borderId="0"/>
    <xf numFmtId="0" fontId="46" fillId="0" borderId="0"/>
    <xf numFmtId="173" fontId="17" fillId="0" borderId="0" applyFont="0" applyFill="0" applyBorder="0" applyAlignment="0" applyProtection="0"/>
    <xf numFmtId="0" fontId="18" fillId="0" borderId="0"/>
    <xf numFmtId="0" fontId="24" fillId="0" borderId="0" applyNumberFormat="0" applyFont="0" applyFill="0" applyBorder="0" applyAlignment="0" applyProtection="0">
      <alignment vertical="top"/>
    </xf>
    <xf numFmtId="0" fontId="36" fillId="0" borderId="0"/>
    <xf numFmtId="0" fontId="9" fillId="0" borderId="0"/>
    <xf numFmtId="0" fontId="9" fillId="0" borderId="0"/>
    <xf numFmtId="0" fontId="46" fillId="0" borderId="0"/>
    <xf numFmtId="9" fontId="18" fillId="0" borderId="0" applyFill="0" applyBorder="0" applyAlignment="0" applyProtection="0"/>
    <xf numFmtId="0" fontId="17" fillId="0" borderId="0"/>
    <xf numFmtId="0" fontId="9" fillId="0" borderId="0"/>
    <xf numFmtId="0" fontId="9" fillId="0" borderId="0"/>
    <xf numFmtId="9" fontId="18" fillId="0" borderId="0" applyFill="0" applyBorder="0" applyAlignment="0" applyProtection="0"/>
    <xf numFmtId="0" fontId="9" fillId="0" borderId="0"/>
    <xf numFmtId="0" fontId="13" fillId="0" borderId="0"/>
    <xf numFmtId="0" fontId="24" fillId="0" borderId="0" applyNumberFormat="0" applyFont="0" applyFill="0" applyBorder="0" applyAlignment="0" applyProtection="0">
      <alignment vertical="top"/>
    </xf>
    <xf numFmtId="0" fontId="35" fillId="0" borderId="0"/>
    <xf numFmtId="0" fontId="9" fillId="0" borderId="0"/>
    <xf numFmtId="173" fontId="17" fillId="0" borderId="0" applyFont="0" applyFill="0" applyBorder="0" applyAlignment="0" applyProtection="0"/>
    <xf numFmtId="9" fontId="18" fillId="0" borderId="0" applyFill="0" applyBorder="0" applyAlignment="0" applyProtection="0"/>
    <xf numFmtId="0" fontId="9" fillId="0" borderId="0"/>
    <xf numFmtId="0" fontId="36" fillId="0" borderId="0"/>
    <xf numFmtId="0" fontId="18" fillId="0" borderId="0"/>
    <xf numFmtId="0" fontId="36" fillId="0" borderId="0"/>
    <xf numFmtId="0" fontId="36" fillId="0" borderId="0"/>
    <xf numFmtId="0" fontId="35" fillId="0" borderId="0"/>
    <xf numFmtId="0" fontId="35" fillId="0" borderId="0"/>
    <xf numFmtId="0" fontId="9" fillId="0" borderId="0"/>
    <xf numFmtId="0" fontId="46" fillId="0" borderId="0"/>
    <xf numFmtId="0" fontId="24" fillId="0" borderId="0" applyNumberFormat="0" applyFont="0" applyFill="0" applyBorder="0" applyAlignment="0" applyProtection="0">
      <alignment vertical="top"/>
    </xf>
    <xf numFmtId="0" fontId="36" fillId="0" borderId="0"/>
    <xf numFmtId="0" fontId="9" fillId="0" borderId="0"/>
    <xf numFmtId="0" fontId="46" fillId="0" borderId="0"/>
    <xf numFmtId="0" fontId="46" fillId="0" borderId="0"/>
    <xf numFmtId="0" fontId="46" fillId="0" borderId="0"/>
    <xf numFmtId="0" fontId="46" fillId="0" borderId="0"/>
    <xf numFmtId="0" fontId="16" fillId="0" borderId="0"/>
    <xf numFmtId="0" fontId="35" fillId="0" borderId="0"/>
    <xf numFmtId="175" fontId="18" fillId="0" borderId="0" applyFill="0" applyBorder="0" applyAlignment="0" applyProtection="0"/>
    <xf numFmtId="0" fontId="9" fillId="0" borderId="0"/>
    <xf numFmtId="0" fontId="36" fillId="0" borderId="0"/>
    <xf numFmtId="0" fontId="24" fillId="0" borderId="0" applyNumberFormat="0" applyFont="0" applyFill="0" applyBorder="0" applyAlignment="0" applyProtection="0">
      <alignment vertical="top"/>
    </xf>
    <xf numFmtId="44" fontId="13" fillId="0" borderId="0" applyFont="0" applyFill="0" applyBorder="0" applyAlignment="0" applyProtection="0"/>
    <xf numFmtId="0" fontId="9" fillId="0" borderId="0"/>
    <xf numFmtId="0" fontId="24" fillId="0" borderId="0" applyNumberFormat="0" applyFont="0" applyFill="0" applyBorder="0" applyAlignment="0" applyProtection="0">
      <alignment vertical="top"/>
    </xf>
    <xf numFmtId="0" fontId="9" fillId="0" borderId="0"/>
    <xf numFmtId="0" fontId="46" fillId="0" borderId="0"/>
    <xf numFmtId="0" fontId="46" fillId="0" borderId="0"/>
    <xf numFmtId="0" fontId="46" fillId="0" borderId="0"/>
    <xf numFmtId="0" fontId="17" fillId="0" borderId="0"/>
    <xf numFmtId="0" fontId="18" fillId="0" borderId="0"/>
    <xf numFmtId="0" fontId="9"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6" fillId="0" borderId="0"/>
    <xf numFmtId="0" fontId="36" fillId="0" borderId="0"/>
    <xf numFmtId="175" fontId="18" fillId="0" borderId="0" applyFill="0" applyBorder="0" applyAlignment="0" applyProtection="0"/>
    <xf numFmtId="0" fontId="35" fillId="0" borderId="0"/>
    <xf numFmtId="0" fontId="36" fillId="0" borderId="0">
      <alignment vertical="top"/>
    </xf>
    <xf numFmtId="0" fontId="36" fillId="0" borderId="0"/>
    <xf numFmtId="0" fontId="36" fillId="0" borderId="0"/>
    <xf numFmtId="0" fontId="24" fillId="0" borderId="0" applyNumberFormat="0" applyFont="0" applyFill="0" applyBorder="0" applyAlignment="0" applyProtection="0">
      <alignment vertical="top"/>
    </xf>
    <xf numFmtId="0" fontId="15"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7" fillId="0" borderId="0"/>
    <xf numFmtId="0" fontId="18" fillId="0" borderId="0"/>
    <xf numFmtId="0" fontId="46" fillId="0" borderId="0"/>
    <xf numFmtId="175" fontId="18" fillId="0" borderId="0" applyFill="0" applyBorder="0" applyAlignment="0" applyProtection="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35"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36" fillId="0" borderId="0"/>
    <xf numFmtId="0" fontId="36" fillId="0" borderId="0"/>
    <xf numFmtId="0" fontId="45" fillId="0" borderId="0"/>
    <xf numFmtId="0" fontId="36" fillId="0" borderId="0"/>
    <xf numFmtId="0" fontId="36" fillId="0" borderId="0">
      <alignment vertical="top"/>
    </xf>
    <xf numFmtId="0" fontId="9" fillId="0" borderId="0"/>
    <xf numFmtId="0" fontId="9" fillId="0" borderId="0"/>
    <xf numFmtId="0" fontId="18" fillId="0" borderId="0"/>
    <xf numFmtId="0" fontId="24" fillId="0" borderId="0" applyNumberFormat="0" applyFont="0" applyFill="0" applyBorder="0" applyAlignment="0" applyProtection="0">
      <alignment vertical="top"/>
    </xf>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9" fillId="0" borderId="0"/>
    <xf numFmtId="0" fontId="36" fillId="0" borderId="0"/>
    <xf numFmtId="0" fontId="46" fillId="0" borderId="0"/>
    <xf numFmtId="0" fontId="24" fillId="0" borderId="0" applyNumberFormat="0" applyFont="0" applyFill="0" applyBorder="0" applyAlignment="0" applyProtection="0">
      <alignment vertical="top"/>
    </xf>
    <xf numFmtId="0" fontId="30" fillId="0" borderId="0"/>
    <xf numFmtId="0" fontId="16" fillId="0" borderId="0"/>
    <xf numFmtId="176" fontId="50" fillId="0" borderId="0" applyFill="0" applyBorder="0" applyAlignment="0" applyProtection="0"/>
    <xf numFmtId="0" fontId="18" fillId="0" borderId="0"/>
    <xf numFmtId="0" fontId="24" fillId="0" borderId="0" applyNumberFormat="0" applyFont="0" applyFill="0" applyBorder="0" applyAlignment="0" applyProtection="0">
      <alignment vertical="top"/>
    </xf>
    <xf numFmtId="0" fontId="17" fillId="0" borderId="0"/>
    <xf numFmtId="0" fontId="18" fillId="0" borderId="0"/>
    <xf numFmtId="0" fontId="9" fillId="0" borderId="0"/>
    <xf numFmtId="0" fontId="36" fillId="0" borderId="0"/>
    <xf numFmtId="0" fontId="18" fillId="0" borderId="0"/>
    <xf numFmtId="176" fontId="18" fillId="0" borderId="0" applyFill="0" applyBorder="0" applyAlignment="0" applyProtection="0"/>
    <xf numFmtId="173" fontId="17" fillId="0" borderId="0" applyFont="0" applyFill="0" applyBorder="0" applyAlignment="0" applyProtection="0"/>
    <xf numFmtId="0" fontId="35" fillId="0" borderId="0"/>
    <xf numFmtId="0" fontId="9" fillId="0" borderId="0"/>
    <xf numFmtId="0" fontId="35" fillId="0" borderId="0"/>
    <xf numFmtId="0" fontId="24" fillId="0" borderId="0" applyNumberFormat="0" applyFont="0" applyFill="0" applyBorder="0" applyAlignment="0" applyProtection="0">
      <alignment vertical="top"/>
    </xf>
    <xf numFmtId="0" fontId="15" fillId="0" borderId="0"/>
    <xf numFmtId="0" fontId="17" fillId="0" borderId="0"/>
    <xf numFmtId="0" fontId="35" fillId="0" borderId="0"/>
    <xf numFmtId="0" fontId="15" fillId="0" borderId="0"/>
    <xf numFmtId="0" fontId="36" fillId="0" borderId="0"/>
    <xf numFmtId="0" fontId="18" fillId="0" borderId="0"/>
    <xf numFmtId="0" fontId="17" fillId="0" borderId="0"/>
    <xf numFmtId="0" fontId="18" fillId="0" borderId="0"/>
    <xf numFmtId="0" fontId="36" fillId="0" borderId="0"/>
    <xf numFmtId="0" fontId="35" fillId="0" borderId="0"/>
    <xf numFmtId="0" fontId="13" fillId="0" borderId="0"/>
    <xf numFmtId="0" fontId="15" fillId="0" borderId="0"/>
    <xf numFmtId="0" fontId="26" fillId="0" borderId="0"/>
    <xf numFmtId="0" fontId="18" fillId="0" borderId="0"/>
    <xf numFmtId="0" fontId="36" fillId="0" borderId="0"/>
    <xf numFmtId="9" fontId="17" fillId="0" borderId="0" applyFont="0" applyFill="0" applyBorder="0" applyAlignment="0" applyProtection="0"/>
    <xf numFmtId="0" fontId="35" fillId="0" borderId="0"/>
    <xf numFmtId="0" fontId="16" fillId="0" borderId="0"/>
    <xf numFmtId="0" fontId="26" fillId="0" borderId="0"/>
    <xf numFmtId="0" fontId="46" fillId="0" borderId="0"/>
    <xf numFmtId="0" fontId="17" fillId="0" borderId="0"/>
    <xf numFmtId="0" fontId="16" fillId="0" borderId="0"/>
    <xf numFmtId="173" fontId="17" fillId="0" borderId="0" applyFont="0" applyFill="0" applyBorder="0" applyAlignment="0" applyProtection="0"/>
    <xf numFmtId="0" fontId="16" fillId="0" borderId="0"/>
    <xf numFmtId="0" fontId="36" fillId="0" borderId="0"/>
    <xf numFmtId="0" fontId="36" fillId="0" borderId="0"/>
    <xf numFmtId="0" fontId="24" fillId="0" borderId="0" applyNumberFormat="0" applyFont="0" applyFill="0" applyBorder="0" applyAlignment="0" applyProtection="0">
      <alignment vertical="top"/>
    </xf>
    <xf numFmtId="0" fontId="46" fillId="0" borderId="0"/>
    <xf numFmtId="0" fontId="18" fillId="0" borderId="0"/>
    <xf numFmtId="0" fontId="36" fillId="0" borderId="0"/>
    <xf numFmtId="0" fontId="46" fillId="0" borderId="0"/>
    <xf numFmtId="0" fontId="36"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36" fillId="0" borderId="0"/>
    <xf numFmtId="0" fontId="36" fillId="0" borderId="0">
      <alignment vertical="top"/>
    </xf>
    <xf numFmtId="0" fontId="15" fillId="0" borderId="0"/>
    <xf numFmtId="0" fontId="18" fillId="0" borderId="0"/>
    <xf numFmtId="175" fontId="18" fillId="0" borderId="0" applyFill="0" applyBorder="0" applyAlignment="0" applyProtection="0"/>
    <xf numFmtId="0" fontId="18" fillId="0" borderId="0"/>
    <xf numFmtId="0" fontId="36" fillId="0" borderId="0"/>
    <xf numFmtId="0" fontId="15" fillId="0" borderId="0"/>
    <xf numFmtId="0" fontId="17" fillId="0" borderId="0"/>
    <xf numFmtId="0" fontId="36" fillId="0" borderId="0"/>
    <xf numFmtId="9" fontId="17" fillId="0" borderId="0" applyFont="0" applyFill="0" applyBorder="0" applyAlignment="0" applyProtection="0"/>
    <xf numFmtId="0" fontId="24" fillId="0" borderId="0" applyNumberFormat="0" applyFont="0" applyFill="0" applyBorder="0" applyAlignment="0" applyProtection="0">
      <alignment vertical="top"/>
    </xf>
    <xf numFmtId="0" fontId="46" fillId="0" borderId="0"/>
    <xf numFmtId="0" fontId="45" fillId="0" borderId="0"/>
    <xf numFmtId="44" fontId="13" fillId="0" borderId="0" applyFont="0" applyFill="0" applyBorder="0" applyAlignment="0" applyProtection="0"/>
    <xf numFmtId="0" fontId="46" fillId="0" borderId="0"/>
    <xf numFmtId="0" fontId="36" fillId="0" borderId="0"/>
    <xf numFmtId="0" fontId="35" fillId="0" borderId="0"/>
    <xf numFmtId="0" fontId="27" fillId="0" borderId="0"/>
    <xf numFmtId="0" fontId="36" fillId="0" borderId="0"/>
    <xf numFmtId="170" fontId="13" fillId="0" borderId="0" applyFont="0" applyFill="0" applyBorder="0" applyAlignment="0" applyProtection="0"/>
    <xf numFmtId="44" fontId="13" fillId="0" borderId="0" applyFont="0" applyFill="0" applyBorder="0" applyAlignment="0" applyProtection="0"/>
    <xf numFmtId="0" fontId="17" fillId="0" borderId="0"/>
    <xf numFmtId="14" fontId="17" fillId="0" borderId="0" applyFill="0" applyBorder="0" applyAlignment="0" applyProtection="0"/>
    <xf numFmtId="44" fontId="13" fillId="0" borderId="0" applyFont="0" applyFill="0" applyBorder="0" applyAlignment="0" applyProtection="0"/>
    <xf numFmtId="0" fontId="36" fillId="0" borderId="0"/>
    <xf numFmtId="0" fontId="35" fillId="0" borderId="0"/>
    <xf numFmtId="0" fontId="15" fillId="0" borderId="0"/>
    <xf numFmtId="0" fontId="36" fillId="0" borderId="0">
      <alignment vertical="top"/>
    </xf>
    <xf numFmtId="0" fontId="18" fillId="0" borderId="0"/>
    <xf numFmtId="0" fontId="18" fillId="0" borderId="0"/>
    <xf numFmtId="0" fontId="36" fillId="0" borderId="0"/>
    <xf numFmtId="0" fontId="35" fillId="0" borderId="0"/>
    <xf numFmtId="0" fontId="35" fillId="0" borderId="0"/>
    <xf numFmtId="0" fontId="27" fillId="0" borderId="0"/>
    <xf numFmtId="0" fontId="46" fillId="0" borderId="0"/>
    <xf numFmtId="0" fontId="36" fillId="0" borderId="0"/>
    <xf numFmtId="0" fontId="36" fillId="0" borderId="0"/>
    <xf numFmtId="176" fontId="50" fillId="0" borderId="0" applyFill="0" applyBorder="0" applyAlignment="0" applyProtection="0"/>
    <xf numFmtId="0" fontId="26" fillId="0" borderId="0"/>
    <xf numFmtId="0" fontId="35" fillId="0" borderId="0"/>
    <xf numFmtId="0" fontId="18" fillId="0" borderId="0"/>
    <xf numFmtId="14" fontId="17" fillId="0" borderId="0" applyFill="0" applyBorder="0" applyAlignment="0" applyProtection="0"/>
    <xf numFmtId="0" fontId="46" fillId="0" borderId="0"/>
    <xf numFmtId="44" fontId="13" fillId="0" borderId="0" applyFont="0" applyFill="0" applyBorder="0" applyAlignment="0" applyProtection="0"/>
    <xf numFmtId="0" fontId="45" fillId="0" borderId="0"/>
    <xf numFmtId="0" fontId="35" fillId="0" borderId="0"/>
    <xf numFmtId="0" fontId="30" fillId="0" borderId="0"/>
    <xf numFmtId="0" fontId="9" fillId="0" borderId="0"/>
    <xf numFmtId="0" fontId="46" fillId="0" borderId="0"/>
    <xf numFmtId="0" fontId="36" fillId="0" borderId="0">
      <alignment vertical="top"/>
    </xf>
    <xf numFmtId="0" fontId="18" fillId="0" borderId="0"/>
    <xf numFmtId="0" fontId="26" fillId="0" borderId="0"/>
    <xf numFmtId="0" fontId="24" fillId="0" borderId="0" applyNumberFormat="0" applyFont="0" applyFill="0" applyBorder="0" applyAlignment="0" applyProtection="0">
      <alignment vertical="top"/>
    </xf>
    <xf numFmtId="0" fontId="46" fillId="0" borderId="0"/>
    <xf numFmtId="175" fontId="18" fillId="0" borderId="0" applyFill="0" applyBorder="0" applyAlignment="0" applyProtection="0"/>
    <xf numFmtId="0" fontId="36" fillId="0" borderId="0"/>
    <xf numFmtId="0" fontId="36" fillId="0" borderId="0"/>
    <xf numFmtId="9" fontId="17" fillId="0" borderId="0" applyFont="0" applyFill="0" applyBorder="0" applyAlignment="0" applyProtection="0"/>
    <xf numFmtId="0" fontId="35" fillId="0" borderId="0"/>
    <xf numFmtId="175" fontId="18" fillId="0" borderId="0" applyFill="0" applyBorder="0" applyAlignment="0" applyProtection="0"/>
    <xf numFmtId="0" fontId="24" fillId="0" borderId="0" applyNumberFormat="0" applyFont="0" applyFill="0" applyBorder="0" applyAlignment="0" applyProtection="0">
      <alignment vertical="top"/>
    </xf>
    <xf numFmtId="0" fontId="18" fillId="0" borderId="0"/>
    <xf numFmtId="0" fontId="46" fillId="0" borderId="0"/>
    <xf numFmtId="0" fontId="36" fillId="0" borderId="0">
      <alignment vertical="top"/>
    </xf>
    <xf numFmtId="0" fontId="15" fillId="0" borderId="0"/>
    <xf numFmtId="175" fontId="18" fillId="0" borderId="0" applyFill="0" applyBorder="0" applyAlignment="0" applyProtection="0"/>
    <xf numFmtId="173" fontId="17" fillId="0" borderId="0" applyFont="0" applyFill="0" applyBorder="0" applyAlignment="0" applyProtection="0"/>
    <xf numFmtId="0" fontId="17" fillId="0" borderId="0"/>
    <xf numFmtId="0" fontId="13" fillId="0" borderId="0"/>
    <xf numFmtId="173" fontId="17" fillId="0" borderId="0" applyFont="0" applyFill="0" applyBorder="0" applyAlignment="0" applyProtection="0"/>
    <xf numFmtId="0" fontId="46" fillId="0" borderId="0"/>
    <xf numFmtId="0" fontId="46" fillId="0" borderId="0"/>
    <xf numFmtId="9" fontId="17" fillId="0" borderId="0" applyFont="0" applyFill="0" applyBorder="0" applyAlignment="0" applyProtection="0"/>
    <xf numFmtId="0" fontId="36" fillId="0" borderId="0"/>
    <xf numFmtId="164" fontId="18" fillId="0" borderId="0" applyFont="0" applyFill="0" applyBorder="0" applyAlignment="0" applyProtection="0"/>
    <xf numFmtId="0" fontId="15" fillId="0" borderId="0"/>
    <xf numFmtId="0" fontId="9" fillId="0" borderId="0"/>
    <xf numFmtId="0" fontId="9" fillId="0" borderId="0"/>
    <xf numFmtId="175" fontId="50" fillId="0" borderId="0" applyFill="0" applyBorder="0" applyAlignment="0" applyProtection="0"/>
    <xf numFmtId="0" fontId="26" fillId="0" borderId="0"/>
    <xf numFmtId="0" fontId="35" fillId="0" borderId="0"/>
    <xf numFmtId="164" fontId="13" fillId="0" borderId="0" applyFont="0" applyFill="0" applyBorder="0" applyAlignment="0" applyProtection="0"/>
    <xf numFmtId="164" fontId="18" fillId="0" borderId="0" applyFont="0" applyFill="0" applyBorder="0" applyAlignment="0" applyProtection="0"/>
    <xf numFmtId="0" fontId="17" fillId="0" borderId="0"/>
    <xf numFmtId="175" fontId="50" fillId="0" borderId="0" applyFill="0" applyBorder="0" applyAlignment="0" applyProtection="0"/>
    <xf numFmtId="0" fontId="16" fillId="0" borderId="0"/>
    <xf numFmtId="175" fontId="50" fillId="0" borderId="0" applyFill="0" applyBorder="0" applyAlignment="0" applyProtection="0"/>
    <xf numFmtId="177" fontId="50" fillId="0" borderId="0" applyFill="0" applyBorder="0" applyAlignment="0" applyProtection="0"/>
    <xf numFmtId="0" fontId="18" fillId="0" borderId="0"/>
    <xf numFmtId="0" fontId="46" fillId="0" borderId="0"/>
    <xf numFmtId="0" fontId="24" fillId="0" borderId="0" applyNumberFormat="0" applyFont="0" applyFill="0" applyBorder="0" applyAlignment="0" applyProtection="0">
      <alignment vertical="top"/>
    </xf>
    <xf numFmtId="14" fontId="17" fillId="0" borderId="0" applyFill="0" applyBorder="0" applyAlignment="0" applyProtection="0"/>
    <xf numFmtId="0" fontId="46" fillId="0" borderId="0"/>
    <xf numFmtId="0" fontId="17" fillId="0" borderId="0"/>
    <xf numFmtId="0" fontId="46" fillId="0" borderId="0"/>
    <xf numFmtId="0" fontId="17" fillId="0" borderId="0"/>
    <xf numFmtId="0" fontId="17" fillId="0" borderId="0"/>
    <xf numFmtId="176" fontId="18" fillId="0" borderId="0" applyFill="0" applyBorder="0" applyAlignment="0" applyProtection="0"/>
    <xf numFmtId="164" fontId="18" fillId="0" borderId="0" applyFont="0" applyFill="0" applyBorder="0" applyAlignment="0" applyProtection="0"/>
    <xf numFmtId="0" fontId="36" fillId="0" borderId="0"/>
    <xf numFmtId="0" fontId="46" fillId="0" borderId="0"/>
    <xf numFmtId="0" fontId="18" fillId="0" borderId="0"/>
    <xf numFmtId="0" fontId="18" fillId="0" borderId="0"/>
    <xf numFmtId="0" fontId="36" fillId="0" borderId="0"/>
    <xf numFmtId="176" fontId="50" fillId="0" borderId="0" applyFill="0" applyBorder="0" applyAlignment="0" applyProtection="0"/>
    <xf numFmtId="0" fontId="9" fillId="0" borderId="0"/>
    <xf numFmtId="0" fontId="18" fillId="0" borderId="0"/>
    <xf numFmtId="177" fontId="50" fillId="0" borderId="0" applyFill="0" applyBorder="0" applyAlignment="0" applyProtection="0"/>
    <xf numFmtId="0" fontId="27" fillId="0" borderId="0"/>
    <xf numFmtId="0" fontId="30" fillId="0" borderId="0"/>
    <xf numFmtId="175" fontId="50" fillId="0" borderId="0" applyFill="0" applyBorder="0" applyAlignment="0" applyProtection="0"/>
    <xf numFmtId="175" fontId="18" fillId="0" borderId="0" applyFill="0" applyBorder="0" applyAlignment="0" applyProtection="0"/>
    <xf numFmtId="164" fontId="13" fillId="0" borderId="0" applyFont="0" applyFill="0" applyBorder="0" applyAlignment="0" applyProtection="0"/>
    <xf numFmtId="0" fontId="18" fillId="0" borderId="0"/>
    <xf numFmtId="176" fontId="50" fillId="0" borderId="0" applyFill="0" applyBorder="0" applyAlignment="0" applyProtection="0"/>
    <xf numFmtId="175" fontId="18" fillId="0" borderId="0" applyFill="0" applyBorder="0" applyAlignment="0" applyProtection="0"/>
    <xf numFmtId="0" fontId="35" fillId="0" borderId="0"/>
    <xf numFmtId="175" fontId="18" fillId="0" borderId="0" applyFill="0" applyBorder="0" applyAlignment="0" applyProtection="0"/>
    <xf numFmtId="14" fontId="17" fillId="0" borderId="0" applyFill="0" applyBorder="0" applyAlignment="0" applyProtection="0"/>
    <xf numFmtId="0" fontId="18" fillId="0" borderId="0"/>
    <xf numFmtId="0" fontId="16" fillId="0" borderId="0"/>
    <xf numFmtId="177" fontId="50" fillId="0" borderId="0" applyFill="0" applyBorder="0" applyAlignment="0" applyProtection="0"/>
    <xf numFmtId="0" fontId="27" fillId="0" borderId="0"/>
    <xf numFmtId="0" fontId="18" fillId="0" borderId="0"/>
    <xf numFmtId="164" fontId="18" fillId="0" borderId="0" applyFont="0" applyFill="0" applyBorder="0" applyAlignment="0" applyProtection="0"/>
    <xf numFmtId="0" fontId="35" fillId="0" borderId="0"/>
    <xf numFmtId="0" fontId="17" fillId="0" borderId="0"/>
    <xf numFmtId="0" fontId="46" fillId="0" borderId="0"/>
    <xf numFmtId="0" fontId="18" fillId="0" borderId="0"/>
    <xf numFmtId="164" fontId="18" fillId="0" borderId="0" applyFont="0" applyFill="0" applyBorder="0" applyAlignment="0" applyProtection="0"/>
    <xf numFmtId="14" fontId="17" fillId="0" borderId="0" applyFill="0" applyBorder="0" applyAlignment="0" applyProtection="0"/>
    <xf numFmtId="44" fontId="13" fillId="0" borderId="0" applyFont="0" applyFill="0" applyBorder="0" applyAlignment="0" applyProtection="0"/>
    <xf numFmtId="0" fontId="36" fillId="0" borderId="0"/>
    <xf numFmtId="0" fontId="24" fillId="0" borderId="0" applyNumberFormat="0" applyFont="0" applyFill="0" applyBorder="0" applyAlignment="0" applyProtection="0">
      <alignment vertical="top"/>
    </xf>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9" fontId="18" fillId="0" borderId="0" applyFill="0" applyBorder="0" applyAlignment="0" applyProtection="0"/>
    <xf numFmtId="0" fontId="17" fillId="0" borderId="0"/>
    <xf numFmtId="0" fontId="36" fillId="0" borderId="0">
      <alignment vertical="top"/>
    </xf>
    <xf numFmtId="164" fontId="18" fillId="0" borderId="0" applyFont="0" applyFill="0" applyBorder="0" applyAlignment="0" applyProtection="0"/>
    <xf numFmtId="0" fontId="46" fillId="0" borderId="0"/>
    <xf numFmtId="9" fontId="18" fillId="0" borderId="0" applyFill="0" applyBorder="0" applyAlignment="0" applyProtection="0"/>
    <xf numFmtId="0" fontId="16" fillId="0" borderId="0"/>
    <xf numFmtId="0" fontId="36" fillId="0" borderId="0"/>
    <xf numFmtId="177" fontId="50" fillId="0" borderId="0" applyFill="0" applyBorder="0" applyAlignment="0" applyProtection="0"/>
    <xf numFmtId="0" fontId="18" fillId="0" borderId="0"/>
    <xf numFmtId="0" fontId="17" fillId="0" borderId="0"/>
    <xf numFmtId="164" fontId="13" fillId="0" borderId="0" applyFont="0" applyFill="0" applyBorder="0" applyAlignment="0" applyProtection="0"/>
    <xf numFmtId="0" fontId="24" fillId="0" borderId="0" applyNumberFormat="0" applyFont="0" applyFill="0" applyBorder="0" applyAlignment="0" applyProtection="0">
      <alignment vertical="top"/>
    </xf>
    <xf numFmtId="177" fontId="50" fillId="0" borderId="0" applyFill="0" applyBorder="0" applyAlignment="0" applyProtection="0"/>
    <xf numFmtId="173" fontId="17" fillId="0" borderId="0" applyFont="0" applyFill="0" applyBorder="0" applyAlignment="0" applyProtection="0"/>
    <xf numFmtId="0" fontId="16" fillId="0" borderId="0"/>
    <xf numFmtId="164" fontId="13" fillId="0" borderId="0" applyFont="0" applyFill="0" applyBorder="0" applyAlignment="0" applyProtection="0"/>
    <xf numFmtId="175" fontId="18" fillId="0" borderId="0" applyFill="0" applyBorder="0" applyAlignment="0" applyProtection="0"/>
    <xf numFmtId="176" fontId="50" fillId="0" borderId="0" applyFill="0" applyBorder="0" applyAlignment="0" applyProtection="0"/>
    <xf numFmtId="0" fontId="9" fillId="0" borderId="0"/>
    <xf numFmtId="0" fontId="46" fillId="0" borderId="0"/>
    <xf numFmtId="0" fontId="36" fillId="0" borderId="0"/>
    <xf numFmtId="0" fontId="36" fillId="0" borderId="0"/>
    <xf numFmtId="0" fontId="24" fillId="0" borderId="0" applyNumberFormat="0" applyFont="0" applyFill="0" applyBorder="0" applyAlignment="0" applyProtection="0">
      <alignment vertical="top"/>
    </xf>
    <xf numFmtId="175" fontId="50" fillId="0" borderId="0" applyFill="0" applyBorder="0" applyAlignment="0" applyProtection="0"/>
    <xf numFmtId="0" fontId="30" fillId="0" borderId="0"/>
    <xf numFmtId="0" fontId="45" fillId="0" borderId="0"/>
    <xf numFmtId="0" fontId="46" fillId="0" borderId="0"/>
    <xf numFmtId="0" fontId="45" fillId="0" borderId="0"/>
    <xf numFmtId="0" fontId="36" fillId="0" borderId="0">
      <alignment vertical="top"/>
    </xf>
    <xf numFmtId="0" fontId="46" fillId="0" borderId="0"/>
    <xf numFmtId="173" fontId="17" fillId="0" borderId="0" applyFont="0" applyFill="0" applyBorder="0" applyAlignment="0" applyProtection="0"/>
    <xf numFmtId="9" fontId="17" fillId="0" borderId="0" applyFont="0" applyFill="0" applyBorder="0" applyAlignment="0" applyProtection="0"/>
    <xf numFmtId="176" fontId="50" fillId="0" borderId="0" applyFill="0" applyBorder="0" applyAlignment="0" applyProtection="0"/>
    <xf numFmtId="0" fontId="46" fillId="0" borderId="0"/>
    <xf numFmtId="0" fontId="24" fillId="0" borderId="0" applyNumberFormat="0" applyFont="0" applyFill="0" applyBorder="0" applyAlignment="0" applyProtection="0">
      <alignment vertical="top"/>
    </xf>
    <xf numFmtId="0" fontId="18" fillId="0" borderId="0"/>
    <xf numFmtId="0" fontId="36" fillId="0" borderId="0">
      <alignment vertical="top"/>
    </xf>
    <xf numFmtId="0" fontId="18" fillId="0" borderId="0"/>
    <xf numFmtId="164" fontId="13" fillId="0" borderId="0" applyFont="0" applyFill="0" applyBorder="0" applyAlignment="0" applyProtection="0"/>
    <xf numFmtId="0" fontId="9" fillId="0" borderId="0"/>
    <xf numFmtId="0" fontId="27" fillId="0" borderId="0"/>
    <xf numFmtId="173" fontId="17" fillId="0" borderId="0" applyFont="0" applyFill="0" applyBorder="0" applyAlignment="0" applyProtection="0"/>
    <xf numFmtId="14" fontId="17" fillId="0" borderId="0" applyFill="0" applyBorder="0" applyAlignment="0" applyProtection="0"/>
    <xf numFmtId="0" fontId="46" fillId="0" borderId="0"/>
    <xf numFmtId="0" fontId="17" fillId="0" borderId="0"/>
    <xf numFmtId="0" fontId="18" fillId="0" borderId="0"/>
    <xf numFmtId="0" fontId="26" fillId="0" borderId="0"/>
    <xf numFmtId="0" fontId="18" fillId="0" borderId="0"/>
    <xf numFmtId="0" fontId="36" fillId="0" borderId="0"/>
    <xf numFmtId="176" fontId="50" fillId="0" borderId="0" applyFill="0" applyBorder="0" applyAlignment="0" applyProtection="0"/>
    <xf numFmtId="0" fontId="36" fillId="0" borderId="0"/>
    <xf numFmtId="177" fontId="50" fillId="0" borderId="0" applyFill="0" applyBorder="0" applyAlignment="0" applyProtection="0"/>
    <xf numFmtId="0" fontId="35" fillId="0" borderId="0"/>
    <xf numFmtId="0" fontId="9" fillId="0" borderId="0"/>
    <xf numFmtId="176" fontId="18" fillId="0" borderId="0" applyFill="0" applyBorder="0" applyAlignment="0" applyProtection="0"/>
    <xf numFmtId="0" fontId="13" fillId="0" borderId="0"/>
    <xf numFmtId="0" fontId="36" fillId="0" borderId="0">
      <alignment vertical="top"/>
    </xf>
    <xf numFmtId="0" fontId="18" fillId="0" borderId="0"/>
    <xf numFmtId="0" fontId="9" fillId="0" borderId="0"/>
    <xf numFmtId="0" fontId="36" fillId="0" borderId="0"/>
    <xf numFmtId="0" fontId="18" fillId="0" borderId="0"/>
    <xf numFmtId="0" fontId="15" fillId="0" borderId="0"/>
    <xf numFmtId="0" fontId="24" fillId="0" borderId="0" applyNumberFormat="0" applyFont="0" applyFill="0" applyBorder="0" applyAlignment="0" applyProtection="0">
      <alignment vertical="top"/>
    </xf>
    <xf numFmtId="176" fontId="50" fillId="0" borderId="0" applyFill="0" applyBorder="0" applyAlignment="0" applyProtection="0"/>
    <xf numFmtId="0" fontId="36" fillId="0" borderId="0"/>
    <xf numFmtId="173" fontId="17" fillId="0" borderId="0" applyFont="0" applyFill="0" applyBorder="0" applyAlignment="0" applyProtection="0"/>
    <xf numFmtId="177" fontId="50" fillId="0" borderId="0" applyFill="0" applyBorder="0" applyAlignment="0" applyProtection="0"/>
    <xf numFmtId="0" fontId="36" fillId="0" borderId="0"/>
    <xf numFmtId="0" fontId="36" fillId="0" borderId="0">
      <alignment vertical="top"/>
    </xf>
    <xf numFmtId="0" fontId="18" fillId="0" borderId="0"/>
    <xf numFmtId="0" fontId="17" fillId="0" borderId="0"/>
    <xf numFmtId="0" fontId="35" fillId="0" borderId="0"/>
    <xf numFmtId="0" fontId="13" fillId="0" borderId="0"/>
    <xf numFmtId="14" fontId="17" fillId="0" borderId="0" applyFill="0" applyBorder="0" applyAlignment="0" applyProtection="0"/>
    <xf numFmtId="0" fontId="18" fillId="0" borderId="0"/>
    <xf numFmtId="9" fontId="18" fillId="0" borderId="0" applyFill="0" applyBorder="0" applyAlignment="0" applyProtection="0"/>
    <xf numFmtId="0" fontId="18" fillId="0" borderId="0"/>
    <xf numFmtId="175" fontId="50" fillId="0" borderId="0" applyFill="0" applyBorder="0" applyAlignment="0" applyProtection="0"/>
    <xf numFmtId="0" fontId="18" fillId="0" borderId="0"/>
    <xf numFmtId="0" fontId="18" fillId="0" borderId="0"/>
    <xf numFmtId="0" fontId="9" fillId="0" borderId="0"/>
    <xf numFmtId="164" fontId="13" fillId="0" borderId="0" applyFont="0" applyFill="0" applyBorder="0" applyAlignment="0" applyProtection="0"/>
    <xf numFmtId="0" fontId="18" fillId="0" borderId="0"/>
    <xf numFmtId="0" fontId="36" fillId="0" borderId="0"/>
    <xf numFmtId="0" fontId="17" fillId="0" borderId="0"/>
    <xf numFmtId="0" fontId="17" fillId="0" borderId="0"/>
    <xf numFmtId="176" fontId="50" fillId="0" borderId="0" applyFill="0" applyBorder="0" applyAlignment="0" applyProtection="0"/>
    <xf numFmtId="44" fontId="13" fillId="0" borderId="0" applyFont="0" applyFill="0" applyBorder="0" applyAlignment="0" applyProtection="0"/>
    <xf numFmtId="0" fontId="36" fillId="0" borderId="0">
      <alignment vertical="top"/>
    </xf>
    <xf numFmtId="0" fontId="35" fillId="0" borderId="0"/>
    <xf numFmtId="176" fontId="18" fillId="0" borderId="0" applyFill="0" applyBorder="0" applyAlignment="0" applyProtection="0"/>
    <xf numFmtId="0" fontId="9" fillId="0" borderId="0"/>
    <xf numFmtId="0" fontId="17" fillId="0" borderId="0"/>
    <xf numFmtId="164" fontId="13" fillId="0" borderId="0" applyFont="0" applyFill="0" applyBorder="0" applyAlignment="0" applyProtection="0"/>
    <xf numFmtId="0" fontId="18" fillId="0" borderId="0"/>
    <xf numFmtId="175" fontId="50" fillId="0" borderId="0" applyFill="0" applyBorder="0" applyAlignment="0" applyProtection="0"/>
    <xf numFmtId="0" fontId="35" fillId="0" borderId="0"/>
    <xf numFmtId="14" fontId="17" fillId="0" borderId="0" applyFill="0" applyBorder="0" applyAlignment="0" applyProtection="0"/>
    <xf numFmtId="0" fontId="18" fillId="0" borderId="0"/>
    <xf numFmtId="0" fontId="18" fillId="0" borderId="0"/>
    <xf numFmtId="170" fontId="13" fillId="0" borderId="0" applyFont="0" applyFill="0" applyBorder="0" applyAlignment="0" applyProtection="0"/>
    <xf numFmtId="0" fontId="9" fillId="0" borderId="0"/>
    <xf numFmtId="175" fontId="18" fillId="0" borderId="0" applyFill="0" applyBorder="0" applyAlignment="0" applyProtection="0"/>
    <xf numFmtId="0" fontId="30" fillId="0" borderId="0"/>
    <xf numFmtId="0" fontId="16" fillId="0" borderId="0"/>
    <xf numFmtId="0" fontId="17" fillId="0" borderId="0"/>
    <xf numFmtId="175" fontId="18" fillId="0" borderId="0" applyFill="0" applyBorder="0" applyAlignment="0" applyProtection="0"/>
    <xf numFmtId="176" fontId="50" fillId="0" borderId="0" applyFill="0" applyBorder="0" applyAlignment="0" applyProtection="0"/>
    <xf numFmtId="170" fontId="13" fillId="0" borderId="0" applyFont="0" applyFill="0" applyBorder="0" applyAlignment="0" applyProtection="0"/>
    <xf numFmtId="0" fontId="36" fillId="0" borderId="0"/>
    <xf numFmtId="170" fontId="13" fillId="0" borderId="0" applyFont="0" applyFill="0" applyBorder="0" applyAlignment="0" applyProtection="0"/>
    <xf numFmtId="173" fontId="17" fillId="0" borderId="0" applyFont="0" applyFill="0" applyBorder="0" applyAlignment="0" applyProtection="0"/>
    <xf numFmtId="0" fontId="35" fillId="0" borderId="0"/>
    <xf numFmtId="0" fontId="18" fillId="0" borderId="0"/>
    <xf numFmtId="0" fontId="45" fillId="0" borderId="0"/>
    <xf numFmtId="0" fontId="18" fillId="0" borderId="0"/>
    <xf numFmtId="176" fontId="18" fillId="0" borderId="0" applyFill="0" applyBorder="0" applyAlignment="0" applyProtection="0"/>
    <xf numFmtId="0" fontId="46" fillId="0" borderId="0"/>
    <xf numFmtId="0" fontId="18" fillId="0" borderId="0"/>
    <xf numFmtId="173" fontId="17" fillId="0" borderId="0" applyFont="0" applyFill="0" applyBorder="0" applyAlignment="0" applyProtection="0"/>
    <xf numFmtId="0" fontId="36" fillId="0" borderId="0"/>
    <xf numFmtId="0" fontId="35" fillId="0" borderId="0"/>
    <xf numFmtId="0" fontId="35" fillId="0" borderId="0"/>
    <xf numFmtId="0" fontId="35" fillId="0" borderId="0"/>
    <xf numFmtId="176" fontId="50" fillId="0" borderId="0" applyFill="0" applyBorder="0" applyAlignment="0" applyProtection="0"/>
    <xf numFmtId="177" fontId="50" fillId="0" borderId="0" applyFill="0" applyBorder="0" applyAlignment="0" applyProtection="0"/>
    <xf numFmtId="0" fontId="18" fillId="0" borderId="0"/>
    <xf numFmtId="0" fontId="9" fillId="0" borderId="0"/>
    <xf numFmtId="0" fontId="36" fillId="0" borderId="0"/>
    <xf numFmtId="0" fontId="36" fillId="0" borderId="0"/>
    <xf numFmtId="0" fontId="18"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18" fillId="0" borderId="0"/>
    <xf numFmtId="14" fontId="17" fillId="0" borderId="0" applyFill="0" applyBorder="0" applyAlignment="0" applyProtection="0"/>
    <xf numFmtId="177" fontId="50" fillId="0" borderId="0" applyFill="0" applyBorder="0" applyAlignment="0" applyProtection="0"/>
    <xf numFmtId="175" fontId="18" fillId="0" borderId="0" applyFill="0" applyBorder="0" applyAlignment="0" applyProtection="0"/>
    <xf numFmtId="0" fontId="36" fillId="0" borderId="0"/>
    <xf numFmtId="0" fontId="16" fillId="0" borderId="0"/>
    <xf numFmtId="0" fontId="35" fillId="0" borderId="0"/>
    <xf numFmtId="0" fontId="35" fillId="0" borderId="0"/>
    <xf numFmtId="0" fontId="18" fillId="0" borderId="0"/>
    <xf numFmtId="0" fontId="18" fillId="0" borderId="0"/>
    <xf numFmtId="0" fontId="17" fillId="0" borderId="0"/>
    <xf numFmtId="0" fontId="36" fillId="0" borderId="0"/>
    <xf numFmtId="0" fontId="36" fillId="0" borderId="0">
      <alignment vertical="top"/>
    </xf>
    <xf numFmtId="173" fontId="17"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0" fontId="17"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35" fillId="0" borderId="0"/>
    <xf numFmtId="176" fontId="50" fillId="0" borderId="0" applyFill="0" applyBorder="0" applyAlignment="0" applyProtection="0"/>
    <xf numFmtId="0" fontId="9" fillId="0" borderId="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16" fillId="0" borderId="0"/>
    <xf numFmtId="0" fontId="18" fillId="0" borderId="0"/>
    <xf numFmtId="164" fontId="18" fillId="0" borderId="0" applyFont="0" applyFill="0" applyBorder="0" applyAlignment="0" applyProtection="0"/>
    <xf numFmtId="0" fontId="18" fillId="0" borderId="0"/>
    <xf numFmtId="0" fontId="9" fillId="0" borderId="0"/>
    <xf numFmtId="0" fontId="46"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0" fillId="0" borderId="0"/>
    <xf numFmtId="176"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9" fontId="18" fillId="0" borderId="0" applyFill="0" applyBorder="0" applyAlignment="0" applyProtection="0"/>
    <xf numFmtId="0" fontId="46" fillId="0" borderId="0"/>
    <xf numFmtId="0" fontId="46" fillId="0" borderId="0"/>
    <xf numFmtId="0" fontId="35" fillId="0" borderId="0"/>
    <xf numFmtId="0" fontId="17" fillId="0" borderId="0"/>
    <xf numFmtId="175" fontId="50" fillId="0" borderId="0" applyFill="0" applyBorder="0" applyAlignment="0" applyProtection="0"/>
    <xf numFmtId="0" fontId="17" fillId="0" borderId="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5" fillId="0" borderId="0"/>
    <xf numFmtId="0" fontId="46" fillId="0" borderId="0"/>
    <xf numFmtId="0" fontId="36" fillId="0" borderId="0"/>
    <xf numFmtId="0" fontId="18" fillId="0" borderId="0"/>
    <xf numFmtId="0" fontId="36" fillId="0" borderId="0"/>
    <xf numFmtId="0" fontId="36" fillId="0" borderId="0"/>
    <xf numFmtId="0" fontId="35" fillId="0" borderId="0"/>
    <xf numFmtId="0" fontId="35" fillId="0" borderId="0"/>
    <xf numFmtId="0" fontId="16" fillId="0" borderId="0"/>
    <xf numFmtId="0" fontId="46" fillId="0" borderId="0"/>
    <xf numFmtId="0" fontId="46" fillId="0" borderId="0"/>
    <xf numFmtId="0" fontId="46" fillId="0" borderId="0"/>
    <xf numFmtId="0" fontId="46" fillId="0" borderId="0"/>
    <xf numFmtId="0" fontId="35" fillId="0" borderId="0"/>
    <xf numFmtId="14" fontId="17" fillId="0" borderId="0" applyFill="0" applyBorder="0" applyAlignment="0" applyProtection="0"/>
    <xf numFmtId="9" fontId="17" fillId="0" borderId="0" applyFont="0" applyFill="0" applyBorder="0" applyAlignment="0" applyProtection="0"/>
    <xf numFmtId="0" fontId="46" fillId="0" borderId="0"/>
    <xf numFmtId="0" fontId="46" fillId="0" borderId="0"/>
    <xf numFmtId="0" fontId="17" fillId="0" borderId="0"/>
    <xf numFmtId="0" fontId="18" fillId="0" borderId="0"/>
    <xf numFmtId="0" fontId="17" fillId="0" borderId="0"/>
    <xf numFmtId="0" fontId="18" fillId="0" borderId="0"/>
    <xf numFmtId="0" fontId="46" fillId="0" borderId="0"/>
    <xf numFmtId="176" fontId="50" fillId="0" borderId="0" applyFill="0" applyBorder="0" applyAlignment="0" applyProtection="0"/>
    <xf numFmtId="0" fontId="45" fillId="0" borderId="0"/>
    <xf numFmtId="0" fontId="46" fillId="0" borderId="0"/>
    <xf numFmtId="14" fontId="17" fillId="0" borderId="0" applyFill="0" applyBorder="0" applyAlignment="0" applyProtection="0"/>
    <xf numFmtId="0" fontId="45" fillId="0" borderId="0"/>
    <xf numFmtId="0" fontId="36" fillId="0" borderId="0"/>
    <xf numFmtId="0" fontId="36" fillId="0" borderId="0">
      <alignment vertical="top"/>
    </xf>
    <xf numFmtId="0" fontId="18" fillId="0" borderId="0"/>
    <xf numFmtId="0" fontId="9"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0" fontId="18" fillId="0" borderId="0"/>
    <xf numFmtId="0" fontId="17" fillId="0" borderId="0"/>
    <xf numFmtId="0" fontId="36" fillId="0" borderId="0"/>
    <xf numFmtId="170" fontId="13" fillId="0" borderId="0" applyFont="0" applyFill="0" applyBorder="0" applyAlignment="0" applyProtection="0"/>
    <xf numFmtId="0" fontId="30"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18" fillId="0" borderId="0"/>
    <xf numFmtId="0" fontId="35" fillId="0" borderId="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17"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15" fillId="0" borderId="0"/>
    <xf numFmtId="0" fontId="15" fillId="0" borderId="0"/>
    <xf numFmtId="0" fontId="16" fillId="0" borderId="0"/>
    <xf numFmtId="0" fontId="24" fillId="0" borderId="0" applyNumberFormat="0" applyFont="0" applyFill="0" applyBorder="0" applyAlignment="0" applyProtection="0">
      <alignment vertical="top"/>
    </xf>
    <xf numFmtId="176" fontId="18" fillId="0" borderId="0" applyFill="0" applyBorder="0" applyAlignment="0" applyProtection="0"/>
    <xf numFmtId="0" fontId="18" fillId="0" borderId="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7"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13"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46" fillId="0" borderId="0"/>
    <xf numFmtId="0" fontId="46" fillId="0" borderId="0"/>
    <xf numFmtId="0" fontId="46" fillId="0" borderId="0"/>
    <xf numFmtId="0" fontId="35" fillId="0" borderId="0"/>
    <xf numFmtId="0" fontId="35" fillId="0" borderId="0"/>
    <xf numFmtId="0" fontId="36" fillId="0" borderId="0"/>
    <xf numFmtId="0" fontId="36" fillId="0" borderId="0"/>
    <xf numFmtId="0" fontId="35" fillId="0" borderId="0"/>
    <xf numFmtId="0" fontId="17" fillId="0" borderId="0"/>
    <xf numFmtId="0" fontId="18" fillId="0" borderId="0"/>
    <xf numFmtId="0" fontId="18" fillId="0" borderId="0"/>
    <xf numFmtId="0" fontId="17" fillId="0" borderId="0"/>
    <xf numFmtId="176" fontId="50" fillId="0" borderId="0" applyFill="0" applyBorder="0" applyAlignment="0" applyProtection="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18"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9"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13" fillId="0" borderId="0"/>
    <xf numFmtId="176" fontId="50" fillId="0" borderId="0" applyFill="0" applyBorder="0" applyAlignment="0" applyProtection="0"/>
    <xf numFmtId="0" fontId="46" fillId="0" borderId="0"/>
    <xf numFmtId="0" fontId="36" fillId="0" borderId="0"/>
    <xf numFmtId="0" fontId="17" fillId="0" borderId="0"/>
    <xf numFmtId="0" fontId="18" fillId="0" borderId="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175" fontId="18" fillId="0" borderId="0" applyFill="0" applyBorder="0" applyAlignment="0" applyProtection="0"/>
    <xf numFmtId="0" fontId="36" fillId="0" borderId="0"/>
    <xf numFmtId="0" fontId="46" fillId="0" borderId="0"/>
    <xf numFmtId="0" fontId="46" fillId="0" borderId="0"/>
    <xf numFmtId="0" fontId="35" fillId="0" borderId="0"/>
    <xf numFmtId="0" fontId="35" fillId="0" borderId="0"/>
    <xf numFmtId="0" fontId="35" fillId="0" borderId="0"/>
    <xf numFmtId="0" fontId="35" fillId="0" borderId="0"/>
    <xf numFmtId="0" fontId="17" fillId="0" borderId="0"/>
    <xf numFmtId="0" fontId="18" fillId="0" borderId="0"/>
    <xf numFmtId="0" fontId="18" fillId="0" borderId="0"/>
    <xf numFmtId="0" fontId="17" fillId="0" borderId="0"/>
    <xf numFmtId="175" fontId="18" fillId="0" borderId="0" applyFill="0" applyBorder="0" applyAlignment="0" applyProtection="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0" fontId="36" fillId="0" borderId="0">
      <alignment vertical="top"/>
    </xf>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0" fontId="36"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7" fillId="0" borderId="0"/>
    <xf numFmtId="0" fontId="16" fillId="0" borderId="0"/>
    <xf numFmtId="0" fontId="36"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17" fillId="0" borderId="0"/>
    <xf numFmtId="175" fontId="50" fillId="0" borderId="0" applyFill="0" applyBorder="0" applyAlignment="0" applyProtection="0"/>
    <xf numFmtId="0" fontId="35" fillId="0" borderId="0"/>
    <xf numFmtId="175" fontId="18" fillId="0" borderId="0" applyFill="0" applyBorder="0" applyAlignment="0" applyProtection="0"/>
    <xf numFmtId="0" fontId="18" fillId="0" borderId="0"/>
    <xf numFmtId="0" fontId="35" fillId="0" borderId="0"/>
    <xf numFmtId="0" fontId="36" fillId="0" borderId="0"/>
    <xf numFmtId="175" fontId="50" fillId="0" borderId="0" applyFill="0" applyBorder="0" applyAlignment="0" applyProtection="0"/>
    <xf numFmtId="0" fontId="36" fillId="0" borderId="0"/>
    <xf numFmtId="0" fontId="35" fillId="0" borderId="0"/>
    <xf numFmtId="0" fontId="35" fillId="0" borderId="0"/>
    <xf numFmtId="176" fontId="50" fillId="0" borderId="0" applyFill="0" applyBorder="0" applyAlignment="0" applyProtection="0"/>
    <xf numFmtId="0" fontId="18"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0" fontId="46" fillId="0" borderId="0"/>
    <xf numFmtId="164" fontId="13" fillId="0" borderId="0" applyFont="0" applyFill="0" applyBorder="0" applyAlignment="0" applyProtection="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0" fontId="46" fillId="0" borderId="0"/>
    <xf numFmtId="175" fontId="50" fillId="0" borderId="0" applyFill="0" applyBorder="0" applyAlignment="0" applyProtection="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7" fillId="0" borderId="0"/>
    <xf numFmtId="0" fontId="16"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4" fontId="17"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46" fillId="0" borderId="0"/>
    <xf numFmtId="0" fontId="35" fillId="0" borderId="0"/>
    <xf numFmtId="0" fontId="18" fillId="0" borderId="0"/>
    <xf numFmtId="9" fontId="18" fillId="0" borderId="0" applyFill="0" applyBorder="0" applyAlignment="0" applyProtection="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15"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18"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4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176" fontId="50" fillId="0" borderId="0" applyFill="0" applyBorder="0" applyAlignment="0" applyProtection="0"/>
    <xf numFmtId="175"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45" fillId="0" borderId="0"/>
    <xf numFmtId="0" fontId="35" fillId="0" borderId="0"/>
    <xf numFmtId="0" fontId="36" fillId="0" borderId="0"/>
    <xf numFmtId="0" fontId="35" fillId="0" borderId="0"/>
    <xf numFmtId="0" fontId="18" fillId="0" borderId="0"/>
    <xf numFmtId="0" fontId="17" fillId="0" borderId="0"/>
    <xf numFmtId="0" fontId="18" fillId="0" borderId="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4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9" fontId="17" fillId="0" borderId="0" applyFont="0" applyFill="0" applyBorder="0" applyAlignment="0" applyProtection="0"/>
    <xf numFmtId="0" fontId="30" fillId="0" borderId="0"/>
    <xf numFmtId="0" fontId="13" fillId="0" borderId="0"/>
    <xf numFmtId="44" fontId="13" fillId="0" borderId="0" applyFont="0" applyFill="0" applyBorder="0" applyAlignment="0" applyProtection="0"/>
    <xf numFmtId="0" fontId="27" fillId="0" borderId="0"/>
    <xf numFmtId="0" fontId="36" fillId="0" borderId="0"/>
    <xf numFmtId="0" fontId="18"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36" fillId="0" borderId="0"/>
    <xf numFmtId="0" fontId="16" fillId="0" borderId="0"/>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0" fontId="36" fillId="0" borderId="0"/>
    <xf numFmtId="175" fontId="18" fillId="0" borderId="0" applyFill="0" applyBorder="0" applyAlignment="0" applyProtection="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46" fillId="0" borderId="0"/>
    <xf numFmtId="0" fontId="35" fillId="0" borderId="0"/>
    <xf numFmtId="0" fontId="46" fillId="0" borderId="0"/>
    <xf numFmtId="0" fontId="35" fillId="0" borderId="0"/>
    <xf numFmtId="0" fontId="18" fillId="0" borderId="0"/>
    <xf numFmtId="0" fontId="17" fillId="0" borderId="0"/>
    <xf numFmtId="0" fontId="18" fillId="0" borderId="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36" fillId="0" borderId="0">
      <alignment vertical="top"/>
    </xf>
    <xf numFmtId="0" fontId="46" fillId="0" borderId="0"/>
    <xf numFmtId="0" fontId="16" fillId="0" borderId="0"/>
    <xf numFmtId="0" fontId="45"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7" fillId="0" borderId="0"/>
    <xf numFmtId="0" fontId="46" fillId="0" borderId="0"/>
    <xf numFmtId="0" fontId="16" fillId="0" borderId="0"/>
    <xf numFmtId="176" fontId="50"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0" fontId="3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4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18"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16" fillId="0" borderId="0"/>
    <xf numFmtId="176" fontId="50" fillId="0" borderId="0" applyFill="0" applyBorder="0" applyAlignment="0" applyProtection="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176" fontId="18" fillId="0" borderId="0" applyFill="0" applyBorder="0" applyAlignment="0" applyProtection="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18"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9" fontId="18" fillId="0" borderId="0" applyFill="0" applyBorder="0" applyAlignment="0" applyProtection="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18" fillId="0" borderId="0"/>
    <xf numFmtId="175" fontId="50" fillId="0" borderId="0" applyFill="0" applyBorder="0" applyAlignment="0" applyProtection="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36" fillId="0" borderId="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18" fillId="0" borderId="0"/>
    <xf numFmtId="0" fontId="17"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35"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0" fontId="1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36"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16" fillId="0" borderId="0"/>
    <xf numFmtId="0" fontId="13"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35" fillId="0" borderId="0"/>
    <xf numFmtId="0" fontId="46" fillId="0" borderId="0"/>
    <xf numFmtId="0" fontId="16" fillId="0" borderId="0"/>
    <xf numFmtId="0" fontId="4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9"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6" fillId="0" borderId="0"/>
    <xf numFmtId="0" fontId="35" fillId="0" borderId="0"/>
    <xf numFmtId="0" fontId="36" fillId="0" borderId="0"/>
    <xf numFmtId="0" fontId="35" fillId="0" borderId="0"/>
    <xf numFmtId="0" fontId="18" fillId="0" borderId="0"/>
    <xf numFmtId="175" fontId="50" fillId="0" borderId="0" applyFill="0" applyBorder="0" applyAlignment="0" applyProtection="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8"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177" fontId="50" fillId="0" borderId="0" applyFill="0" applyBorder="0" applyAlignment="0" applyProtection="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176" fontId="50" fillId="0" borderId="0" applyFill="0" applyBorder="0" applyAlignment="0" applyProtection="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0" fontId="18"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36"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36" fillId="0" borderId="0"/>
    <xf numFmtId="164" fontId="13" fillId="0" borderId="0" applyFont="0" applyFill="0" applyBorder="0" applyAlignment="0" applyProtection="0"/>
    <xf numFmtId="0" fontId="46" fillId="0" borderId="0"/>
    <xf numFmtId="0" fontId="46" fillId="0" borderId="0"/>
    <xf numFmtId="0" fontId="16" fillId="0" borderId="0"/>
    <xf numFmtId="0" fontId="17"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0" fontId="35"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35" fillId="0" borderId="0"/>
    <xf numFmtId="164" fontId="13" fillId="0" borderId="0" applyFont="0" applyFill="0" applyBorder="0" applyAlignment="0" applyProtection="0"/>
    <xf numFmtId="0" fontId="46" fillId="0" borderId="0"/>
    <xf numFmtId="0" fontId="46" fillId="0" borderId="0"/>
    <xf numFmtId="0" fontId="16" fillId="0" borderId="0"/>
    <xf numFmtId="0" fontId="35"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5" fontId="50" fillId="0" borderId="0" applyFill="0" applyBorder="0" applyAlignment="0" applyProtection="0"/>
    <xf numFmtId="0" fontId="4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5"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46" fillId="0" borderId="0"/>
    <xf numFmtId="0" fontId="46" fillId="0" borderId="0"/>
    <xf numFmtId="0" fontId="16" fillId="0" borderId="0"/>
    <xf numFmtId="0" fontId="35" fillId="0" borderId="0"/>
    <xf numFmtId="164" fontId="18" fillId="0" borderId="0" applyFont="0" applyFill="0" applyBorder="0" applyAlignment="0" applyProtection="0"/>
    <xf numFmtId="0" fontId="18" fillId="0" borderId="0"/>
    <xf numFmtId="0" fontId="9" fillId="0" borderId="0"/>
    <xf numFmtId="0" fontId="18"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7"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176" fontId="50" fillId="0" borderId="0" applyFill="0" applyBorder="0" applyAlignment="0" applyProtection="0"/>
    <xf numFmtId="0" fontId="46" fillId="0" borderId="0"/>
    <xf numFmtId="0" fontId="46" fillId="0" borderId="0"/>
    <xf numFmtId="0" fontId="16" fillId="0" borderId="0"/>
    <xf numFmtId="0" fontId="15" fillId="0" borderId="0"/>
    <xf numFmtId="0" fontId="15" fillId="0" borderId="0"/>
    <xf numFmtId="0" fontId="13" fillId="0" borderId="0"/>
    <xf numFmtId="0" fontId="15" fillId="0" borderId="0"/>
    <xf numFmtId="176" fontId="50" fillId="0" borderId="0" applyFill="0" applyBorder="0" applyAlignment="0" applyProtection="0"/>
    <xf numFmtId="176" fontId="50" fillId="0" borderId="0" applyFill="0" applyBorder="0" applyAlignment="0" applyProtection="0"/>
    <xf numFmtId="0" fontId="36" fillId="0" borderId="0">
      <alignment vertical="top"/>
    </xf>
    <xf numFmtId="14" fontId="17" fillId="0" borderId="0" applyFill="0" applyBorder="0" applyAlignment="0" applyProtection="0"/>
    <xf numFmtId="177" fontId="50" fillId="0" borderId="0" applyFill="0" applyBorder="0" applyAlignment="0" applyProtection="0"/>
    <xf numFmtId="0" fontId="18" fillId="0" borderId="0"/>
    <xf numFmtId="175" fontId="50" fillId="0" borderId="0" applyFill="0" applyBorder="0" applyAlignment="0" applyProtection="0"/>
    <xf numFmtId="0" fontId="18" fillId="0" borderId="0"/>
    <xf numFmtId="175" fontId="18" fillId="0" borderId="0" applyFill="0" applyBorder="0" applyAlignment="0" applyProtection="0"/>
    <xf numFmtId="0" fontId="46" fillId="0" borderId="0"/>
    <xf numFmtId="0" fontId="35" fillId="0" borderId="0"/>
    <xf numFmtId="0" fontId="36" fillId="0" borderId="0"/>
    <xf numFmtId="0" fontId="18" fillId="0" borderId="0"/>
    <xf numFmtId="0" fontId="36" fillId="0" borderId="0"/>
    <xf numFmtId="0" fontId="36" fillId="0" borderId="0"/>
    <xf numFmtId="175" fontId="50" fillId="0" borderId="0" applyFill="0" applyBorder="0" applyAlignment="0" applyProtection="0"/>
    <xf numFmtId="0" fontId="18" fillId="0" borderId="0"/>
    <xf numFmtId="0" fontId="36" fillId="0" borderId="0"/>
    <xf numFmtId="0" fontId="46" fillId="0" borderId="0"/>
    <xf numFmtId="0" fontId="46" fillId="0" borderId="0"/>
    <xf numFmtId="0" fontId="46" fillId="0" borderId="0"/>
    <xf numFmtId="0" fontId="46" fillId="0" borderId="0"/>
    <xf numFmtId="0" fontId="35" fillId="0" borderId="0"/>
    <xf numFmtId="0" fontId="18" fillId="0" borderId="0"/>
    <xf numFmtId="0" fontId="17" fillId="0" borderId="0"/>
    <xf numFmtId="0" fontId="17" fillId="0" borderId="0"/>
    <xf numFmtId="0" fontId="18" fillId="0" borderId="0"/>
    <xf numFmtId="0" fontId="18" fillId="0" borderId="0"/>
    <xf numFmtId="0" fontId="18" fillId="0" borderId="0"/>
    <xf numFmtId="0" fontId="17" fillId="0" borderId="0"/>
    <xf numFmtId="14" fontId="17" fillId="0" borderId="0" applyFill="0" applyBorder="0" applyAlignment="0" applyProtection="0"/>
    <xf numFmtId="0" fontId="36" fillId="0" borderId="0"/>
    <xf numFmtId="0" fontId="36" fillId="0" borderId="0">
      <alignment vertical="top"/>
    </xf>
    <xf numFmtId="0" fontId="18" fillId="0" borderId="0"/>
    <xf numFmtId="0" fontId="15"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46"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45" fillId="0" borderId="0"/>
    <xf numFmtId="164" fontId="13" fillId="0" borderId="0" applyFont="0" applyFill="0" applyBorder="0" applyAlignment="0" applyProtection="0"/>
    <xf numFmtId="0" fontId="17" fillId="0" borderId="0"/>
    <xf numFmtId="0" fontId="35" fillId="0" borderId="0"/>
    <xf numFmtId="0" fontId="16" fillId="0" borderId="0"/>
    <xf numFmtId="0" fontId="36" fillId="0" borderId="0"/>
    <xf numFmtId="164" fontId="18" fillId="0" borderId="0" applyFont="0" applyFill="0" applyBorder="0" applyAlignment="0" applyProtection="0"/>
    <xf numFmtId="0" fontId="18" fillId="0" borderId="0"/>
    <xf numFmtId="0" fontId="9" fillId="0" borderId="0"/>
    <xf numFmtId="0" fontId="18" fillId="0" borderId="0"/>
    <xf numFmtId="0" fontId="36" fillId="0" borderId="0"/>
    <xf numFmtId="9" fontId="17" fillId="0" borderId="0" applyFont="0" applyFill="0" applyBorder="0" applyAlignment="0" applyProtection="0"/>
    <xf numFmtId="0" fontId="30" fillId="0" borderId="0"/>
    <xf numFmtId="0" fontId="17" fillId="0" borderId="0"/>
    <xf numFmtId="0" fontId="35" fillId="0" borderId="0"/>
    <xf numFmtId="44" fontId="13" fillId="0" borderId="0" applyFont="0" applyFill="0" applyBorder="0" applyAlignment="0" applyProtection="0"/>
    <xf numFmtId="0" fontId="27" fillId="0" borderId="0"/>
    <xf numFmtId="0" fontId="4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17" fillId="0" borderId="0"/>
    <xf numFmtId="0" fontId="35" fillId="0" borderId="0"/>
    <xf numFmtId="0" fontId="3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176" fontId="50" fillId="0" borderId="0" applyFill="0" applyBorder="0" applyAlignment="0" applyProtection="0"/>
    <xf numFmtId="0" fontId="18" fillId="0" borderId="0"/>
    <xf numFmtId="0" fontId="46" fillId="0" borderId="0"/>
    <xf numFmtId="175" fontId="50" fillId="0" borderId="0" applyFill="0" applyBorder="0" applyAlignment="0" applyProtection="0"/>
    <xf numFmtId="0" fontId="16" fillId="0" borderId="0"/>
    <xf numFmtId="14" fontId="17" fillId="0" borderId="0" applyFill="0" applyBorder="0" applyAlignment="0" applyProtection="0"/>
    <xf numFmtId="176" fontId="50" fillId="0" borderId="0" applyFill="0" applyBorder="0" applyAlignment="0" applyProtection="0"/>
    <xf numFmtId="0" fontId="18" fillId="0" borderId="0"/>
    <xf numFmtId="14" fontId="17" fillId="0" borderId="0" applyFill="0" applyBorder="0" applyAlignment="0" applyProtection="0"/>
    <xf numFmtId="177" fontId="50" fillId="0" borderId="0" applyFill="0" applyBorder="0" applyAlignment="0" applyProtection="0"/>
    <xf numFmtId="0" fontId="45" fillId="0" borderId="0"/>
    <xf numFmtId="175" fontId="50" fillId="0" borderId="0" applyFill="0" applyBorder="0" applyAlignment="0" applyProtection="0"/>
    <xf numFmtId="0" fontId="46" fillId="0" borderId="0"/>
    <xf numFmtId="175" fontId="18" fillId="0" borderId="0" applyFill="0" applyBorder="0" applyAlignment="0" applyProtection="0"/>
    <xf numFmtId="0" fontId="35" fillId="0" borderId="0"/>
    <xf numFmtId="0" fontId="35" fillId="0" borderId="0"/>
    <xf numFmtId="0" fontId="36" fillId="0" borderId="0"/>
    <xf numFmtId="0" fontId="36" fillId="0" borderId="0"/>
    <xf numFmtId="0" fontId="35" fillId="0" borderId="0"/>
    <xf numFmtId="0" fontId="36" fillId="0" borderId="0"/>
    <xf numFmtId="0" fontId="35" fillId="0" borderId="0"/>
    <xf numFmtId="0" fontId="35" fillId="0" borderId="0"/>
    <xf numFmtId="0" fontId="35" fillId="0" borderId="0"/>
    <xf numFmtId="175" fontId="50" fillId="0" borderId="0" applyFill="0" applyBorder="0" applyAlignment="0" applyProtection="0"/>
    <xf numFmtId="0" fontId="46" fillId="0" borderId="0"/>
    <xf numFmtId="175" fontId="50" fillId="0" borderId="0" applyFill="0" applyBorder="0" applyAlignment="0" applyProtection="0"/>
    <xf numFmtId="0" fontId="17" fillId="0" borderId="0"/>
    <xf numFmtId="0" fontId="35" fillId="0" borderId="0"/>
    <xf numFmtId="0" fontId="18" fillId="0" borderId="0"/>
    <xf numFmtId="0" fontId="18" fillId="0" borderId="0"/>
    <xf numFmtId="0" fontId="17" fillId="0" borderId="0"/>
    <xf numFmtId="0" fontId="18" fillId="0" borderId="0"/>
    <xf numFmtId="0" fontId="35" fillId="0" borderId="0"/>
    <xf numFmtId="0" fontId="18" fillId="0" borderId="0"/>
    <xf numFmtId="0" fontId="17" fillId="0" borderId="0"/>
    <xf numFmtId="0" fontId="15" fillId="0" borderId="0"/>
    <xf numFmtId="0" fontId="36" fillId="0" borderId="0"/>
    <xf numFmtId="0" fontId="36" fillId="0" borderId="0">
      <alignment vertical="top"/>
    </xf>
    <xf numFmtId="0" fontId="18" fillId="0" borderId="0"/>
    <xf numFmtId="0" fontId="17"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35"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15" fillId="0" borderId="0"/>
    <xf numFmtId="164" fontId="13" fillId="0" borderId="0" applyFont="0" applyFill="0" applyBorder="0" applyAlignment="0" applyProtection="0"/>
    <xf numFmtId="175" fontId="50" fillId="0" borderId="0" applyFill="0" applyBorder="0" applyAlignment="0" applyProtection="0"/>
    <xf numFmtId="0" fontId="46" fillId="0" borderId="0"/>
    <xf numFmtId="0" fontId="16" fillId="0" borderId="0"/>
    <xf numFmtId="0" fontId="36" fillId="0" borderId="0">
      <alignment vertical="top"/>
    </xf>
    <xf numFmtId="164" fontId="18" fillId="0" borderId="0" applyFont="0" applyFill="0" applyBorder="0" applyAlignment="0" applyProtection="0"/>
    <xf numFmtId="0" fontId="18" fillId="0" borderId="0"/>
    <xf numFmtId="0" fontId="9" fillId="0" borderId="0"/>
    <xf numFmtId="0" fontId="45"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8" fillId="0" borderId="0"/>
    <xf numFmtId="0" fontId="18" fillId="0" borderId="0"/>
    <xf numFmtId="44" fontId="13" fillId="0" borderId="0" applyFont="0" applyFill="0" applyBorder="0" applyAlignment="0" applyProtection="0"/>
    <xf numFmtId="0" fontId="27" fillId="0" borderId="0"/>
    <xf numFmtId="0" fontId="4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5" fillId="0" borderId="0"/>
    <xf numFmtId="14" fontId="17" fillId="0" borderId="0" applyFill="0" applyBorder="0" applyAlignment="0" applyProtection="0"/>
    <xf numFmtId="0" fontId="3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9" fontId="18" fillId="0" borderId="0" applyFill="0" applyBorder="0" applyAlignment="0" applyProtection="0"/>
    <xf numFmtId="0" fontId="17" fillId="0" borderId="0"/>
    <xf numFmtId="0" fontId="16" fillId="0" borderId="0"/>
    <xf numFmtId="0" fontId="18" fillId="0" borderId="0"/>
    <xf numFmtId="0" fontId="45" fillId="0" borderId="0"/>
    <xf numFmtId="176" fontId="50" fillId="0" borderId="0" applyFill="0" applyBorder="0" applyAlignment="0" applyProtection="0"/>
    <xf numFmtId="0" fontId="36" fillId="0" borderId="0"/>
    <xf numFmtId="14" fontId="17" fillId="0" borderId="0" applyFill="0" applyBorder="0" applyAlignment="0" applyProtection="0"/>
    <xf numFmtId="177" fontId="50" fillId="0" borderId="0" applyFill="0" applyBorder="0" applyAlignment="0" applyProtection="0"/>
    <xf numFmtId="0" fontId="18" fillId="0" borderId="0"/>
    <xf numFmtId="175" fontId="50" fillId="0" borderId="0" applyFill="0" applyBorder="0" applyAlignment="0" applyProtection="0"/>
    <xf numFmtId="0" fontId="35"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0" fontId="35" fillId="0" borderId="0"/>
    <xf numFmtId="0" fontId="35" fillId="0" borderId="0"/>
    <xf numFmtId="0" fontId="17" fillId="0" borderId="0"/>
    <xf numFmtId="0" fontId="35" fillId="0" borderId="0"/>
    <xf numFmtId="0" fontId="18" fillId="0" borderId="0"/>
    <xf numFmtId="0" fontId="17" fillId="0" borderId="0"/>
    <xf numFmtId="0" fontId="17" fillId="0" borderId="0"/>
    <xf numFmtId="0" fontId="18"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15"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46"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45" fillId="0" borderId="0"/>
    <xf numFmtId="164" fontId="13" fillId="0" borderId="0" applyFont="0" applyFill="0" applyBorder="0" applyAlignment="0" applyProtection="0"/>
    <xf numFmtId="0" fontId="46" fillId="0" borderId="0"/>
    <xf numFmtId="0" fontId="46" fillId="0" borderId="0"/>
    <xf numFmtId="0" fontId="16" fillId="0" borderId="0"/>
    <xf numFmtId="0" fontId="36" fillId="0" borderId="0"/>
    <xf numFmtId="164" fontId="18" fillId="0" borderId="0" applyFont="0" applyFill="0" applyBorder="0" applyAlignment="0" applyProtection="0"/>
    <xf numFmtId="0" fontId="18" fillId="0" borderId="0"/>
    <xf numFmtId="0" fontId="9" fillId="0" borderId="0"/>
    <xf numFmtId="0" fontId="18" fillId="0" borderId="0"/>
    <xf numFmtId="0" fontId="36" fillId="0" borderId="0"/>
    <xf numFmtId="9" fontId="17" fillId="0" borderId="0" applyFont="0" applyFill="0" applyBorder="0" applyAlignment="0" applyProtection="0"/>
    <xf numFmtId="0" fontId="30" fillId="0" borderId="0"/>
    <xf numFmtId="0" fontId="36" fillId="0" borderId="0">
      <alignment vertical="top"/>
    </xf>
    <xf numFmtId="176" fontId="18" fillId="0" borderId="0" applyFill="0" applyBorder="0" applyAlignment="0" applyProtection="0"/>
    <xf numFmtId="44" fontId="13" fillId="0" borderId="0" applyFont="0" applyFill="0" applyBorder="0" applyAlignment="0" applyProtection="0"/>
    <xf numFmtId="0" fontId="27" fillId="0" borderId="0"/>
    <xf numFmtId="0" fontId="4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17" fillId="0" borderId="0"/>
    <xf numFmtId="0" fontId="35" fillId="0" borderId="0"/>
    <xf numFmtId="0" fontId="3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8" fillId="0" borderId="0"/>
    <xf numFmtId="0" fontId="18" fillId="0" borderId="0"/>
    <xf numFmtId="0" fontId="46" fillId="0" borderId="0"/>
    <xf numFmtId="175" fontId="50" fillId="0" borderId="0" applyFill="0" applyBorder="0" applyAlignment="0" applyProtection="0"/>
    <xf numFmtId="0" fontId="16" fillId="0" borderId="0"/>
    <xf numFmtId="176" fontId="50" fillId="0" borderId="0" applyFill="0" applyBorder="0" applyAlignment="0" applyProtection="0"/>
    <xf numFmtId="0" fontId="18" fillId="0" borderId="0"/>
    <xf numFmtId="176" fontId="50" fillId="0" borderId="0" applyFill="0" applyBorder="0" applyAlignment="0" applyProtection="0"/>
    <xf numFmtId="0" fontId="15" fillId="0" borderId="0"/>
    <xf numFmtId="14" fontId="17"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5" fontId="50" fillId="0" borderId="0" applyFill="0" applyBorder="0" applyAlignment="0" applyProtection="0"/>
    <xf numFmtId="0" fontId="35" fillId="0" borderId="0"/>
    <xf numFmtId="175" fontId="18" fillId="0" borderId="0" applyFill="0" applyBorder="0" applyAlignment="0" applyProtection="0"/>
    <xf numFmtId="9" fontId="18" fillId="0" borderId="0" applyFill="0" applyBorder="0" applyAlignment="0" applyProtection="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8" fillId="0" borderId="0"/>
    <xf numFmtId="0" fontId="17" fillId="0" borderId="0"/>
    <xf numFmtId="0" fontId="18" fillId="0" borderId="0"/>
    <xf numFmtId="0" fontId="35" fillId="0" borderId="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35"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15" fillId="0" borderId="0"/>
    <xf numFmtId="164" fontId="13" fillId="0" borderId="0" applyFont="0" applyFill="0" applyBorder="0" applyAlignment="0" applyProtection="0"/>
    <xf numFmtId="0" fontId="46" fillId="0" borderId="0"/>
    <xf numFmtId="0" fontId="46" fillId="0" borderId="0"/>
    <xf numFmtId="0" fontId="16" fillId="0" borderId="0"/>
    <xf numFmtId="0" fontId="45" fillId="0" borderId="0"/>
    <xf numFmtId="164" fontId="18" fillId="0" borderId="0" applyFont="0" applyFill="0" applyBorder="0" applyAlignment="0" applyProtection="0"/>
    <xf numFmtId="0" fontId="18" fillId="0" borderId="0"/>
    <xf numFmtId="0" fontId="9" fillId="0" borderId="0"/>
    <xf numFmtId="0" fontId="45"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8" fillId="0" borderId="0"/>
    <xf numFmtId="44" fontId="13" fillId="0" borderId="0" applyFont="0" applyFill="0" applyBorder="0" applyAlignment="0" applyProtection="0"/>
    <xf numFmtId="0" fontId="27" fillId="0" borderId="0"/>
    <xf numFmtId="0" fontId="4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0" fontId="46" fillId="0" borderId="0"/>
    <xf numFmtId="175" fontId="50" fillId="0" borderId="0" applyFill="0" applyBorder="0" applyAlignment="0" applyProtection="0"/>
    <xf numFmtId="0" fontId="16" fillId="0" borderId="0"/>
    <xf numFmtId="176" fontId="50" fillId="0" borderId="0" applyFill="0" applyBorder="0" applyAlignment="0" applyProtection="0"/>
    <xf numFmtId="0" fontId="45" fillId="0" borderId="0"/>
    <xf numFmtId="176" fontId="50" fillId="0" borderId="0" applyFill="0" applyBorder="0" applyAlignment="0" applyProtection="0"/>
    <xf numFmtId="0" fontId="36" fillId="0" borderId="0"/>
    <xf numFmtId="14" fontId="17" fillId="0" borderId="0" applyFill="0" applyBorder="0" applyAlignment="0" applyProtection="0"/>
    <xf numFmtId="177" fontId="50" fillId="0" borderId="0" applyFill="0" applyBorder="0" applyAlignment="0" applyProtection="0"/>
    <xf numFmtId="0" fontId="18" fillId="0" borderId="0"/>
    <xf numFmtId="175" fontId="50" fillId="0" borderId="0" applyFill="0" applyBorder="0" applyAlignment="0" applyProtection="0"/>
    <xf numFmtId="0" fontId="18"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7" fillId="0" borderId="0"/>
    <xf numFmtId="0" fontId="17" fillId="0" borderId="0"/>
    <xf numFmtId="0" fontId="18" fillId="0" borderId="0"/>
    <xf numFmtId="0" fontId="18" fillId="0" borderId="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15"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18" fillId="0" borderId="0"/>
    <xf numFmtId="164" fontId="13" fillId="0" borderId="0" applyFont="0" applyFill="0" applyBorder="0" applyAlignment="0" applyProtection="0"/>
    <xf numFmtId="0" fontId="46" fillId="0" borderId="0"/>
    <xf numFmtId="0" fontId="46" fillId="0" borderId="0"/>
    <xf numFmtId="0" fontId="16" fillId="0" borderId="0"/>
    <xf numFmtId="0" fontId="17" fillId="0" borderId="0"/>
    <xf numFmtId="164" fontId="18" fillId="0" borderId="0" applyFont="0" applyFill="0" applyBorder="0" applyAlignment="0" applyProtection="0"/>
    <xf numFmtId="0" fontId="18" fillId="0" borderId="0"/>
    <xf numFmtId="0" fontId="9" fillId="0" borderId="0"/>
    <xf numFmtId="0" fontId="17"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36"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46" fillId="0" borderId="0"/>
    <xf numFmtId="0" fontId="45" fillId="0" borderId="0"/>
    <xf numFmtId="0" fontId="46" fillId="0" borderId="0"/>
    <xf numFmtId="0" fontId="45" fillId="0" borderId="0"/>
    <xf numFmtId="0" fontId="16" fillId="0" borderId="0"/>
    <xf numFmtId="176" fontId="50" fillId="0" borderId="0" applyFill="0" applyBorder="0" applyAlignment="0" applyProtection="0"/>
    <xf numFmtId="0" fontId="18" fillId="0" borderId="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5" fillId="0" borderId="0"/>
    <xf numFmtId="175" fontId="50" fillId="0" borderId="0" applyFill="0" applyBorder="0" applyAlignment="0" applyProtection="0"/>
    <xf numFmtId="0" fontId="18"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46" fillId="0" borderId="0"/>
    <xf numFmtId="0" fontId="35" fillId="0" borderId="0"/>
    <xf numFmtId="0" fontId="18" fillId="0" borderId="0"/>
    <xf numFmtId="0" fontId="18"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15" fillId="0" borderId="0"/>
    <xf numFmtId="164" fontId="13" fillId="0" borderId="0" applyFont="0" applyFill="0" applyBorder="0" applyAlignment="0" applyProtection="0"/>
    <xf numFmtId="0" fontId="46" fillId="0" borderId="0"/>
    <xf numFmtId="0" fontId="46" fillId="0" borderId="0"/>
    <xf numFmtId="0" fontId="16" fillId="0" borderId="0"/>
    <xf numFmtId="0" fontId="18" fillId="0" borderId="0"/>
    <xf numFmtId="164" fontId="18" fillId="0" borderId="0" applyFont="0" applyFill="0" applyBorder="0" applyAlignment="0" applyProtection="0"/>
    <xf numFmtId="0" fontId="18" fillId="0" borderId="0"/>
    <xf numFmtId="0" fontId="9" fillId="0" borderId="0"/>
    <xf numFmtId="0" fontId="45" fillId="0" borderId="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3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0" fontId="35" fillId="0" borderId="0"/>
    <xf numFmtId="0" fontId="46" fillId="0" borderId="0"/>
    <xf numFmtId="175" fontId="50" fillId="0" borderId="0" applyFill="0" applyBorder="0" applyAlignment="0" applyProtection="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13" fillId="0" borderId="0"/>
    <xf numFmtId="175" fontId="50" fillId="0" borderId="0" applyFill="0" applyBorder="0" applyAlignment="0" applyProtection="0"/>
    <xf numFmtId="0" fontId="18"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50" fillId="0" borderId="0" applyFill="0" applyBorder="0" applyAlignment="0" applyProtection="0"/>
    <xf numFmtId="0" fontId="35" fillId="0" borderId="0"/>
    <xf numFmtId="0" fontId="17" fillId="0" borderId="0"/>
    <xf numFmtId="0" fontId="35" fillId="0" borderId="0"/>
    <xf numFmtId="0" fontId="18" fillId="0" borderId="0"/>
    <xf numFmtId="0" fontId="17" fillId="0" borderId="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4" fontId="17" fillId="0" borderId="0" applyFill="0" applyBorder="0" applyAlignment="0" applyProtection="0"/>
    <xf numFmtId="164" fontId="13" fillId="0" borderId="0" applyFont="0" applyFill="0" applyBorder="0" applyAlignment="0" applyProtection="0"/>
    <xf numFmtId="0" fontId="17" fillId="0" borderId="0"/>
    <xf numFmtId="0" fontId="46" fillId="0" borderId="0"/>
    <xf numFmtId="0" fontId="16" fillId="0" borderId="0"/>
    <xf numFmtId="0" fontId="17" fillId="0" borderId="0"/>
    <xf numFmtId="164" fontId="18" fillId="0" borderId="0" applyFont="0" applyFill="0" applyBorder="0" applyAlignment="0" applyProtection="0"/>
    <xf numFmtId="0" fontId="18" fillId="0" borderId="0"/>
    <xf numFmtId="0" fontId="9" fillId="0" borderId="0"/>
    <xf numFmtId="177" fontId="50" fillId="0" borderId="0" applyFill="0" applyBorder="0" applyAlignment="0" applyProtection="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1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9" fontId="18" fillId="0" borderId="0" applyFill="0" applyBorder="0" applyAlignment="0" applyProtection="0"/>
    <xf numFmtId="176" fontId="50" fillId="0" borderId="0" applyFill="0" applyBorder="0" applyAlignment="0" applyProtection="0"/>
    <xf numFmtId="0" fontId="46" fillId="0" borderId="0"/>
    <xf numFmtId="0" fontId="45" fillId="0" borderId="0"/>
    <xf numFmtId="0" fontId="16" fillId="0" borderId="0"/>
    <xf numFmtId="176"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5" fillId="0" borderId="0"/>
    <xf numFmtId="175" fontId="50" fillId="0" borderId="0" applyFill="0" applyBorder="0" applyAlignment="0" applyProtection="0"/>
    <xf numFmtId="0" fontId="18" fillId="0" borderId="0"/>
    <xf numFmtId="175" fontId="18" fillId="0" borderId="0" applyFill="0" applyBorder="0" applyAlignment="0" applyProtection="0"/>
    <xf numFmtId="0" fontId="46" fillId="0" borderId="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6" fillId="0" borderId="0"/>
    <xf numFmtId="0" fontId="46" fillId="0" borderId="0"/>
    <xf numFmtId="175" fontId="18" fillId="0" borderId="0" applyFill="0" applyBorder="0" applyAlignment="0" applyProtection="0"/>
    <xf numFmtId="0" fontId="35" fillId="0" borderId="0"/>
    <xf numFmtId="0" fontId="46" fillId="0" borderId="0"/>
    <xf numFmtId="0" fontId="35" fillId="0" borderId="0"/>
    <xf numFmtId="0" fontId="18" fillId="0" borderId="0"/>
    <xf numFmtId="176" fontId="50" fillId="0" borderId="0" applyFill="0" applyBorder="0" applyAlignment="0" applyProtection="0"/>
    <xf numFmtId="0" fontId="17" fillId="0" borderId="0"/>
    <xf numFmtId="0" fontId="18" fillId="0" borderId="0"/>
    <xf numFmtId="177" fontId="50" fillId="0" borderId="0" applyFill="0" applyBorder="0" applyAlignment="0" applyProtection="0"/>
    <xf numFmtId="0" fontId="18" fillId="0" borderId="0"/>
    <xf numFmtId="0" fontId="17" fillId="0" borderId="0"/>
    <xf numFmtId="176" fontId="18" fillId="0" borderId="0" applyFill="0" applyBorder="0" applyAlignment="0" applyProtection="0"/>
    <xf numFmtId="0" fontId="36" fillId="0" borderId="0"/>
    <xf numFmtId="0" fontId="36" fillId="0" borderId="0">
      <alignment vertical="top"/>
    </xf>
    <xf numFmtId="0" fontId="18" fillId="0" borderId="0"/>
    <xf numFmtId="0" fontId="36" fillId="0" borderId="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9" fontId="18"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45" fillId="0" borderId="0"/>
    <xf numFmtId="164" fontId="13" fillId="0" borderId="0" applyFont="0" applyFill="0" applyBorder="0" applyAlignment="0" applyProtection="0"/>
    <xf numFmtId="0" fontId="46" fillId="0" borderId="0"/>
    <xf numFmtId="0" fontId="46" fillId="0" borderId="0"/>
    <xf numFmtId="0" fontId="16" fillId="0" borderId="0"/>
    <xf numFmtId="0" fontId="18" fillId="0" borderId="0"/>
    <xf numFmtId="164" fontId="18" fillId="0" borderId="0" applyFont="0" applyFill="0" applyBorder="0" applyAlignment="0" applyProtection="0"/>
    <xf numFmtId="0" fontId="18" fillId="0" borderId="0"/>
    <xf numFmtId="0" fontId="9" fillId="0" borderId="0"/>
    <xf numFmtId="176" fontId="50" fillId="0" borderId="0" applyFill="0" applyBorder="0" applyAlignment="0" applyProtection="0"/>
    <xf numFmtId="176" fontId="50" fillId="0" borderId="0" applyFill="0" applyBorder="0" applyAlignment="0" applyProtection="0"/>
    <xf numFmtId="9" fontId="17" fillId="0" borderId="0" applyFont="0" applyFill="0" applyBorder="0" applyAlignment="0" applyProtection="0"/>
    <xf numFmtId="0" fontId="30" fillId="0" borderId="0"/>
    <xf numFmtId="0" fontId="13" fillId="0" borderId="0"/>
    <xf numFmtId="0" fontId="15" fillId="0" borderId="0"/>
    <xf numFmtId="44" fontId="13" fillId="0" borderId="0" applyFont="0" applyFill="0" applyBorder="0" applyAlignment="0" applyProtection="0"/>
    <xf numFmtId="0" fontId="27" fillId="0" borderId="0"/>
    <xf numFmtId="175" fontId="50" fillId="0" borderId="0" applyFill="0" applyBorder="0" applyAlignment="0" applyProtection="0"/>
    <xf numFmtId="175" fontId="18"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35"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0" fontId="15" fillId="0" borderId="0"/>
    <xf numFmtId="0" fontId="46" fillId="0" borderId="0"/>
    <xf numFmtId="0" fontId="46" fillId="0" borderId="0"/>
    <xf numFmtId="0" fontId="16" fillId="0" borderId="0"/>
    <xf numFmtId="0" fontId="15" fillId="0" borderId="0"/>
    <xf numFmtId="0" fontId="15" fillId="0" borderId="0"/>
    <xf numFmtId="0" fontId="13" fillId="0" borderId="0"/>
    <xf numFmtId="176" fontId="50" fillId="0" borderId="0" applyFill="0" applyBorder="0" applyAlignment="0" applyProtection="0"/>
    <xf numFmtId="0" fontId="13" fillId="0" borderId="0"/>
    <xf numFmtId="0" fontId="36" fillId="0" borderId="0"/>
    <xf numFmtId="176" fontId="50" fillId="0" borderId="0" applyFill="0" applyBorder="0" applyAlignment="0" applyProtection="0"/>
    <xf numFmtId="176" fontId="18"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18" fillId="0" borderId="0"/>
    <xf numFmtId="175" fontId="50" fillId="0" borderId="0" applyFill="0" applyBorder="0" applyAlignment="0" applyProtection="0"/>
    <xf numFmtId="0" fontId="18" fillId="0" borderId="0"/>
    <xf numFmtId="175" fontId="18" fillId="0" borderId="0" applyFill="0" applyBorder="0" applyAlignment="0" applyProtection="0"/>
    <xf numFmtId="0" fontId="46" fillId="0" borderId="0"/>
    <xf numFmtId="0" fontId="35" fillId="0" borderId="0"/>
    <xf numFmtId="0" fontId="36" fillId="0" borderId="0"/>
    <xf numFmtId="0" fontId="18" fillId="0" borderId="0"/>
    <xf numFmtId="0" fontId="36" fillId="0" borderId="0"/>
    <xf numFmtId="0" fontId="36" fillId="0" borderId="0"/>
    <xf numFmtId="0" fontId="36" fillId="0" borderId="0"/>
    <xf numFmtId="0" fontId="18" fillId="0" borderId="0"/>
    <xf numFmtId="0" fontId="36" fillId="0" borderId="0"/>
    <xf numFmtId="0" fontId="46" fillId="0" borderId="0"/>
    <xf numFmtId="0" fontId="46" fillId="0" borderId="0"/>
    <xf numFmtId="0" fontId="46" fillId="0" borderId="0"/>
    <xf numFmtId="0" fontId="46" fillId="0" borderId="0"/>
    <xf numFmtId="0" fontId="35" fillId="0" borderId="0"/>
    <xf numFmtId="0" fontId="18" fillId="0" borderId="0"/>
    <xf numFmtId="0" fontId="17" fillId="0" borderId="0"/>
    <xf numFmtId="0" fontId="17" fillId="0" borderId="0"/>
    <xf numFmtId="0" fontId="18" fillId="0" borderId="0"/>
    <xf numFmtId="0" fontId="13" fillId="0" borderId="0"/>
    <xf numFmtId="0" fontId="18" fillId="0" borderId="0"/>
    <xf numFmtId="0" fontId="17" fillId="0" borderId="0"/>
    <xf numFmtId="177" fontId="50" fillId="0" borderId="0" applyFill="0" applyBorder="0" applyAlignment="0" applyProtection="0"/>
    <xf numFmtId="0" fontId="36" fillId="0" borderId="0"/>
    <xf numFmtId="0" fontId="36" fillId="0" borderId="0">
      <alignment vertical="top"/>
    </xf>
    <xf numFmtId="0" fontId="18" fillId="0" borderId="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46" fillId="0" borderId="0"/>
    <xf numFmtId="173" fontId="17" fillId="0" borderId="0" applyFont="0" applyFill="0" applyBorder="0" applyAlignment="0" applyProtection="0"/>
    <xf numFmtId="173" fontId="17" fillId="0" borderId="0" applyFont="0" applyFill="0" applyBorder="0" applyAlignment="0" applyProtection="0"/>
    <xf numFmtId="0" fontId="9" fillId="0" borderId="0"/>
    <xf numFmtId="0" fontId="36" fillId="0" borderId="0">
      <alignment vertical="top"/>
    </xf>
    <xf numFmtId="164" fontId="13" fillId="0" borderId="0" applyFont="0" applyFill="0" applyBorder="0" applyAlignment="0" applyProtection="0"/>
    <xf numFmtId="0" fontId="46" fillId="0" borderId="0"/>
    <xf numFmtId="0" fontId="35" fillId="0" borderId="0"/>
    <xf numFmtId="0" fontId="16" fillId="0" borderId="0"/>
    <xf numFmtId="9" fontId="18" fillId="0" borderId="0" applyFill="0" applyBorder="0" applyAlignment="0" applyProtection="0"/>
    <xf numFmtId="164" fontId="18" fillId="0" borderId="0" applyFont="0" applyFill="0" applyBorder="0" applyAlignment="0" applyProtection="0"/>
    <xf numFmtId="0" fontId="18" fillId="0" borderId="0"/>
    <xf numFmtId="0" fontId="9" fillId="0" borderId="0"/>
    <xf numFmtId="0" fontId="18" fillId="0" borderId="0"/>
    <xf numFmtId="9" fontId="17" fillId="0" borderId="0" applyFont="0" applyFill="0" applyBorder="0" applyAlignment="0" applyProtection="0"/>
    <xf numFmtId="0" fontId="30" fillId="0" borderId="0"/>
    <xf numFmtId="176" fontId="50" fillId="0" borderId="0" applyFill="0" applyBorder="0" applyAlignment="0" applyProtection="0"/>
    <xf numFmtId="176" fontId="50" fillId="0" borderId="0" applyFill="0" applyBorder="0" applyAlignment="0" applyProtection="0"/>
    <xf numFmtId="44" fontId="13" fillId="0" borderId="0" applyFont="0" applyFill="0" applyBorder="0" applyAlignment="0" applyProtection="0"/>
    <xf numFmtId="0" fontId="27" fillId="0" borderId="0"/>
    <xf numFmtId="0" fontId="46" fillId="0" borderId="0"/>
    <xf numFmtId="175" fontId="50" fillId="0" borderId="0" applyFill="0" applyBorder="0" applyAlignment="0" applyProtection="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176" fontId="50" fillId="0" borderId="0" applyFill="0" applyBorder="0" applyAlignment="0" applyProtection="0"/>
    <xf numFmtId="176" fontId="50" fillId="0" borderId="0" applyFill="0" applyBorder="0" applyAlignment="0" applyProtection="0"/>
    <xf numFmtId="0" fontId="3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35" fillId="0" borderId="0"/>
    <xf numFmtId="0" fontId="18" fillId="0" borderId="0"/>
    <xf numFmtId="0" fontId="46" fillId="0" borderId="0"/>
    <xf numFmtId="175" fontId="50" fillId="0" borderId="0" applyFill="0" applyBorder="0" applyAlignment="0" applyProtection="0"/>
    <xf numFmtId="0" fontId="16" fillId="0" borderId="0"/>
    <xf numFmtId="0" fontId="15" fillId="0" borderId="0"/>
    <xf numFmtId="0" fontId="15" fillId="0" borderId="0"/>
    <xf numFmtId="0" fontId="13" fillId="0" borderId="0"/>
    <xf numFmtId="0" fontId="18" fillId="0" borderId="0"/>
    <xf numFmtId="0" fontId="15" fillId="0" borderId="0"/>
    <xf numFmtId="0" fontId="45" fillId="0" borderId="0"/>
    <xf numFmtId="0" fontId="18" fillId="0" borderId="0"/>
    <xf numFmtId="176" fontId="50" fillId="0" borderId="0" applyFill="0" applyBorder="0" applyAlignment="0" applyProtection="0"/>
    <xf numFmtId="0" fontId="35" fillId="0" borderId="0"/>
    <xf numFmtId="0" fontId="36" fillId="0" borderId="0"/>
    <xf numFmtId="0" fontId="36" fillId="0" borderId="0"/>
    <xf numFmtId="0" fontId="15" fillId="0" borderId="0"/>
    <xf numFmtId="0" fontId="17" fillId="0" borderId="0"/>
    <xf numFmtId="0" fontId="18" fillId="0" borderId="0"/>
    <xf numFmtId="0" fontId="18" fillId="0" borderId="0"/>
    <xf numFmtId="0" fontId="15" fillId="0" borderId="0"/>
    <xf numFmtId="0" fontId="15" fillId="0" borderId="0"/>
    <xf numFmtId="176" fontId="18" fillId="0" borderId="0" applyFill="0" applyBorder="0" applyAlignment="0" applyProtection="0"/>
    <xf numFmtId="0" fontId="36" fillId="0" borderId="0">
      <alignment vertical="top"/>
    </xf>
    <xf numFmtId="14" fontId="17" fillId="0" borderId="0" applyFill="0" applyBorder="0" applyAlignment="0" applyProtection="0"/>
    <xf numFmtId="0" fontId="17" fillId="0" borderId="0"/>
    <xf numFmtId="0" fontId="18" fillId="0" borderId="0"/>
    <xf numFmtId="0" fontId="35" fillId="0" borderId="0"/>
    <xf numFmtId="0" fontId="36" fillId="0" borderId="0"/>
    <xf numFmtId="0" fontId="35" fillId="0" borderId="0"/>
    <xf numFmtId="176" fontId="50" fillId="0" borderId="0" applyFill="0" applyBorder="0" applyAlignment="0" applyProtection="0"/>
    <xf numFmtId="0" fontId="15" fillId="0" borderId="0"/>
    <xf numFmtId="0" fontId="17" fillId="0" borderId="0"/>
    <xf numFmtId="0" fontId="18" fillId="0" borderId="0"/>
    <xf numFmtId="0" fontId="18" fillId="0" borderId="0"/>
    <xf numFmtId="0" fontId="15" fillId="0" borderId="0"/>
    <xf numFmtId="0" fontId="15" fillId="0" borderId="0"/>
    <xf numFmtId="0" fontId="36" fillId="0" borderId="0">
      <alignment vertical="top"/>
    </xf>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5" fillId="0" borderId="0"/>
    <xf numFmtId="0" fontId="17" fillId="0" borderId="0"/>
    <xf numFmtId="176" fontId="50" fillId="0" borderId="0" applyFill="0" applyBorder="0" applyAlignment="0" applyProtection="0"/>
    <xf numFmtId="0" fontId="15" fillId="0" borderId="0"/>
    <xf numFmtId="0" fontId="18" fillId="0" borderId="0"/>
    <xf numFmtId="0" fontId="15" fillId="0" borderId="0"/>
    <xf numFmtId="0" fontId="18" fillId="0" borderId="0"/>
    <xf numFmtId="0" fontId="36" fillId="0" borderId="0">
      <alignment vertical="top"/>
    </xf>
    <xf numFmtId="0" fontId="36" fillId="0" borderId="0"/>
    <xf numFmtId="0" fontId="45" fillId="0" borderId="0"/>
    <xf numFmtId="0" fontId="35"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0" fontId="46" fillId="0" borderId="0"/>
    <xf numFmtId="0" fontId="36" fillId="0" borderId="0">
      <alignment vertical="top"/>
    </xf>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0" fontId="36" fillId="0" borderId="0"/>
    <xf numFmtId="176" fontId="50" fillId="0" borderId="0" applyFill="0" applyBorder="0" applyAlignment="0" applyProtection="0"/>
    <xf numFmtId="0" fontId="35" fillId="0" borderId="0"/>
    <xf numFmtId="176" fontId="50" fillId="0" borderId="0" applyFill="0" applyBorder="0" applyAlignment="0" applyProtection="0"/>
    <xf numFmtId="0" fontId="17" fillId="0" borderId="0"/>
    <xf numFmtId="0" fontId="18" fillId="0" borderId="0"/>
    <xf numFmtId="0" fontId="17" fillId="0" borderId="0"/>
    <xf numFmtId="176" fontId="50" fillId="0" borderId="0" applyFill="0" applyBorder="0" applyAlignment="0" applyProtection="0"/>
    <xf numFmtId="0" fontId="35" fillId="0" borderId="0"/>
    <xf numFmtId="176" fontId="50" fillId="0" borderId="0" applyFill="0" applyBorder="0" applyAlignment="0" applyProtection="0"/>
    <xf numFmtId="0" fontId="17" fillId="0" borderId="0"/>
    <xf numFmtId="0" fontId="17" fillId="0" borderId="0"/>
    <xf numFmtId="0" fontId="45" fillId="0" borderId="0"/>
    <xf numFmtId="0" fontId="18" fillId="0" borderId="0"/>
    <xf numFmtId="0" fontId="17" fillId="0" borderId="0"/>
    <xf numFmtId="0" fontId="35" fillId="0" borderId="0"/>
    <xf numFmtId="0" fontId="17" fillId="0" borderId="0"/>
    <xf numFmtId="0" fontId="15" fillId="0" borderId="0"/>
    <xf numFmtId="176" fontId="50" fillId="0" borderId="0" applyFill="0" applyBorder="0" applyAlignment="0" applyProtection="0"/>
    <xf numFmtId="0" fontId="17" fillId="0" borderId="0"/>
    <xf numFmtId="14" fontId="17" fillId="0" borderId="0" applyFill="0" applyBorder="0" applyAlignment="0" applyProtection="0"/>
    <xf numFmtId="177" fontId="50" fillId="0" borderId="0" applyFill="0" applyBorder="0" applyAlignment="0" applyProtection="0"/>
    <xf numFmtId="0" fontId="36" fillId="0" borderId="0">
      <alignment vertical="top"/>
    </xf>
    <xf numFmtId="176" fontId="50" fillId="0" borderId="0" applyFill="0" applyBorder="0" applyAlignment="0" applyProtection="0"/>
    <xf numFmtId="0" fontId="18" fillId="0" borderId="0"/>
    <xf numFmtId="0" fontId="36" fillId="0" borderId="0">
      <alignment vertical="top"/>
    </xf>
    <xf numFmtId="175" fontId="50" fillId="0" borderId="0" applyFill="0" applyBorder="0" applyAlignment="0" applyProtection="0"/>
    <xf numFmtId="0" fontId="17" fillId="0" borderId="0"/>
    <xf numFmtId="175" fontId="50" fillId="0" borderId="0" applyFill="0" applyBorder="0" applyAlignment="0" applyProtection="0"/>
    <xf numFmtId="175" fontId="18" fillId="0" borderId="0" applyFill="0" applyBorder="0" applyAlignment="0" applyProtection="0"/>
    <xf numFmtId="0" fontId="46" fillId="0" borderId="0"/>
    <xf numFmtId="0" fontId="18" fillId="0" borderId="0"/>
    <xf numFmtId="0" fontId="17" fillId="0" borderId="0"/>
    <xf numFmtId="0" fontId="18" fillId="0" borderId="0"/>
    <xf numFmtId="0" fontId="46" fillId="0" borderId="0"/>
    <xf numFmtId="175" fontId="50" fillId="0" borderId="0" applyFill="0" applyBorder="0" applyAlignment="0" applyProtection="0"/>
    <xf numFmtId="0" fontId="46" fillId="0" borderId="0"/>
    <xf numFmtId="175" fontId="50" fillId="0" borderId="0" applyFill="0" applyBorder="0" applyAlignment="0" applyProtection="0"/>
    <xf numFmtId="175" fontId="18" fillId="0" borderId="0" applyFill="0" applyBorder="0" applyAlignment="0" applyProtection="0"/>
    <xf numFmtId="0" fontId="17" fillId="0" borderId="0"/>
    <xf numFmtId="0" fontId="46" fillId="0" borderId="0"/>
    <xf numFmtId="175" fontId="18" fillId="0" borderId="0" applyFill="0" applyBorder="0" applyAlignment="0" applyProtection="0"/>
    <xf numFmtId="0" fontId="17" fillId="0" borderId="0"/>
    <xf numFmtId="0" fontId="46" fillId="0" borderId="0"/>
    <xf numFmtId="175" fontId="50" fillId="0" borderId="0" applyFill="0" applyBorder="0" applyAlignment="0" applyProtection="0"/>
    <xf numFmtId="0" fontId="46" fillId="0" borderId="0"/>
    <xf numFmtId="0" fontId="15" fillId="0" borderId="0"/>
    <xf numFmtId="175" fontId="50" fillId="0" borderId="0" applyFill="0" applyBorder="0" applyAlignment="0" applyProtection="0"/>
    <xf numFmtId="0" fontId="17" fillId="0" borderId="0"/>
    <xf numFmtId="0" fontId="46" fillId="0" borderId="0"/>
    <xf numFmtId="0" fontId="17" fillId="0" borderId="0"/>
    <xf numFmtId="0" fontId="18" fillId="0" borderId="0"/>
    <xf numFmtId="175" fontId="18" fillId="0" borderId="0" applyFill="0" applyBorder="0" applyAlignment="0" applyProtection="0"/>
    <xf numFmtId="0" fontId="17" fillId="0" borderId="0"/>
    <xf numFmtId="0" fontId="46" fillId="0" borderId="0"/>
    <xf numFmtId="0" fontId="46" fillId="0" borderId="0"/>
    <xf numFmtId="9" fontId="18" fillId="0" borderId="0" applyFill="0" applyBorder="0" applyAlignment="0" applyProtection="0"/>
    <xf numFmtId="0" fontId="46" fillId="0" borderId="0"/>
    <xf numFmtId="9" fontId="18" fillId="0" borderId="0" applyFill="0" applyBorder="0" applyAlignment="0" applyProtection="0"/>
    <xf numFmtId="9" fontId="18" fillId="0" borderId="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18" fillId="0" borderId="0"/>
    <xf numFmtId="0" fontId="36" fillId="0" borderId="0"/>
    <xf numFmtId="0" fontId="36"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9" fontId="18" fillId="0" borderId="0" applyFill="0" applyBorder="0" applyAlignment="0" applyProtection="0"/>
    <xf numFmtId="9" fontId="18" fillId="0" borderId="0" applyFill="0" applyBorder="0" applyAlignment="0" applyProtection="0"/>
    <xf numFmtId="0" fontId="46" fillId="0" borderId="0"/>
    <xf numFmtId="0" fontId="46" fillId="0" borderId="0"/>
    <xf numFmtId="0" fontId="46" fillId="0" borderId="0"/>
    <xf numFmtId="0" fontId="46" fillId="0" borderId="0"/>
    <xf numFmtId="175" fontId="50" fillId="0" borderId="0" applyFill="0" applyBorder="0" applyAlignment="0" applyProtection="0"/>
    <xf numFmtId="0" fontId="35" fillId="0" borderId="0"/>
    <xf numFmtId="0" fontId="35" fillId="0" borderId="0"/>
    <xf numFmtId="0" fontId="46" fillId="0" borderId="0"/>
    <xf numFmtId="0" fontId="17" fillId="0" borderId="0"/>
    <xf numFmtId="175" fontId="18" fillId="0" borderId="0" applyFill="0" applyBorder="0" applyAlignment="0" applyProtection="0"/>
    <xf numFmtId="0" fontId="46" fillId="0" borderId="0"/>
    <xf numFmtId="0" fontId="17" fillId="0" borderId="0"/>
    <xf numFmtId="175" fontId="18" fillId="0" borderId="0" applyFill="0" applyBorder="0" applyAlignment="0" applyProtection="0"/>
    <xf numFmtId="175" fontId="50" fillId="0" borderId="0" applyFill="0" applyBorder="0" applyAlignment="0" applyProtection="0"/>
    <xf numFmtId="0" fontId="46" fillId="0" borderId="0"/>
    <xf numFmtId="175" fontId="50" fillId="0" borderId="0" applyFill="0" applyBorder="0" applyAlignment="0" applyProtection="0"/>
    <xf numFmtId="0" fontId="17" fillId="0" borderId="0"/>
    <xf numFmtId="0" fontId="46" fillId="0" borderId="0"/>
    <xf numFmtId="175" fontId="50" fillId="0" borderId="0" applyFill="0" applyBorder="0" applyAlignment="0" applyProtection="0"/>
    <xf numFmtId="0" fontId="46" fillId="0" borderId="0"/>
    <xf numFmtId="0" fontId="17" fillId="0" borderId="0"/>
    <xf numFmtId="175" fontId="18" fillId="0" borderId="0" applyFill="0" applyBorder="0" applyAlignment="0" applyProtection="0"/>
    <xf numFmtId="175" fontId="50" fillId="0" borderId="0" applyFill="0" applyBorder="0" applyAlignment="0" applyProtection="0"/>
    <xf numFmtId="0" fontId="46" fillId="0" borderId="0"/>
    <xf numFmtId="175" fontId="50" fillId="0" borderId="0" applyFill="0" applyBorder="0" applyAlignment="0" applyProtection="0"/>
    <xf numFmtId="0" fontId="46" fillId="0" borderId="0"/>
    <xf numFmtId="0" fontId="17" fillId="0" borderId="0"/>
    <xf numFmtId="175" fontId="18" fillId="0" borderId="0" applyFill="0" applyBorder="0" applyAlignment="0" applyProtection="0"/>
    <xf numFmtId="175" fontId="50" fillId="0" borderId="0" applyFill="0" applyBorder="0" applyAlignment="0" applyProtection="0"/>
    <xf numFmtId="0" fontId="46" fillId="0" borderId="0"/>
    <xf numFmtId="175" fontId="50" fillId="0" borderId="0" applyFill="0" applyBorder="0" applyAlignment="0" applyProtection="0"/>
    <xf numFmtId="0" fontId="46" fillId="0" borderId="0"/>
    <xf numFmtId="0" fontId="46" fillId="0" borderId="0"/>
    <xf numFmtId="0" fontId="46" fillId="0" borderId="0"/>
    <xf numFmtId="177" fontId="50" fillId="0" borderId="0" applyFill="0" applyBorder="0" applyAlignment="0" applyProtection="0"/>
    <xf numFmtId="0" fontId="17" fillId="0" borderId="0"/>
    <xf numFmtId="177" fontId="50" fillId="0" borderId="0" applyFill="0" applyBorder="0" applyAlignment="0" applyProtection="0"/>
    <xf numFmtId="0" fontId="18" fillId="0" borderId="0"/>
    <xf numFmtId="0" fontId="17" fillId="0" borderId="0"/>
    <xf numFmtId="0" fontId="18" fillId="0" borderId="0"/>
    <xf numFmtId="14" fontId="17" fillId="0" borderId="0" applyFill="0" applyBorder="0" applyAlignment="0" applyProtection="0"/>
    <xf numFmtId="0" fontId="36" fillId="0" borderId="0"/>
    <xf numFmtId="177" fontId="50" fillId="0" borderId="0" applyFill="0" applyBorder="0" applyAlignment="0" applyProtection="0"/>
    <xf numFmtId="0" fontId="36" fillId="0" borderId="0">
      <alignment vertical="top"/>
    </xf>
    <xf numFmtId="0" fontId="36" fillId="0" borderId="0">
      <alignment vertical="top"/>
    </xf>
    <xf numFmtId="0" fontId="17" fillId="0" borderId="0"/>
    <xf numFmtId="0" fontId="18" fillId="0" borderId="0"/>
    <xf numFmtId="0" fontId="45" fillId="0" borderId="0"/>
    <xf numFmtId="176" fontId="18" fillId="0" borderId="0" applyFill="0" applyBorder="0" applyAlignment="0" applyProtection="0"/>
    <xf numFmtId="176" fontId="50" fillId="0" borderId="0" applyFill="0" applyBorder="0" applyAlignment="0" applyProtection="0"/>
    <xf numFmtId="0" fontId="36" fillId="0" borderId="0">
      <alignment vertical="top"/>
    </xf>
    <xf numFmtId="0" fontId="15" fillId="0" borderId="0"/>
    <xf numFmtId="0" fontId="17" fillId="0" borderId="0"/>
    <xf numFmtId="0" fontId="18" fillId="0" borderId="0"/>
    <xf numFmtId="0" fontId="45" fillId="0" borderId="0"/>
    <xf numFmtId="0" fontId="36" fillId="0" borderId="0">
      <alignment vertical="top"/>
    </xf>
    <xf numFmtId="176" fontId="50" fillId="0" borderId="0" applyFill="0" applyBorder="0" applyAlignment="0" applyProtection="0"/>
    <xf numFmtId="0" fontId="17" fillId="0" borderId="0"/>
    <xf numFmtId="0" fontId="18" fillId="0" borderId="0"/>
    <xf numFmtId="0" fontId="15" fillId="0" borderId="0"/>
    <xf numFmtId="176"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0" fontId="45" fillId="0" borderId="0"/>
    <xf numFmtId="176" fontId="50" fillId="0" borderId="0" applyFill="0" applyBorder="0" applyAlignment="0" applyProtection="0"/>
    <xf numFmtId="0" fontId="18" fillId="0" borderId="0"/>
    <xf numFmtId="0" fontId="46" fillId="0" borderId="0"/>
    <xf numFmtId="176" fontId="50" fillId="0" borderId="0" applyFill="0" applyBorder="0" applyAlignment="0" applyProtection="0"/>
    <xf numFmtId="177" fontId="50" fillId="0" borderId="0" applyFill="0" applyBorder="0" applyAlignment="0" applyProtection="0"/>
    <xf numFmtId="14" fontId="17" fillId="0" borderId="0" applyFill="0" applyBorder="0" applyAlignment="0" applyProtection="0"/>
    <xf numFmtId="176" fontId="50" fillId="0" borderId="0" applyFill="0" applyBorder="0" applyAlignment="0" applyProtection="0"/>
    <xf numFmtId="0" fontId="36" fillId="0" borderId="0"/>
    <xf numFmtId="0" fontId="45" fillId="0" borderId="0"/>
    <xf numFmtId="0" fontId="36" fillId="0" borderId="0"/>
    <xf numFmtId="0" fontId="36" fillId="0" borderId="0">
      <alignment vertical="top"/>
    </xf>
    <xf numFmtId="0" fontId="35" fillId="0" borderId="0"/>
    <xf numFmtId="0" fontId="15" fillId="0" borderId="0"/>
    <xf numFmtId="0" fontId="18" fillId="0" borderId="0"/>
    <xf numFmtId="0" fontId="18" fillId="0" borderId="0"/>
    <xf numFmtId="176" fontId="50" fillId="0" borderId="0" applyFill="0" applyBorder="0" applyAlignment="0" applyProtection="0"/>
    <xf numFmtId="0" fontId="45" fillId="0" borderId="0"/>
    <xf numFmtId="0" fontId="36" fillId="0" borderId="0"/>
    <xf numFmtId="0" fontId="36" fillId="0" borderId="0">
      <alignment vertical="top"/>
    </xf>
    <xf numFmtId="14" fontId="17" fillId="0" borderId="0" applyFill="0" applyBorder="0" applyAlignment="0" applyProtection="0"/>
    <xf numFmtId="0" fontId="35" fillId="0" borderId="0"/>
    <xf numFmtId="176" fontId="18" fillId="0" borderId="0" applyFill="0" applyBorder="0" applyAlignment="0" applyProtection="0"/>
    <xf numFmtId="0" fontId="36" fillId="0" borderId="0">
      <alignment vertical="top"/>
    </xf>
    <xf numFmtId="0" fontId="15" fillId="0" borderId="0"/>
    <xf numFmtId="0" fontId="15" fillId="0" borderId="0"/>
    <xf numFmtId="0" fontId="17" fillId="0" borderId="0"/>
    <xf numFmtId="0" fontId="35" fillId="0" borderId="0"/>
    <xf numFmtId="0" fontId="15" fillId="0" borderId="0"/>
    <xf numFmtId="176" fontId="18" fillId="0" borderId="0" applyFill="0" applyBorder="0" applyAlignment="0" applyProtection="0"/>
    <xf numFmtId="0" fontId="36" fillId="0" borderId="0">
      <alignment vertical="top"/>
    </xf>
    <xf numFmtId="0" fontId="13" fillId="0" borderId="0"/>
    <xf numFmtId="0" fontId="15" fillId="0" borderId="0"/>
    <xf numFmtId="0" fontId="15" fillId="0" borderId="0"/>
    <xf numFmtId="0" fontId="18" fillId="0" borderId="0"/>
    <xf numFmtId="0" fontId="35" fillId="0" borderId="0"/>
    <xf numFmtId="0" fontId="17" fillId="0" borderId="0"/>
    <xf numFmtId="176" fontId="18" fillId="0" borderId="0" applyFill="0" applyBorder="0" applyAlignment="0" applyProtection="0"/>
    <xf numFmtId="0" fontId="35" fillId="0" borderId="0"/>
    <xf numFmtId="0" fontId="36" fillId="0" borderId="0"/>
    <xf numFmtId="0" fontId="35" fillId="0" borderId="0"/>
    <xf numFmtId="0" fontId="36" fillId="0" borderId="0">
      <alignment vertical="top"/>
    </xf>
    <xf numFmtId="0" fontId="17" fillId="0" borderId="0"/>
    <xf numFmtId="14" fontId="17" fillId="0" borderId="0" applyFill="0" applyBorder="0" applyAlignment="0" applyProtection="0"/>
    <xf numFmtId="0" fontId="36" fillId="0" borderId="0">
      <alignment vertical="top"/>
    </xf>
    <xf numFmtId="0" fontId="36" fillId="0" borderId="0"/>
    <xf numFmtId="0" fontId="18" fillId="0" borderId="0"/>
    <xf numFmtId="0" fontId="46" fillId="0" borderId="0"/>
    <xf numFmtId="0" fontId="17" fillId="0" borderId="0"/>
    <xf numFmtId="0" fontId="45" fillId="0" borderId="0"/>
    <xf numFmtId="0" fontId="46" fillId="0" borderId="0"/>
    <xf numFmtId="0" fontId="36" fillId="0" borderId="0"/>
    <xf numFmtId="0" fontId="36" fillId="0" borderId="0"/>
    <xf numFmtId="170" fontId="13" fillId="0" borderId="0" applyFont="0" applyFill="0" applyBorder="0" applyAlignment="0" applyProtection="0"/>
    <xf numFmtId="176" fontId="50" fillId="0" borderId="0" applyFill="0" applyBorder="0" applyAlignment="0" applyProtection="0"/>
    <xf numFmtId="9" fontId="17" fillId="0" borderId="0" applyFont="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0" fontId="35" fillId="0" borderId="0"/>
    <xf numFmtId="0" fontId="36" fillId="0" borderId="0"/>
    <xf numFmtId="0" fontId="36" fillId="0" borderId="0"/>
    <xf numFmtId="0" fontId="35" fillId="0" borderId="0"/>
    <xf numFmtId="0" fontId="35" fillId="0" borderId="0"/>
    <xf numFmtId="0" fontId="17" fillId="0" borderId="0"/>
    <xf numFmtId="0" fontId="18" fillId="0" borderId="0"/>
    <xf numFmtId="0" fontId="18" fillId="0" borderId="0"/>
    <xf numFmtId="0" fontId="17" fillId="0" borderId="0"/>
    <xf numFmtId="0" fontId="36" fillId="0" borderId="0"/>
    <xf numFmtId="0" fontId="36" fillId="0" borderId="0">
      <alignment vertical="top"/>
    </xf>
    <xf numFmtId="0" fontId="18" fillId="0" borderId="0"/>
    <xf numFmtId="0" fontId="15" fillId="0" borderId="0"/>
    <xf numFmtId="0" fontId="15" fillId="0" borderId="0"/>
    <xf numFmtId="0" fontId="16" fillId="0" borderId="0"/>
    <xf numFmtId="0" fontId="24" fillId="0" borderId="0" applyNumberFormat="0" applyFont="0" applyFill="0" applyBorder="0" applyAlignment="0" applyProtection="0">
      <alignment vertical="top"/>
    </xf>
    <xf numFmtId="176" fontId="18" fillId="0" borderId="0" applyFill="0" applyBorder="0" applyAlignment="0" applyProtection="0"/>
    <xf numFmtId="0" fontId="18" fillId="0" borderId="0"/>
    <xf numFmtId="0" fontId="9" fillId="0" borderId="0"/>
    <xf numFmtId="0" fontId="24" fillId="0" borderId="0" applyNumberFormat="0" applyFont="0" applyFill="0" applyBorder="0" applyAlignment="0" applyProtection="0">
      <alignment vertical="top"/>
    </xf>
    <xf numFmtId="0" fontId="13" fillId="0" borderId="0"/>
    <xf numFmtId="0" fontId="26" fillId="0" borderId="0"/>
    <xf numFmtId="0" fontId="24" fillId="0" borderId="0" applyNumberFormat="0" applyFont="0" applyFill="0" applyBorder="0" applyAlignment="0" applyProtection="0">
      <alignment vertical="top"/>
    </xf>
    <xf numFmtId="0" fontId="27" fillId="0" borderId="0"/>
    <xf numFmtId="44" fontId="13" fillId="0" borderId="0" applyFont="0" applyFill="0" applyBorder="0" applyAlignment="0" applyProtection="0"/>
    <xf numFmtId="0" fontId="30" fillId="0" borderId="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64" fontId="13" fillId="0" borderId="0" applyFont="0" applyFill="0" applyBorder="0" applyAlignment="0" applyProtection="0"/>
    <xf numFmtId="0" fontId="9" fillId="0" borderId="0"/>
    <xf numFmtId="0" fontId="18" fillId="0" borderId="0"/>
    <xf numFmtId="164" fontId="18" fillId="0" borderId="0" applyFont="0" applyFill="0" applyBorder="0" applyAlignment="0" applyProtection="0"/>
    <xf numFmtId="0" fontId="16" fillId="0" borderId="0"/>
    <xf numFmtId="164" fontId="13" fillId="0" borderId="0" applyFont="0" applyFill="0" applyBorder="0" applyAlignment="0" applyProtection="0"/>
    <xf numFmtId="0" fontId="18" fillId="0" borderId="0"/>
    <xf numFmtId="0" fontId="9" fillId="0" borderId="0"/>
    <xf numFmtId="173" fontId="17" fillId="0" borderId="0" applyFont="0" applyFill="0" applyBorder="0" applyAlignment="0" applyProtection="0"/>
    <xf numFmtId="173" fontId="17"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46" fillId="0" borderId="0"/>
    <xf numFmtId="176" fontId="50" fillId="0" borderId="0" applyFill="0" applyBorder="0" applyAlignment="0" applyProtection="0"/>
    <xf numFmtId="0" fontId="15" fillId="0" borderId="0"/>
    <xf numFmtId="0" fontId="36" fillId="0" borderId="0">
      <alignment vertical="top"/>
    </xf>
    <xf numFmtId="0" fontId="36" fillId="0" borderId="0"/>
    <xf numFmtId="0" fontId="45" fillId="0" borderId="0"/>
    <xf numFmtId="175" fontId="50" fillId="0" borderId="0" applyFill="0" applyBorder="0" applyAlignment="0" applyProtection="0"/>
    <xf numFmtId="175" fontId="18" fillId="0" borderId="0" applyFill="0" applyBorder="0" applyAlignment="0" applyProtection="0"/>
    <xf numFmtId="0" fontId="36" fillId="0" borderId="0"/>
    <xf numFmtId="0" fontId="17" fillId="0" borderId="0"/>
    <xf numFmtId="0" fontId="27" fillId="0" borderId="0"/>
    <xf numFmtId="0" fontId="18" fillId="0" borderId="0"/>
    <xf numFmtId="9" fontId="18" fillId="0" borderId="0" applyFill="0" applyBorder="0" applyAlignment="0" applyProtection="0"/>
    <xf numFmtId="0" fontId="46" fillId="0" borderId="0"/>
    <xf numFmtId="0" fontId="46" fillId="0" borderId="0"/>
    <xf numFmtId="0" fontId="16" fillId="0" borderId="0"/>
    <xf numFmtId="0" fontId="36" fillId="0" borderId="0"/>
    <xf numFmtId="0" fontId="18" fillId="0" borderId="0"/>
    <xf numFmtId="0" fontId="36" fillId="0" borderId="0"/>
    <xf numFmtId="0" fontId="36" fillId="0" borderId="0"/>
    <xf numFmtId="0" fontId="35" fillId="0" borderId="0"/>
    <xf numFmtId="0" fontId="35" fillId="0" borderId="0"/>
    <xf numFmtId="175" fontId="50" fillId="0" borderId="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35" fillId="0" borderId="0"/>
    <xf numFmtId="0" fontId="35" fillId="0" borderId="0"/>
    <xf numFmtId="0" fontId="36" fillId="0" borderId="0"/>
    <xf numFmtId="0" fontId="36" fillId="0" borderId="0"/>
    <xf numFmtId="0" fontId="18" fillId="0" borderId="0"/>
    <xf numFmtId="0" fontId="36" fillId="0" borderId="0"/>
    <xf numFmtId="0" fontId="46" fillId="0" borderId="0"/>
    <xf numFmtId="0" fontId="46" fillId="0" borderId="0"/>
    <xf numFmtId="9" fontId="18" fillId="0" borderId="0" applyFill="0" applyBorder="0" applyAlignment="0" applyProtection="0"/>
    <xf numFmtId="0" fontId="18" fillId="0" borderId="0"/>
    <xf numFmtId="0" fontId="17" fillId="0" borderId="0"/>
    <xf numFmtId="0" fontId="18" fillId="0" borderId="0"/>
    <xf numFmtId="175" fontId="50" fillId="0" borderId="0" applyFill="0" applyBorder="0" applyAlignment="0" applyProtection="0"/>
    <xf numFmtId="0" fontId="17" fillId="0" borderId="0"/>
    <xf numFmtId="0" fontId="18" fillId="0" borderId="0"/>
    <xf numFmtId="0" fontId="17" fillId="0" borderId="0"/>
    <xf numFmtId="175" fontId="18" fillId="0" borderId="0" applyFill="0" applyBorder="0" applyAlignment="0" applyProtection="0"/>
    <xf numFmtId="175" fontId="50" fillId="0" borderId="0" applyFill="0" applyBorder="0" applyAlignment="0" applyProtection="0"/>
    <xf numFmtId="176" fontId="50" fillId="0" borderId="0" applyFill="0" applyBorder="0" applyAlignment="0" applyProtection="0"/>
    <xf numFmtId="0" fontId="35" fillId="0" borderId="0"/>
    <xf numFmtId="0" fontId="36" fillId="0" borderId="0"/>
    <xf numFmtId="0" fontId="36" fillId="0" borderId="0">
      <alignment vertical="top"/>
    </xf>
    <xf numFmtId="0" fontId="17" fillId="0" borderId="0"/>
    <xf numFmtId="0" fontId="36" fillId="0" borderId="0"/>
    <xf numFmtId="0" fontId="36" fillId="0" borderId="0">
      <alignment vertical="top"/>
    </xf>
    <xf numFmtId="0" fontId="18" fillId="0" borderId="0"/>
    <xf numFmtId="0" fontId="45" fillId="0" borderId="0"/>
    <xf numFmtId="0" fontId="36" fillId="0" borderId="0"/>
    <xf numFmtId="0" fontId="36" fillId="0" borderId="0">
      <alignment vertical="top"/>
    </xf>
    <xf numFmtId="176" fontId="18"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46" fillId="0" borderId="0"/>
    <xf numFmtId="0" fontId="46" fillId="0" borderId="0"/>
    <xf numFmtId="0" fontId="46" fillId="0" borderId="0"/>
    <xf numFmtId="0" fontId="9" fillId="0" borderId="0"/>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9" fillId="0" borderId="0"/>
    <xf numFmtId="164" fontId="13" fillId="0" borderId="0" applyFont="0" applyFill="0" applyBorder="0" applyAlignment="0" applyProtection="0"/>
    <xf numFmtId="0" fontId="16" fillId="0" borderId="0"/>
    <xf numFmtId="0" fontId="35" fillId="0" borderId="0"/>
    <xf numFmtId="164" fontId="18" fillId="0" borderId="0" applyFont="0" applyFill="0" applyBorder="0" applyAlignment="0" applyProtection="0"/>
    <xf numFmtId="0" fontId="18" fillId="0" borderId="0"/>
    <xf numFmtId="0" fontId="9" fillId="0" borderId="0"/>
    <xf numFmtId="164" fontId="13" fillId="0" borderId="0" applyFont="0" applyFill="0" applyBorder="0" applyAlignment="0" applyProtection="0"/>
    <xf numFmtId="9" fontId="17" fillId="0" borderId="0" applyFont="0" applyFill="0" applyBorder="0" applyAlignment="0" applyProtection="0"/>
    <xf numFmtId="0" fontId="30" fillId="0" borderId="0"/>
    <xf numFmtId="0" fontId="46" fillId="0" borderId="0"/>
    <xf numFmtId="176" fontId="50" fillId="0" borderId="0" applyFill="0" applyBorder="0" applyAlignment="0" applyProtection="0"/>
    <xf numFmtId="44" fontId="13" fillId="0" borderId="0" applyFont="0" applyFill="0" applyBorder="0" applyAlignment="0" applyProtection="0"/>
    <xf numFmtId="0" fontId="27" fillId="0" borderId="0"/>
    <xf numFmtId="0" fontId="18" fillId="0" borderId="0"/>
    <xf numFmtId="0" fontId="1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36" fillId="0" borderId="0"/>
    <xf numFmtId="0" fontId="35" fillId="0" borderId="0"/>
    <xf numFmtId="0" fontId="46"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8" fillId="0" borderId="0"/>
    <xf numFmtId="0" fontId="36" fillId="0" borderId="0"/>
    <xf numFmtId="0" fontId="16" fillId="0" borderId="0"/>
    <xf numFmtId="0" fontId="15" fillId="0" borderId="0"/>
    <xf numFmtId="0" fontId="15" fillId="0" borderId="0"/>
    <xf numFmtId="176" fontId="18"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5" fillId="0" borderId="0"/>
    <xf numFmtId="0" fontId="36" fillId="0" borderId="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7"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0" fontId="18" fillId="0" borderId="0"/>
    <xf numFmtId="176" fontId="18"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9" fontId="18" fillId="0" borderId="0" applyFill="0" applyBorder="0" applyAlignment="0" applyProtection="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35" fillId="0" borderId="0"/>
    <xf numFmtId="0" fontId="46" fillId="0" borderId="0"/>
    <xf numFmtId="0" fontId="46" fillId="0" borderId="0"/>
    <xf numFmtId="0" fontId="18" fillId="0" borderId="0"/>
    <xf numFmtId="0" fontId="17" fillId="0" borderId="0"/>
    <xf numFmtId="0" fontId="18" fillId="0" borderId="0"/>
    <xf numFmtId="0" fontId="17" fillId="0" borderId="0"/>
    <xf numFmtId="0" fontId="45" fillId="0" borderId="0"/>
    <xf numFmtId="0" fontId="36" fillId="0" borderId="0"/>
    <xf numFmtId="0" fontId="36" fillId="0" borderId="0">
      <alignment vertical="top"/>
    </xf>
    <xf numFmtId="173" fontId="17" fillId="0" borderId="0" applyFont="0" applyFill="0" applyBorder="0" applyAlignment="0" applyProtection="0"/>
    <xf numFmtId="173" fontId="17" fillId="0" borderId="0" applyFont="0" applyFill="0" applyBorder="0" applyAlignment="0" applyProtection="0"/>
    <xf numFmtId="0" fontId="9" fillId="0" borderId="0"/>
    <xf numFmtId="44" fontId="13" fillId="0" borderId="0" applyFont="0" applyFill="0" applyBorder="0" applyAlignment="0" applyProtection="0"/>
    <xf numFmtId="164" fontId="13" fillId="0" borderId="0" applyFont="0" applyFill="0" applyBorder="0" applyAlignment="0" applyProtection="0"/>
    <xf numFmtId="0" fontId="16" fillId="0" borderId="0"/>
    <xf numFmtId="164" fontId="18" fillId="0" borderId="0" applyFont="0" applyFill="0" applyBorder="0" applyAlignment="0" applyProtection="0"/>
    <xf numFmtId="0" fontId="18" fillId="0" borderId="0"/>
    <xf numFmtId="0" fontId="9" fillId="0" borderId="0"/>
    <xf numFmtId="44" fontId="13" fillId="0" borderId="0" applyFont="0" applyFill="0" applyBorder="0" applyAlignment="0" applyProtection="0"/>
    <xf numFmtId="164" fontId="13" fillId="0" borderId="0" applyFont="0" applyFill="0" applyBorder="0" applyAlignment="0" applyProtection="0"/>
    <xf numFmtId="9" fontId="17" fillId="0" borderId="0" applyFont="0" applyFill="0" applyBorder="0" applyAlignment="0" applyProtection="0"/>
    <xf numFmtId="0" fontId="30" fillId="0" borderId="0"/>
    <xf numFmtId="44" fontId="13" fillId="0" borderId="0" applyFont="0" applyFill="0" applyBorder="0" applyAlignment="0" applyProtection="0"/>
    <xf numFmtId="0" fontId="27" fillId="0" borderId="0"/>
    <xf numFmtId="0" fontId="24" fillId="0" borderId="0" applyNumberFormat="0" applyFont="0" applyFill="0" applyBorder="0" applyAlignment="0" applyProtection="0">
      <alignment vertical="top"/>
    </xf>
    <xf numFmtId="0" fontId="26" fillId="0" borderId="0"/>
    <xf numFmtId="0" fontId="13" fillId="0" borderId="0"/>
    <xf numFmtId="0" fontId="24" fillId="0" borderId="0" applyNumberFormat="0" applyFont="0" applyFill="0" applyBorder="0" applyAlignment="0" applyProtection="0">
      <alignment vertical="top"/>
    </xf>
    <xf numFmtId="0" fontId="9" fillId="0" borderId="0"/>
    <xf numFmtId="0" fontId="18" fillId="0" borderId="0"/>
    <xf numFmtId="0" fontId="24" fillId="0" borderId="0" applyNumberFormat="0" applyFont="0" applyFill="0" applyBorder="0" applyAlignment="0" applyProtection="0">
      <alignment vertical="top"/>
    </xf>
    <xf numFmtId="170" fontId="13" fillId="0" borderId="0" applyFont="0" applyFill="0" applyBorder="0" applyAlignment="0" applyProtection="0"/>
    <xf numFmtId="0" fontId="16" fillId="0" borderId="0"/>
    <xf numFmtId="0" fontId="15" fillId="0" borderId="0"/>
    <xf numFmtId="0" fontId="15" fillId="0" borderId="0"/>
    <xf numFmtId="0" fontId="13" fillId="0" borderId="0"/>
    <xf numFmtId="0" fontId="18" fillId="0" borderId="0"/>
    <xf numFmtId="177"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0" fontId="46" fillId="0" borderId="0"/>
    <xf numFmtId="0" fontId="17" fillId="0" borderId="0"/>
    <xf numFmtId="0" fontId="58" fillId="0" borderId="53" applyNumberFormat="0" applyFill="0" applyAlignment="0" applyProtection="0"/>
    <xf numFmtId="0" fontId="57" fillId="13" borderId="52" applyNumberFormat="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4" fontId="17"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7"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18"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6" fontId="50" fillId="0" borderId="0" applyFill="0" applyBorder="0" applyAlignment="0" applyProtection="0"/>
    <xf numFmtId="178" fontId="18"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18"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175" fontId="50" fillId="0" borderId="0" applyFill="0" applyBorder="0" applyAlignment="0" applyProtection="0"/>
    <xf numFmtId="0" fontId="56" fillId="0" borderId="0"/>
    <xf numFmtId="0" fontId="47" fillId="0" borderId="0"/>
    <xf numFmtId="0" fontId="55" fillId="9" borderId="0" applyNumberFormat="0" applyBorder="0" applyAlignment="0" applyProtection="0"/>
    <xf numFmtId="0" fontId="54" fillId="22" borderId="52" applyNumberFormat="0" applyAlignment="0" applyProtection="0"/>
    <xf numFmtId="0" fontId="29" fillId="5" borderId="24" applyNumberFormat="0" applyAlignment="0" applyProtection="0"/>
    <xf numFmtId="0" fontId="53" fillId="0" borderId="51" applyNumberFormat="0" applyFill="0" applyAlignment="0" applyProtection="0"/>
    <xf numFmtId="0" fontId="37" fillId="28" borderId="0" applyNumberFormat="0" applyBorder="0" applyAlignment="0" applyProtection="0"/>
    <xf numFmtId="0" fontId="37" fillId="20" borderId="0" applyNumberFormat="0" applyBorder="0" applyAlignment="0" applyProtection="0"/>
    <xf numFmtId="0" fontId="37" fillId="19"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5" borderId="0" applyNumberFormat="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18" fillId="24" borderId="50" applyNumberFormat="0" applyAlignment="0" applyProtection="0"/>
    <xf numFmtId="9" fontId="50" fillId="0" borderId="0" applyFill="0" applyBorder="0" applyAlignment="0" applyProtection="0"/>
    <xf numFmtId="9" fontId="18" fillId="0" borderId="0" applyFill="0" applyBorder="0" applyAlignment="0" applyProtection="0"/>
    <xf numFmtId="0" fontId="35" fillId="0" borderId="0"/>
    <xf numFmtId="0" fontId="35" fillId="0" borderId="0"/>
    <xf numFmtId="0" fontId="18" fillId="0" borderId="0" applyNumberFormat="0" applyFill="0" applyBorder="0" applyAlignment="0" applyProtection="0"/>
    <xf numFmtId="0" fontId="18" fillId="0" borderId="0" applyNumberFormat="0" applyFill="0" applyBorder="0" applyAlignment="0" applyProtection="0"/>
    <xf numFmtId="0" fontId="35" fillId="0" borderId="0"/>
    <xf numFmtId="0" fontId="35" fillId="0" borderId="0"/>
    <xf numFmtId="174" fontId="49" fillId="0" borderId="0"/>
    <xf numFmtId="0" fontId="18" fillId="0" borderId="0" applyNumberFormat="0" applyFill="0" applyBorder="0" applyAlignment="0" applyProtection="0"/>
    <xf numFmtId="0" fontId="48" fillId="23" borderId="0" applyNumberFormat="0" applyBorder="0" applyAlignment="0" applyProtection="0"/>
    <xf numFmtId="0" fontId="36" fillId="0" borderId="0"/>
    <xf numFmtId="0" fontId="36" fillId="0" borderId="0"/>
    <xf numFmtId="0" fontId="36" fillId="0" borderId="0"/>
    <xf numFmtId="0" fontId="18" fillId="0" borderId="0"/>
    <xf numFmtId="0" fontId="36" fillId="0" borderId="0"/>
    <xf numFmtId="0" fontId="36" fillId="0" borderId="0"/>
    <xf numFmtId="0" fontId="35" fillId="0" borderId="0"/>
    <xf numFmtId="0" fontId="35"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applyNumberFormat="0" applyFill="0" applyBorder="0" applyProtection="0">
      <alignment vertical="top"/>
    </xf>
    <xf numFmtId="0" fontId="35" fillId="0" borderId="0"/>
    <xf numFmtId="0" fontId="3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7" fillId="0" borderId="0"/>
    <xf numFmtId="0" fontId="36"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7" fillId="0" borderId="0"/>
    <xf numFmtId="0" fontId="18" fillId="0" borderId="0"/>
    <xf numFmtId="0" fontId="18" fillId="0" borderId="0"/>
    <xf numFmtId="0" fontId="17" fillId="0" borderId="0"/>
    <xf numFmtId="0" fontId="17" fillId="0" borderId="0"/>
    <xf numFmtId="0" fontId="17"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36" fillId="0" borderId="0"/>
    <xf numFmtId="0" fontId="45" fillId="0" borderId="0"/>
    <xf numFmtId="0" fontId="36" fillId="0" borderId="0"/>
    <xf numFmtId="0" fontId="36" fillId="0" borderId="0">
      <alignment vertical="top"/>
    </xf>
    <xf numFmtId="0" fontId="44" fillId="0" borderId="0"/>
    <xf numFmtId="0" fontId="43" fillId="0" borderId="0" applyNumberFormat="0" applyFill="0" applyBorder="0" applyAlignment="0" applyProtection="0"/>
    <xf numFmtId="0" fontId="43" fillId="0" borderId="49" applyNumberFormat="0" applyFill="0" applyAlignment="0" applyProtection="0"/>
    <xf numFmtId="0" fontId="42" fillId="0" borderId="48" applyNumberFormat="0" applyFill="0" applyAlignment="0" applyProtection="0"/>
    <xf numFmtId="0" fontId="41" fillId="0" borderId="0" applyNumberFormat="0" applyFill="0" applyBorder="0" applyAlignment="0" applyProtection="0"/>
    <xf numFmtId="0" fontId="40" fillId="0" borderId="47" applyNumberFormat="0" applyFill="0" applyAlignment="0" applyProtection="0"/>
    <xf numFmtId="0" fontId="39" fillId="22" borderId="46" applyNumberFormat="0" applyAlignment="0" applyProtection="0"/>
    <xf numFmtId="0" fontId="36" fillId="0" borderId="0"/>
    <xf numFmtId="0" fontId="38" fillId="1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19" borderId="0" applyNumberFormat="0" applyBorder="0" applyAlignment="0" applyProtection="0"/>
    <xf numFmtId="0" fontId="37" fillId="16"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6" fillId="17" borderId="0" applyNumberFormat="0" applyBorder="0" applyAlignment="0" applyProtection="0"/>
    <xf numFmtId="0" fontId="36" fillId="14" borderId="0" applyNumberFormat="0" applyBorder="0" applyAlignment="0" applyProtection="0"/>
    <xf numFmtId="0" fontId="36" fillId="11" borderId="0" applyNumberFormat="0" applyBorder="0" applyAlignment="0" applyProtection="0"/>
    <xf numFmtId="0" fontId="36" fillId="16" borderId="0" applyNumberFormat="0" applyBorder="0" applyAlignment="0" applyProtection="0"/>
    <xf numFmtId="0" fontId="36" fillId="15" borderId="0" applyNumberFormat="0" applyBorder="0" applyAlignment="0" applyProtection="0"/>
    <xf numFmtId="0" fontId="36" fillId="14" borderId="0" applyNumberFormat="0" applyBorder="0" applyAlignment="0" applyProtection="0"/>
    <xf numFmtId="0" fontId="35" fillId="0" borderId="0"/>
    <xf numFmtId="0" fontId="36" fillId="13" borderId="0" applyNumberFormat="0" applyBorder="0" applyAlignment="0" applyProtection="0"/>
    <xf numFmtId="0" fontId="36" fillId="12" borderId="0" applyNumberFormat="0" applyBorder="0" applyAlignment="0" applyProtection="0"/>
    <xf numFmtId="0" fontId="36" fillId="11" borderId="0" applyNumberFormat="0" applyBorder="0" applyAlignment="0" applyProtection="0"/>
    <xf numFmtId="0" fontId="36" fillId="10" borderId="0" applyNumberFormat="0" applyBorder="0" applyAlignment="0" applyProtection="0"/>
    <xf numFmtId="0" fontId="36" fillId="9" borderId="0" applyNumberFormat="0" applyBorder="0" applyAlignment="0" applyProtection="0"/>
    <xf numFmtId="0" fontId="36" fillId="8" borderId="0" applyNumberFormat="0" applyBorder="0" applyAlignment="0" applyProtection="0"/>
    <xf numFmtId="0" fontId="18" fillId="0" borderId="0"/>
    <xf numFmtId="175" fontId="50" fillId="0" borderId="0" applyFill="0" applyBorder="0" applyAlignment="0" applyProtection="0"/>
    <xf numFmtId="0" fontId="17" fillId="0" borderId="0"/>
    <xf numFmtId="176" fontId="50" fillId="0" borderId="0" applyFill="0" applyBorder="0" applyAlignment="0" applyProtection="0"/>
    <xf numFmtId="0" fontId="18" fillId="0" borderId="0">
      <alignment vertical="top"/>
    </xf>
    <xf numFmtId="0" fontId="36" fillId="0" borderId="0"/>
    <xf numFmtId="0" fontId="46"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7" fontId="50"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6" fontId="50"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7" fontId="50"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0" borderId="0"/>
    <xf numFmtId="0" fontId="18" fillId="0" borderId="0" applyNumberFormat="0" applyFill="0" applyBorder="0" applyAlignment="0" applyProtection="0"/>
    <xf numFmtId="7" fontId="13" fillId="0" borderId="0"/>
    <xf numFmtId="180" fontId="13" fillId="0" borderId="0"/>
    <xf numFmtId="49" fontId="60" fillId="0" borderId="0" applyNumberFormat="0" applyAlignment="0">
      <alignment vertical="top"/>
    </xf>
    <xf numFmtId="4" fontId="61" fillId="7" borderId="54">
      <alignment horizontal="right" readingOrder="1"/>
      <protection locked="0"/>
    </xf>
    <xf numFmtId="0" fontId="18" fillId="0" borderId="0"/>
    <xf numFmtId="0" fontId="22" fillId="0" borderId="0"/>
    <xf numFmtId="0" fontId="18" fillId="0" borderId="0"/>
    <xf numFmtId="179" fontId="62" fillId="0" borderId="0">
      <alignment horizontal="right" vertical="top" readingOrder="1"/>
    </xf>
    <xf numFmtId="49" fontId="62" fillId="0" borderId="0">
      <alignment horizontal="left" vertical="top" wrapText="1" readingOrder="1"/>
    </xf>
    <xf numFmtId="49" fontId="62" fillId="0" borderId="0">
      <alignment horizontal="center"/>
    </xf>
    <xf numFmtId="172" fontId="62" fillId="0" borderId="0">
      <alignment horizontal="right" readingOrder="1"/>
    </xf>
    <xf numFmtId="0" fontId="8" fillId="0" borderId="0"/>
    <xf numFmtId="0" fontId="121" fillId="0" borderId="0"/>
    <xf numFmtId="181" fontId="121" fillId="0" borderId="0"/>
    <xf numFmtId="182" fontId="120" fillId="0" borderId="0"/>
    <xf numFmtId="44" fontId="8" fillId="0" borderId="0" applyFont="0" applyFill="0" applyBorder="0" applyAlignment="0" applyProtection="0"/>
    <xf numFmtId="0" fontId="122" fillId="0" borderId="0" applyNumberFormat="0" applyFill="0" applyBorder="0" applyAlignment="0" applyProtection="0">
      <alignment vertical="top"/>
      <protection locked="0"/>
    </xf>
    <xf numFmtId="0" fontId="18" fillId="0" borderId="0"/>
    <xf numFmtId="0" fontId="21" fillId="0" borderId="0" applyNumberFormat="0" applyFont="0" applyFill="0" applyBorder="0" applyAlignment="0" applyProtection="0">
      <alignment vertical="top"/>
    </xf>
    <xf numFmtId="44" fontId="26" fillId="0" borderId="0" applyFont="0" applyFill="0" applyBorder="0" applyAlignment="0" applyProtection="0"/>
    <xf numFmtId="0" fontId="38" fillId="10" borderId="0" applyNumberFormat="0" applyBorder="0" applyAlignment="0" applyProtection="0"/>
    <xf numFmtId="164" fontId="8" fillId="0" borderId="0" applyFont="0" applyFill="0" applyBorder="0" applyAlignment="0" applyProtection="0"/>
    <xf numFmtId="0" fontId="119" fillId="0" borderId="0"/>
    <xf numFmtId="0" fontId="7" fillId="0" borderId="0"/>
    <xf numFmtId="44" fontId="7" fillId="0" borderId="0" applyFont="0" applyFill="0" applyBorder="0" applyAlignment="0" applyProtection="0"/>
    <xf numFmtId="184" fontId="36" fillId="0" borderId="0" applyFont="0" applyFill="0" applyBorder="0" applyAlignment="0" applyProtection="0"/>
    <xf numFmtId="0" fontId="6" fillId="0" borderId="0"/>
    <xf numFmtId="0" fontId="13" fillId="0" borderId="0"/>
    <xf numFmtId="0" fontId="18" fillId="0" borderId="0"/>
    <xf numFmtId="184" fontId="160" fillId="0" borderId="0" applyFont="0" applyFill="0" applyBorder="0" applyAlignment="0" applyProtection="0"/>
    <xf numFmtId="0" fontId="18" fillId="0" borderId="0"/>
    <xf numFmtId="0" fontId="18" fillId="0" borderId="0"/>
    <xf numFmtId="0" fontId="161" fillId="0" borderId="0"/>
    <xf numFmtId="184" fontId="161" fillId="0" borderId="0" applyFont="0" applyFill="0" applyBorder="0" applyAlignment="0" applyProtection="0"/>
    <xf numFmtId="0" fontId="18" fillId="0" borderId="0"/>
    <xf numFmtId="184" fontId="36"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43" fontId="1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43" fontId="2" fillId="0" borderId="0" applyFont="0" applyFill="0" applyBorder="0" applyAlignment="0" applyProtection="0"/>
    <xf numFmtId="0" fontId="2" fillId="0" borderId="0"/>
  </cellStyleXfs>
  <cellXfs count="2081">
    <xf numFmtId="0" fontId="0" fillId="0" borderId="0" xfId="0"/>
    <xf numFmtId="0" fontId="63" fillId="0" borderId="0" xfId="0" applyFont="1"/>
    <xf numFmtId="0" fontId="64" fillId="0" borderId="0" xfId="0" applyFont="1" applyFill="1" applyBorder="1" applyAlignment="1">
      <alignment horizontal="center" vertical="top" wrapText="1"/>
    </xf>
    <xf numFmtId="0" fontId="65" fillId="0" borderId="0" xfId="0" applyFont="1" applyFill="1" applyBorder="1" applyAlignment="1">
      <alignment horizontal="center" vertical="top" wrapText="1"/>
    </xf>
    <xf numFmtId="0" fontId="65" fillId="0" borderId="0" xfId="0" applyFont="1"/>
    <xf numFmtId="0" fontId="67" fillId="0" borderId="0" xfId="0" applyFont="1" applyBorder="1"/>
    <xf numFmtId="0" fontId="68" fillId="0" borderId="10" xfId="0" applyFont="1" applyFill="1" applyBorder="1" applyAlignment="1">
      <alignment horizontal="center" vertical="top" wrapText="1"/>
    </xf>
    <xf numFmtId="0" fontId="69" fillId="0" borderId="0" xfId="0" applyFont="1" applyFill="1" applyBorder="1" applyAlignment="1">
      <alignment horizontal="center" vertical="top" wrapText="1"/>
    </xf>
    <xf numFmtId="0" fontId="69" fillId="0" borderId="0" xfId="0" applyFont="1"/>
    <xf numFmtId="0" fontId="64" fillId="0" borderId="13" xfId="0" applyFont="1" applyFill="1" applyBorder="1" applyAlignment="1">
      <alignment horizontal="left" vertical="top"/>
    </xf>
    <xf numFmtId="0" fontId="65" fillId="0" borderId="13" xfId="0" applyFont="1" applyFill="1" applyBorder="1" applyAlignment="1">
      <alignment horizontal="left" vertical="top"/>
    </xf>
    <xf numFmtId="0" fontId="64" fillId="0" borderId="10" xfId="0" applyFont="1" applyFill="1" applyBorder="1" applyAlignment="1">
      <alignment horizontal="left" vertical="top"/>
    </xf>
    <xf numFmtId="0" fontId="65" fillId="0" borderId="10" xfId="0" applyFont="1" applyFill="1" applyBorder="1" applyAlignment="1">
      <alignment horizontal="left" vertical="top"/>
    </xf>
    <xf numFmtId="0" fontId="65" fillId="0" borderId="11" xfId="0" applyFont="1" applyFill="1" applyBorder="1" applyAlignment="1">
      <alignment horizontal="center" vertical="top" wrapText="1"/>
    </xf>
    <xf numFmtId="0" fontId="64" fillId="0" borderId="7" xfId="0" applyFont="1" applyFill="1" applyBorder="1" applyAlignment="1">
      <alignment horizontal="left" vertical="top"/>
    </xf>
    <xf numFmtId="0" fontId="65" fillId="0" borderId="8" xfId="0" applyFont="1" applyFill="1" applyBorder="1" applyAlignment="1">
      <alignment horizontal="center" vertical="top" wrapText="1"/>
    </xf>
    <xf numFmtId="0" fontId="65" fillId="0" borderId="9" xfId="0" applyFont="1" applyFill="1" applyBorder="1" applyAlignment="1">
      <alignment horizontal="center" vertical="top" wrapText="1"/>
    </xf>
    <xf numFmtId="0" fontId="68" fillId="0" borderId="55" xfId="0" applyFont="1" applyFill="1" applyBorder="1" applyAlignment="1">
      <alignment horizontal="center" vertical="top" wrapText="1"/>
    </xf>
    <xf numFmtId="0" fontId="69" fillId="0" borderId="35" xfId="0" applyFont="1" applyFill="1" applyBorder="1" applyAlignment="1">
      <alignment horizontal="center" vertical="top" wrapText="1"/>
    </xf>
    <xf numFmtId="0" fontId="69" fillId="0" borderId="56" xfId="0" applyFont="1" applyFill="1" applyBorder="1" applyAlignment="1">
      <alignment horizontal="center" vertical="top" wrapText="1"/>
    </xf>
    <xf numFmtId="0" fontId="64" fillId="0" borderId="57" xfId="0" applyFont="1" applyFill="1" applyBorder="1" applyAlignment="1">
      <alignment horizontal="left" vertical="top"/>
    </xf>
    <xf numFmtId="0" fontId="65" fillId="0" borderId="28" xfId="0" applyFont="1" applyFill="1" applyBorder="1" applyAlignment="1">
      <alignment horizontal="center" vertical="top" wrapText="1"/>
    </xf>
    <xf numFmtId="0" fontId="65" fillId="0" borderId="32" xfId="0" applyFont="1" applyFill="1" applyBorder="1" applyAlignment="1">
      <alignment horizontal="center" vertical="top" wrapText="1"/>
    </xf>
    <xf numFmtId="0" fontId="64" fillId="0" borderId="55" xfId="0" applyFont="1" applyFill="1" applyBorder="1" applyAlignment="1">
      <alignment horizontal="left" vertical="top"/>
    </xf>
    <xf numFmtId="0" fontId="65" fillId="0" borderId="31" xfId="0" applyFont="1" applyFill="1" applyBorder="1" applyAlignment="1">
      <alignment horizontal="center" vertical="top" wrapText="1"/>
    </xf>
    <xf numFmtId="0" fontId="68" fillId="0" borderId="57" xfId="0" applyFont="1" applyFill="1" applyBorder="1" applyAlignment="1">
      <alignment horizontal="center" vertical="top" wrapText="1"/>
    </xf>
    <xf numFmtId="0" fontId="69" fillId="0" borderId="27" xfId="0" applyFont="1" applyFill="1" applyBorder="1" applyAlignment="1">
      <alignment horizontal="center" vertical="top" wrapText="1"/>
    </xf>
    <xf numFmtId="0" fontId="64" fillId="0" borderId="4" xfId="0" applyFont="1" applyFill="1" applyBorder="1" applyAlignment="1">
      <alignment horizontal="left" vertical="top"/>
    </xf>
    <xf numFmtId="0" fontId="65" fillId="0" borderId="6" xfId="0" applyFont="1" applyFill="1" applyBorder="1" applyAlignment="1">
      <alignment horizontal="center" vertical="top" wrapText="1"/>
    </xf>
    <xf numFmtId="0" fontId="65" fillId="0" borderId="5" xfId="0" applyFont="1" applyFill="1" applyBorder="1" applyAlignment="1">
      <alignment horizontal="center" vertical="top" wrapText="1"/>
    </xf>
    <xf numFmtId="0" fontId="68" fillId="0" borderId="10" xfId="0" applyFont="1" applyFill="1" applyBorder="1" applyAlignment="1">
      <alignment horizontal="left" vertical="top"/>
    </xf>
    <xf numFmtId="0" fontId="69" fillId="0" borderId="0" xfId="0" applyFont="1" applyBorder="1"/>
    <xf numFmtId="0" fontId="68" fillId="0" borderId="59" xfId="0" applyFont="1" applyFill="1" applyBorder="1" applyAlignment="1">
      <alignment horizontal="center" vertical="top" wrapText="1"/>
    </xf>
    <xf numFmtId="0" fontId="69" fillId="0" borderId="34" xfId="0" applyFont="1" applyFill="1" applyBorder="1" applyAlignment="1">
      <alignment horizontal="center" vertical="top" wrapText="1"/>
    </xf>
    <xf numFmtId="0" fontId="68" fillId="0" borderId="57" xfId="0" applyFont="1" applyBorder="1" applyAlignment="1">
      <alignment horizontal="left" vertical="top" wrapText="1"/>
    </xf>
    <xf numFmtId="0" fontId="68" fillId="0" borderId="27" xfId="0" applyFont="1" applyBorder="1" applyAlignment="1">
      <alignment horizontal="left" vertical="top" wrapText="1"/>
    </xf>
    <xf numFmtId="0" fontId="69" fillId="0" borderId="32" xfId="0" applyFont="1" applyFill="1" applyBorder="1" applyAlignment="1">
      <alignment horizontal="center" vertical="top" wrapText="1"/>
    </xf>
    <xf numFmtId="0" fontId="68" fillId="0" borderId="7" xfId="0" applyFont="1" applyFill="1" applyBorder="1" applyAlignment="1">
      <alignment horizontal="left" vertical="top"/>
    </xf>
    <xf numFmtId="0" fontId="69" fillId="0" borderId="65" xfId="0" applyFont="1" applyFill="1" applyBorder="1" applyAlignment="1">
      <alignment horizontal="center" vertical="top" wrapText="1"/>
    </xf>
    <xf numFmtId="0" fontId="65" fillId="0" borderId="0" xfId="0" applyFont="1" applyBorder="1"/>
    <xf numFmtId="0" fontId="63" fillId="0" borderId="0" xfId="0" applyFont="1" applyBorder="1"/>
    <xf numFmtId="0" fontId="66" fillId="0" borderId="0" xfId="0" applyFont="1"/>
    <xf numFmtId="0" fontId="65" fillId="0" borderId="56" xfId="0" applyFont="1" applyFill="1" applyBorder="1" applyAlignment="1">
      <alignment horizontal="center" vertical="top" wrapText="1"/>
    </xf>
    <xf numFmtId="0" fontId="72" fillId="0" borderId="0" xfId="0" applyFont="1" applyBorder="1"/>
    <xf numFmtId="0" fontId="72" fillId="0" borderId="0" xfId="0" applyFont="1"/>
    <xf numFmtId="0" fontId="70" fillId="0" borderId="0" xfId="0" applyFont="1" applyFill="1" applyBorder="1" applyAlignment="1">
      <alignment horizontal="justify" vertical="top" wrapText="1"/>
    </xf>
    <xf numFmtId="0" fontId="74" fillId="0" borderId="0" xfId="0" applyFont="1" applyBorder="1" applyAlignment="1"/>
    <xf numFmtId="0" fontId="74" fillId="0" borderId="0" xfId="0" applyFont="1"/>
    <xf numFmtId="0" fontId="75" fillId="0" borderId="37" xfId="0" applyFont="1" applyFill="1" applyBorder="1" applyAlignment="1">
      <alignment horizontal="center" vertical="top"/>
    </xf>
    <xf numFmtId="0" fontId="68" fillId="0" borderId="3" xfId="0" applyFont="1" applyFill="1" applyBorder="1" applyAlignment="1">
      <alignment horizontal="center" vertical="top" wrapText="1"/>
    </xf>
    <xf numFmtId="0" fontId="68" fillId="0" borderId="1" xfId="0" applyFont="1" applyFill="1" applyBorder="1" applyAlignment="1">
      <alignment horizontal="justify" vertical="top" wrapText="1"/>
    </xf>
    <xf numFmtId="0" fontId="69" fillId="0" borderId="0" xfId="0" applyFont="1" applyBorder="1" applyAlignment="1"/>
    <xf numFmtId="0" fontId="69" fillId="0" borderId="1" xfId="0" applyFont="1" applyFill="1" applyBorder="1" applyAlignment="1">
      <alignment horizontal="justify" vertical="top" wrapText="1"/>
    </xf>
    <xf numFmtId="4" fontId="69" fillId="0" borderId="1" xfId="42" applyNumberFormat="1" applyFont="1" applyFill="1" applyBorder="1" applyAlignment="1">
      <alignment horizontal="justify" vertical="top" wrapText="1"/>
    </xf>
    <xf numFmtId="0" fontId="68" fillId="0" borderId="3" xfId="0" applyFont="1" applyFill="1" applyBorder="1" applyAlignment="1">
      <alignment horizontal="right" vertical="top" wrapText="1"/>
    </xf>
    <xf numFmtId="4" fontId="69" fillId="0" borderId="1" xfId="42" applyNumberFormat="1" applyFont="1" applyFill="1" applyBorder="1" applyAlignment="1" applyProtection="1">
      <alignment horizontal="justify" vertical="top" wrapText="1"/>
    </xf>
    <xf numFmtId="0" fontId="76" fillId="0" borderId="1" xfId="0" applyFont="1" applyFill="1" applyBorder="1" applyAlignment="1">
      <alignment horizontal="justify" vertical="top" wrapText="1"/>
    </xf>
    <xf numFmtId="3" fontId="69" fillId="0" borderId="1" xfId="0" applyNumberFormat="1" applyFont="1" applyFill="1" applyBorder="1" applyAlignment="1">
      <alignment horizontal="justify" vertical="top" wrapText="1"/>
    </xf>
    <xf numFmtId="0" fontId="68" fillId="0" borderId="1" xfId="0" applyFont="1" applyFill="1" applyBorder="1" applyAlignment="1">
      <alignment horizontal="left" vertical="top" wrapText="1"/>
    </xf>
    <xf numFmtId="3" fontId="68" fillId="0" borderId="3" xfId="0" applyNumberFormat="1" applyFont="1" applyFill="1" applyBorder="1" applyAlignment="1">
      <alignment horizontal="center" vertical="top" wrapText="1"/>
    </xf>
    <xf numFmtId="0" fontId="76" fillId="0" borderId="2" xfId="0" applyFont="1" applyFill="1" applyBorder="1" applyAlignment="1">
      <alignment horizontal="justify" vertical="top" wrapText="1"/>
    </xf>
    <xf numFmtId="0" fontId="68" fillId="0" borderId="38" xfId="0" applyFont="1" applyFill="1" applyBorder="1" applyAlignment="1">
      <alignment horizontal="center" vertical="top" wrapText="1"/>
    </xf>
    <xf numFmtId="0" fontId="77" fillId="0" borderId="1" xfId="0" applyFont="1" applyFill="1" applyBorder="1" applyAlignment="1">
      <alignment horizontal="justify" vertical="top" wrapText="1"/>
    </xf>
    <xf numFmtId="0" fontId="68" fillId="0" borderId="39" xfId="0" applyFont="1" applyFill="1" applyBorder="1" applyAlignment="1">
      <alignment horizontal="center" vertical="top" wrapText="1"/>
    </xf>
    <xf numFmtId="0" fontId="76" fillId="0" borderId="23" xfId="0" applyFont="1" applyFill="1" applyBorder="1" applyAlignment="1">
      <alignment horizontal="justify" vertical="top" wrapText="1"/>
    </xf>
    <xf numFmtId="0" fontId="68" fillId="0" borderId="40" xfId="0" applyFont="1" applyFill="1" applyBorder="1" applyAlignment="1">
      <alignment horizontal="center" vertical="top" wrapText="1"/>
    </xf>
    <xf numFmtId="0" fontId="76" fillId="0" borderId="12" xfId="0" applyFont="1" applyFill="1" applyBorder="1" applyAlignment="1">
      <alignment horizontal="justify" vertical="top" wrapText="1"/>
    </xf>
    <xf numFmtId="0" fontId="68" fillId="0" borderId="16" xfId="0" applyFont="1" applyFill="1" applyBorder="1" applyAlignment="1">
      <alignment horizontal="center" vertical="top" wrapText="1"/>
    </xf>
    <xf numFmtId="0" fontId="68" fillId="0" borderId="16" xfId="0" applyNumberFormat="1" applyFont="1" applyFill="1" applyBorder="1" applyAlignment="1">
      <alignment horizontal="center" vertical="top"/>
    </xf>
    <xf numFmtId="0" fontId="78" fillId="0" borderId="1" xfId="0" applyFont="1" applyFill="1" applyBorder="1" applyAlignment="1">
      <alignment horizontal="justify" vertical="top" wrapText="1"/>
    </xf>
    <xf numFmtId="0" fontId="68" fillId="0" borderId="3" xfId="0" applyNumberFormat="1" applyFont="1" applyFill="1" applyBorder="1" applyAlignment="1">
      <alignment horizontal="center" vertical="top"/>
    </xf>
    <xf numFmtId="0" fontId="78" fillId="0" borderId="17" xfId="0" applyFont="1" applyFill="1" applyBorder="1" applyAlignment="1">
      <alignment horizontal="justify" vertical="top" wrapText="1"/>
    </xf>
    <xf numFmtId="0" fontId="78" fillId="0" borderId="12" xfId="0" applyFont="1" applyFill="1" applyBorder="1" applyAlignment="1">
      <alignment horizontal="justify" vertical="top" wrapText="1"/>
    </xf>
    <xf numFmtId="0" fontId="68" fillId="0" borderId="18" xfId="0" applyNumberFormat="1" applyFont="1" applyFill="1" applyBorder="1" applyAlignment="1">
      <alignment horizontal="center" vertical="top"/>
    </xf>
    <xf numFmtId="0" fontId="78" fillId="0" borderId="19" xfId="0" applyFont="1" applyFill="1" applyBorder="1" applyAlignment="1">
      <alignment horizontal="justify" vertical="top" wrapText="1"/>
    </xf>
    <xf numFmtId="0" fontId="68" fillId="0" borderId="12" xfId="0" applyNumberFormat="1" applyFont="1" applyFill="1" applyBorder="1" applyAlignment="1">
      <alignment horizontal="center" vertical="top"/>
    </xf>
    <xf numFmtId="0" fontId="68" fillId="0" borderId="1" xfId="0" applyNumberFormat="1" applyFont="1" applyFill="1" applyBorder="1" applyAlignment="1">
      <alignment horizontal="center" vertical="top"/>
    </xf>
    <xf numFmtId="49" fontId="69" fillId="0" borderId="1" xfId="0" applyNumberFormat="1" applyFont="1" applyFill="1" applyBorder="1" applyAlignment="1">
      <alignment horizontal="justify" vertical="top" wrapText="1"/>
    </xf>
    <xf numFmtId="0" fontId="68" fillId="0" borderId="1" xfId="0" applyFont="1" applyFill="1" applyBorder="1" applyAlignment="1">
      <alignment horizontal="center" vertical="top" wrapText="1"/>
    </xf>
    <xf numFmtId="0" fontId="69" fillId="0" borderId="1" xfId="42" applyFont="1" applyFill="1" applyBorder="1" applyAlignment="1" applyProtection="1">
      <alignment horizontal="justify" vertical="top" wrapText="1"/>
    </xf>
    <xf numFmtId="0" fontId="69" fillId="0" borderId="0" xfId="42" applyFont="1" applyFill="1" applyBorder="1" applyAlignment="1" applyProtection="1">
      <alignment horizontal="justify" vertical="top" wrapText="1"/>
    </xf>
    <xf numFmtId="0" fontId="76" fillId="0" borderId="1" xfId="42" applyFont="1" applyFill="1" applyBorder="1" applyAlignment="1">
      <alignment horizontal="justify" vertical="top" wrapText="1"/>
    </xf>
    <xf numFmtId="0" fontId="76" fillId="0" borderId="1" xfId="42" applyFont="1" applyFill="1" applyBorder="1" applyAlignment="1">
      <alignment vertical="top" wrapText="1"/>
    </xf>
    <xf numFmtId="0" fontId="68" fillId="0" borderId="1" xfId="42" applyFont="1" applyFill="1" applyBorder="1" applyAlignment="1" applyProtection="1">
      <alignment horizontal="justify" vertical="top" wrapText="1"/>
    </xf>
    <xf numFmtId="0" fontId="75" fillId="0" borderId="13" xfId="0" applyFont="1" applyFill="1" applyBorder="1" applyAlignment="1">
      <alignment horizontal="center" vertical="top"/>
    </xf>
    <xf numFmtId="0" fontId="70" fillId="0" borderId="15" xfId="0" applyFont="1" applyFill="1" applyBorder="1" applyAlignment="1">
      <alignment horizontal="justify" vertical="top" wrapText="1"/>
    </xf>
    <xf numFmtId="0" fontId="75" fillId="0" borderId="7" xfId="0" applyFont="1" applyFill="1" applyBorder="1" applyAlignment="1">
      <alignment horizontal="center"/>
    </xf>
    <xf numFmtId="0" fontId="70" fillId="0" borderId="9" xfId="0" applyFont="1" applyFill="1" applyBorder="1" applyAlignment="1">
      <alignment vertical="top"/>
    </xf>
    <xf numFmtId="4" fontId="69" fillId="0" borderId="12" xfId="0" applyNumberFormat="1" applyFont="1" applyFill="1" applyBorder="1" applyAlignment="1">
      <alignment horizontal="justify" vertical="top" wrapText="1"/>
    </xf>
    <xf numFmtId="4" fontId="68" fillId="0" borderId="1" xfId="0" applyNumberFormat="1" applyFont="1" applyFill="1" applyBorder="1" applyAlignment="1">
      <alignment horizontal="center" vertical="top"/>
    </xf>
    <xf numFmtId="4" fontId="76" fillId="0" borderId="1" xfId="0" applyNumberFormat="1" applyFont="1" applyFill="1" applyBorder="1" applyAlignment="1">
      <alignment horizontal="justify" vertical="top" wrapText="1"/>
    </xf>
    <xf numFmtId="4" fontId="69" fillId="0" borderId="1" xfId="0" applyNumberFormat="1" applyFont="1" applyFill="1" applyBorder="1" applyAlignment="1">
      <alignment horizontal="justify" vertical="top" wrapText="1"/>
    </xf>
    <xf numFmtId="4" fontId="75" fillId="0" borderId="13" xfId="0" applyNumberFormat="1" applyFont="1" applyFill="1" applyBorder="1" applyAlignment="1">
      <alignment horizontal="center"/>
    </xf>
    <xf numFmtId="4" fontId="70" fillId="0" borderId="15" xfId="0" applyNumberFormat="1" applyFont="1" applyFill="1" applyBorder="1" applyAlignment="1">
      <alignment vertical="top"/>
    </xf>
    <xf numFmtId="4" fontId="75" fillId="0" borderId="7" xfId="0" applyNumberFormat="1" applyFont="1" applyFill="1" applyBorder="1" applyAlignment="1">
      <alignment horizontal="center"/>
    </xf>
    <xf numFmtId="4" fontId="70" fillId="0" borderId="9" xfId="0" applyNumberFormat="1" applyFont="1" applyFill="1" applyBorder="1" applyAlignment="1">
      <alignment vertical="top"/>
    </xf>
    <xf numFmtId="4" fontId="79" fillId="0" borderId="1" xfId="0" applyNumberFormat="1" applyFont="1" applyFill="1" applyBorder="1" applyAlignment="1">
      <alignment horizontal="justify" vertical="top" wrapText="1"/>
    </xf>
    <xf numFmtId="4" fontId="68" fillId="0" borderId="1" xfId="0" applyNumberFormat="1" applyFont="1" applyFill="1" applyBorder="1" applyAlignment="1">
      <alignment horizontal="center" vertical="top" wrapText="1"/>
    </xf>
    <xf numFmtId="4" fontId="68" fillId="0" borderId="7" xfId="0" applyNumberFormat="1" applyFont="1" applyFill="1" applyBorder="1" applyAlignment="1">
      <alignment horizontal="center"/>
    </xf>
    <xf numFmtId="4" fontId="69" fillId="0" borderId="9" xfId="0" applyNumberFormat="1" applyFont="1" applyFill="1" applyBorder="1" applyAlignment="1">
      <alignment vertical="top"/>
    </xf>
    <xf numFmtId="4" fontId="68" fillId="4" borderId="1" xfId="0" applyNumberFormat="1" applyFont="1" applyFill="1" applyBorder="1" applyAlignment="1">
      <alignment horizontal="center" vertical="top" wrapText="1"/>
    </xf>
    <xf numFmtId="0" fontId="68" fillId="4" borderId="2" xfId="42" applyFont="1" applyFill="1" applyBorder="1" applyAlignment="1">
      <alignment horizontal="justify" vertical="top" wrapText="1"/>
    </xf>
    <xf numFmtId="4" fontId="75" fillId="0" borderId="2" xfId="0" applyNumberFormat="1" applyFont="1" applyFill="1" applyBorder="1" applyAlignment="1">
      <alignment horizontal="center"/>
    </xf>
    <xf numFmtId="0" fontId="69" fillId="0" borderId="15" xfId="42" applyFont="1" applyFill="1" applyBorder="1" applyAlignment="1">
      <alignment horizontal="justify" vertical="top" wrapText="1"/>
    </xf>
    <xf numFmtId="4" fontId="75" fillId="0" borderId="17" xfId="0" applyNumberFormat="1" applyFont="1" applyFill="1" applyBorder="1" applyAlignment="1">
      <alignment horizontal="center"/>
    </xf>
    <xf numFmtId="0" fontId="69" fillId="0" borderId="11" xfId="42" applyFont="1" applyFill="1" applyBorder="1" applyAlignment="1">
      <alignment horizontal="justify" vertical="top" wrapText="1"/>
    </xf>
    <xf numFmtId="4" fontId="75" fillId="0" borderId="12" xfId="0" applyNumberFormat="1" applyFont="1" applyFill="1" applyBorder="1" applyAlignment="1">
      <alignment horizontal="center"/>
    </xf>
    <xf numFmtId="0" fontId="69" fillId="0" borderId="9" xfId="42" applyFont="1" applyFill="1" applyBorder="1" applyAlignment="1">
      <alignment horizontal="justify" vertical="top" wrapText="1"/>
    </xf>
    <xf numFmtId="0" fontId="69" fillId="0" borderId="15" xfId="42" applyFont="1" applyFill="1" applyBorder="1" applyAlignment="1">
      <alignment horizontal="justify" vertical="top"/>
    </xf>
    <xf numFmtId="0" fontId="69" fillId="0" borderId="11" xfId="42" applyFont="1" applyFill="1" applyBorder="1" applyAlignment="1">
      <alignment horizontal="justify" vertical="top"/>
    </xf>
    <xf numFmtId="0" fontId="69" fillId="0" borderId="9" xfId="42" applyFont="1" applyFill="1" applyBorder="1" applyAlignment="1">
      <alignment horizontal="justify" vertical="top"/>
    </xf>
    <xf numFmtId="4" fontId="68" fillId="4" borderId="4" xfId="1" applyNumberFormat="1" applyFont="1" applyFill="1" applyBorder="1" applyAlignment="1">
      <alignment horizontal="center"/>
    </xf>
    <xf numFmtId="4" fontId="68" fillId="4" borderId="6" xfId="1" applyNumberFormat="1" applyFont="1" applyFill="1" applyBorder="1" applyAlignment="1">
      <alignment vertical="top"/>
    </xf>
    <xf numFmtId="4" fontId="69" fillId="0" borderId="1" xfId="1" applyNumberFormat="1" applyFont="1" applyFill="1" applyBorder="1" applyAlignment="1">
      <alignment horizontal="justify" vertical="top"/>
    </xf>
    <xf numFmtId="4" fontId="68" fillId="0" borderId="1" xfId="1" applyNumberFormat="1" applyFont="1" applyFill="1" applyBorder="1" applyAlignment="1">
      <alignment horizontal="center" vertical="top"/>
    </xf>
    <xf numFmtId="0" fontId="75" fillId="0" borderId="7" xfId="0" applyFont="1" applyFill="1" applyBorder="1" applyAlignment="1">
      <alignment horizontal="center" vertical="top"/>
    </xf>
    <xf numFmtId="0" fontId="79" fillId="0" borderId="1" xfId="0" applyFont="1" applyFill="1" applyBorder="1" applyAlignment="1">
      <alignment horizontal="justify" vertical="top" wrapText="1"/>
    </xf>
    <xf numFmtId="0" fontId="69" fillId="0" borderId="1" xfId="0" applyFont="1" applyFill="1" applyBorder="1" applyAlignment="1">
      <alignment horizontal="justify" vertical="top"/>
    </xf>
    <xf numFmtId="0" fontId="68" fillId="0" borderId="2" xfId="0" applyFont="1" applyFill="1" applyBorder="1" applyAlignment="1">
      <alignment horizontal="center" vertical="top" wrapText="1"/>
    </xf>
    <xf numFmtId="0" fontId="69" fillId="0" borderId="2" xfId="0" applyFont="1" applyFill="1" applyBorder="1" applyAlignment="1">
      <alignment horizontal="justify" vertical="top" wrapText="1"/>
    </xf>
    <xf numFmtId="4" fontId="68" fillId="0" borderId="15" xfId="42" applyNumberFormat="1" applyFont="1" applyFill="1" applyBorder="1" applyAlignment="1" applyProtection="1">
      <alignment horizontal="justify" vertical="top" wrapText="1"/>
    </xf>
    <xf numFmtId="0" fontId="76" fillId="0" borderId="1" xfId="42" applyFont="1" applyFill="1" applyBorder="1" applyAlignment="1" applyProtection="1">
      <alignment vertical="top" wrapText="1"/>
    </xf>
    <xf numFmtId="0" fontId="76" fillId="0" borderId="1" xfId="42" applyFont="1" applyFill="1" applyBorder="1" applyAlignment="1" applyProtection="1">
      <alignment horizontal="left" vertical="top" wrapText="1"/>
    </xf>
    <xf numFmtId="0" fontId="75" fillId="0" borderId="10" xfId="0" applyFont="1" applyFill="1" applyBorder="1" applyAlignment="1">
      <alignment horizontal="center" vertical="top"/>
    </xf>
    <xf numFmtId="0" fontId="81" fillId="0" borderId="11" xfId="42" applyFont="1" applyFill="1" applyBorder="1" applyAlignment="1" applyProtection="1">
      <alignment horizontal="justify" vertical="top" wrapText="1"/>
    </xf>
    <xf numFmtId="0" fontId="63" fillId="0" borderId="0" xfId="0" applyFont="1" applyFill="1"/>
    <xf numFmtId="0" fontId="68" fillId="4" borderId="1" xfId="0" applyFont="1" applyFill="1" applyBorder="1" applyAlignment="1">
      <alignment horizontal="center" vertical="top" wrapText="1"/>
    </xf>
    <xf numFmtId="0" fontId="68" fillId="4" borderId="6" xfId="42" applyFont="1" applyFill="1" applyBorder="1" applyAlignment="1">
      <alignment horizontal="justify" vertical="top" wrapText="1"/>
    </xf>
    <xf numFmtId="0" fontId="68" fillId="0" borderId="2" xfId="0" applyFont="1" applyFill="1" applyBorder="1" applyAlignment="1">
      <alignment horizontal="center" vertical="top"/>
    </xf>
    <xf numFmtId="0" fontId="68" fillId="0" borderId="12" xfId="0" applyFont="1" applyFill="1" applyBorder="1" applyAlignment="1">
      <alignment horizontal="center" vertical="top"/>
    </xf>
    <xf numFmtId="0" fontId="68" fillId="0" borderId="17" xfId="0" applyFont="1" applyFill="1" applyBorder="1" applyAlignment="1">
      <alignment horizontal="center" vertical="top"/>
    </xf>
    <xf numFmtId="0" fontId="68" fillId="4" borderId="4" xfId="1" applyFont="1" applyFill="1" applyBorder="1" applyAlignment="1">
      <alignment horizontal="center"/>
    </xf>
    <xf numFmtId="0" fontId="68" fillId="4" borderId="6" xfId="1" applyFont="1" applyFill="1" applyBorder="1" applyAlignment="1">
      <alignment horizontal="justify" vertical="top"/>
    </xf>
    <xf numFmtId="0" fontId="69" fillId="0" borderId="1" xfId="1" applyFont="1" applyFill="1" applyBorder="1" applyAlignment="1">
      <alignment horizontal="justify" vertical="top"/>
    </xf>
    <xf numFmtId="0" fontId="68" fillId="0" borderId="1" xfId="1" applyFont="1" applyFill="1" applyBorder="1" applyAlignment="1">
      <alignment horizontal="center" vertical="top"/>
    </xf>
    <xf numFmtId="0" fontId="70" fillId="0" borderId="15" xfId="0" applyFont="1" applyFill="1" applyBorder="1" applyAlignment="1">
      <alignment vertical="top"/>
    </xf>
    <xf numFmtId="0" fontId="68" fillId="4" borderId="13" xfId="0" applyFont="1" applyFill="1" applyBorder="1" applyAlignment="1">
      <alignment horizontal="center"/>
    </xf>
    <xf numFmtId="0" fontId="68" fillId="0" borderId="2" xfId="0" applyFont="1" applyFill="1" applyBorder="1" applyAlignment="1">
      <alignment horizontal="center"/>
    </xf>
    <xf numFmtId="0" fontId="68" fillId="0" borderId="12" xfId="0" applyFont="1" applyFill="1" applyBorder="1" applyAlignment="1">
      <alignment horizontal="center"/>
    </xf>
    <xf numFmtId="0" fontId="68" fillId="0" borderId="17" xfId="0" applyFont="1" applyFill="1" applyBorder="1" applyAlignment="1">
      <alignment horizontal="center"/>
    </xf>
    <xf numFmtId="0" fontId="69" fillId="0" borderId="2" xfId="42" applyFont="1" applyFill="1" applyBorder="1" applyAlignment="1">
      <alignment horizontal="justify" vertical="top" wrapText="1"/>
    </xf>
    <xf numFmtId="0" fontId="69" fillId="0" borderId="17" xfId="42" applyFont="1" applyFill="1" applyBorder="1" applyAlignment="1">
      <alignment horizontal="justify" vertical="top" wrapText="1"/>
    </xf>
    <xf numFmtId="0" fontId="69" fillId="0" borderId="12" xfId="42" applyFont="1" applyFill="1" applyBorder="1" applyAlignment="1">
      <alignment horizontal="justify" vertical="top" wrapText="1"/>
    </xf>
    <xf numFmtId="0" fontId="68" fillId="0" borderId="17" xfId="42" applyFont="1" applyFill="1" applyBorder="1" applyAlignment="1">
      <alignment horizontal="justify" vertical="top" wrapText="1"/>
    </xf>
    <xf numFmtId="0" fontId="69" fillId="0" borderId="12" xfId="42" applyFont="1" applyFill="1" applyBorder="1" applyAlignment="1">
      <alignment horizontal="justify" vertical="top"/>
    </xf>
    <xf numFmtId="0" fontId="69" fillId="0" borderId="2" xfId="42" applyFont="1" applyFill="1" applyBorder="1" applyAlignment="1" applyProtection="1">
      <alignment horizontal="justify" vertical="top" wrapText="1"/>
      <protection locked="0"/>
    </xf>
    <xf numFmtId="0" fontId="69" fillId="0" borderId="17" xfId="42" applyFont="1" applyFill="1" applyBorder="1" applyAlignment="1">
      <alignment horizontal="justify" vertical="top"/>
    </xf>
    <xf numFmtId="0" fontId="75" fillId="0" borderId="0" xfId="0" applyFont="1" applyFill="1" applyBorder="1" applyAlignment="1">
      <alignment horizontal="center"/>
    </xf>
    <xf numFmtId="0" fontId="69" fillId="0" borderId="0" xfId="42" applyFont="1" applyFill="1" applyBorder="1" applyAlignment="1">
      <alignment horizontal="justify" vertical="top" wrapText="1"/>
    </xf>
    <xf numFmtId="0" fontId="68" fillId="4" borderId="6" xfId="1" applyFont="1" applyFill="1" applyBorder="1" applyAlignment="1">
      <alignment vertical="top"/>
    </xf>
    <xf numFmtId="0" fontId="68" fillId="0" borderId="1" xfId="1" applyFont="1" applyFill="1" applyBorder="1" applyAlignment="1">
      <alignment horizontal="center"/>
    </xf>
    <xf numFmtId="0" fontId="75" fillId="0" borderId="10" xfId="0" applyFont="1" applyFill="1" applyBorder="1" applyAlignment="1">
      <alignment horizontal="center"/>
    </xf>
    <xf numFmtId="0" fontId="68" fillId="0" borderId="0" xfId="42" applyFont="1" applyFill="1" applyBorder="1" applyAlignment="1" applyProtection="1">
      <alignment horizontal="justify" vertical="top" wrapText="1"/>
    </xf>
    <xf numFmtId="0" fontId="75" fillId="0" borderId="4" xfId="0" applyFont="1" applyFill="1" applyBorder="1" applyAlignment="1">
      <alignment horizontal="center"/>
    </xf>
    <xf numFmtId="0" fontId="70" fillId="0" borderId="6" xfId="0" applyFont="1" applyFill="1" applyBorder="1" applyAlignment="1">
      <alignment vertical="top"/>
    </xf>
    <xf numFmtId="0" fontId="69" fillId="0" borderId="1" xfId="1" applyFont="1" applyFill="1" applyBorder="1" applyAlignment="1">
      <alignment horizontal="justify" vertical="top" wrapText="1"/>
    </xf>
    <xf numFmtId="0" fontId="75" fillId="0" borderId="13" xfId="0" applyFont="1" applyFill="1" applyBorder="1" applyAlignment="1">
      <alignment horizontal="center"/>
    </xf>
    <xf numFmtId="0" fontId="68" fillId="0" borderId="1" xfId="0" applyNumberFormat="1" applyFont="1" applyFill="1" applyBorder="1" applyAlignment="1" applyProtection="1">
      <alignment horizontal="center" vertical="top" wrapText="1"/>
    </xf>
    <xf numFmtId="0" fontId="69" fillId="0" borderId="1" xfId="0" applyNumberFormat="1" applyFont="1" applyFill="1" applyBorder="1" applyAlignment="1" applyProtection="1">
      <alignment horizontal="justify" vertical="top" wrapText="1"/>
    </xf>
    <xf numFmtId="0" fontId="75" fillId="0" borderId="4" xfId="0" applyFont="1" applyFill="1" applyBorder="1" applyAlignment="1">
      <alignment horizontal="center" vertical="top"/>
    </xf>
    <xf numFmtId="0" fontId="70" fillId="0" borderId="6" xfId="0" applyFont="1" applyFill="1" applyBorder="1" applyAlignment="1">
      <alignment vertical="top" wrapText="1"/>
    </xf>
    <xf numFmtId="0" fontId="68" fillId="4" borderId="10" xfId="1" applyFont="1" applyFill="1" applyBorder="1" applyAlignment="1">
      <alignment horizontal="center"/>
    </xf>
    <xf numFmtId="0" fontId="68" fillId="4" borderId="11" xfId="1" applyFont="1" applyFill="1" applyBorder="1" applyAlignment="1">
      <alignment horizontal="justify" vertical="top"/>
    </xf>
    <xf numFmtId="0" fontId="68" fillId="0" borderId="1" xfId="0" applyFont="1" applyFill="1" applyBorder="1" applyAlignment="1">
      <alignment horizontal="center" vertical="top"/>
    </xf>
    <xf numFmtId="3" fontId="68" fillId="0" borderId="13" xfId="0" applyNumberFormat="1" applyFont="1" applyFill="1" applyBorder="1" applyAlignment="1">
      <alignment horizontal="center" vertical="top" wrapText="1"/>
    </xf>
    <xf numFmtId="3" fontId="69" fillId="0" borderId="14" xfId="0" applyNumberFormat="1" applyFont="1" applyFill="1" applyBorder="1" applyAlignment="1">
      <alignment horizontal="justify" vertical="top" wrapText="1"/>
    </xf>
    <xf numFmtId="0" fontId="70" fillId="0" borderId="5" xfId="0" applyFont="1" applyFill="1" applyBorder="1" applyAlignment="1">
      <alignment horizontal="justify" vertical="top" wrapText="1"/>
    </xf>
    <xf numFmtId="3" fontId="69" fillId="0" borderId="1" xfId="0" applyNumberFormat="1" applyFont="1" applyFill="1" applyBorder="1" applyAlignment="1">
      <alignment horizontal="left" vertical="top" wrapText="1"/>
    </xf>
    <xf numFmtId="0" fontId="68" fillId="2" borderId="4" xfId="1" applyFont="1" applyFill="1" applyBorder="1" applyAlignment="1">
      <alignment horizontal="center"/>
    </xf>
    <xf numFmtId="0" fontId="68" fillId="2" borderId="5" xfId="1" applyFont="1" applyFill="1" applyBorder="1" applyAlignment="1">
      <alignment vertical="top"/>
    </xf>
    <xf numFmtId="0" fontId="69" fillId="0" borderId="12" xfId="1" applyFont="1" applyFill="1" applyBorder="1" applyAlignment="1">
      <alignment horizontal="justify" vertical="top" wrapText="1"/>
    </xf>
    <xf numFmtId="0" fontId="75" fillId="0" borderId="1" xfId="1" applyFont="1" applyFill="1" applyBorder="1" applyAlignment="1">
      <alignment horizontal="center"/>
    </xf>
    <xf numFmtId="0" fontId="68" fillId="0" borderId="4" xfId="0" applyFont="1" applyFill="1" applyBorder="1" applyAlignment="1">
      <alignment horizontal="center" vertical="top"/>
    </xf>
    <xf numFmtId="0" fontId="69" fillId="0" borderId="6" xfId="0" applyFont="1" applyFill="1" applyBorder="1" applyAlignment="1">
      <alignment horizontal="justify" vertical="top" wrapText="1"/>
    </xf>
    <xf numFmtId="0" fontId="68" fillId="4" borderId="10" xfId="0" applyFont="1" applyFill="1" applyBorder="1" applyAlignment="1">
      <alignment horizontal="center" vertical="justify" wrapText="1"/>
    </xf>
    <xf numFmtId="0" fontId="68" fillId="4" borderId="0" xfId="42" applyFont="1" applyFill="1" applyBorder="1" applyAlignment="1" applyProtection="1">
      <alignment horizontal="justify" vertical="top" wrapText="1"/>
    </xf>
    <xf numFmtId="0" fontId="68" fillId="0" borderId="2" xfId="0" applyFont="1" applyFill="1" applyBorder="1" applyAlignment="1">
      <alignment horizontal="center" vertical="justify" wrapText="1"/>
    </xf>
    <xf numFmtId="0" fontId="68" fillId="0" borderId="2" xfId="42" applyFont="1" applyFill="1" applyBorder="1" applyAlignment="1">
      <alignment horizontal="justify" vertical="top" wrapText="1"/>
    </xf>
    <xf numFmtId="0" fontId="68" fillId="0" borderId="12" xfId="0" applyFont="1" applyFill="1" applyBorder="1" applyAlignment="1">
      <alignment horizontal="center" vertical="justify" wrapText="1"/>
    </xf>
    <xf numFmtId="0" fontId="68" fillId="0" borderId="17" xfId="0" applyFont="1" applyFill="1" applyBorder="1" applyAlignment="1">
      <alignment horizontal="center" vertical="justify" wrapText="1"/>
    </xf>
    <xf numFmtId="0" fontId="69" fillId="0" borderId="2" xfId="42" applyFont="1" applyFill="1" applyBorder="1" applyAlignment="1">
      <alignment horizontal="justify" vertical="top"/>
    </xf>
    <xf numFmtId="0" fontId="68" fillId="0" borderId="2" xfId="42" applyFont="1" applyFill="1" applyBorder="1" applyAlignment="1" applyProtection="1">
      <alignment horizontal="justify" vertical="top" wrapText="1"/>
    </xf>
    <xf numFmtId="0" fontId="69" fillId="0" borderId="17" xfId="42" applyFont="1" applyFill="1" applyBorder="1" applyAlignment="1" applyProtection="1">
      <alignment horizontal="justify" vertical="top" wrapText="1"/>
    </xf>
    <xf numFmtId="0" fontId="69" fillId="0" borderId="12" xfId="42" applyFont="1" applyFill="1" applyBorder="1" applyAlignment="1" applyProtection="1">
      <alignment horizontal="justify" vertical="top" wrapText="1"/>
    </xf>
    <xf numFmtId="0" fontId="68" fillId="0" borderId="13" xfId="0" applyFont="1" applyFill="1" applyBorder="1" applyAlignment="1">
      <alignment horizontal="center" vertical="justify" wrapText="1"/>
    </xf>
    <xf numFmtId="0" fontId="69" fillId="0" borderId="15" xfId="0" applyFont="1" applyFill="1" applyBorder="1" applyAlignment="1">
      <alignment vertical="top" wrapText="1"/>
    </xf>
    <xf numFmtId="0" fontId="69" fillId="0" borderId="12" xfId="0" applyFont="1" applyFill="1" applyBorder="1" applyAlignment="1">
      <alignment horizontal="justify" vertical="top" wrapText="1"/>
    </xf>
    <xf numFmtId="0" fontId="70" fillId="0" borderId="14" xfId="0" applyFont="1" applyFill="1" applyBorder="1" applyAlignment="1">
      <alignment vertical="top"/>
    </xf>
    <xf numFmtId="0" fontId="82" fillId="0" borderId="1" xfId="0" applyFont="1" applyFill="1" applyBorder="1" applyAlignment="1">
      <alignment horizontal="justify" vertical="top" wrapText="1"/>
    </xf>
    <xf numFmtId="0" fontId="68" fillId="0" borderId="13" xfId="0" applyFont="1" applyFill="1" applyBorder="1" applyAlignment="1">
      <alignment horizontal="center" vertical="top"/>
    </xf>
    <xf numFmtId="0" fontId="83" fillId="0" borderId="13" xfId="0" applyFont="1" applyFill="1" applyBorder="1" applyAlignment="1">
      <alignment horizontal="center" vertical="top"/>
    </xf>
    <xf numFmtId="0" fontId="84" fillId="0" borderId="14" xfId="0" applyFont="1" applyFill="1" applyBorder="1" applyAlignment="1">
      <alignment vertical="top"/>
    </xf>
    <xf numFmtId="0" fontId="85" fillId="0" borderId="0" xfId="0" applyFont="1" applyFill="1"/>
    <xf numFmtId="0" fontId="68" fillId="4" borderId="4" xfId="0" applyFont="1" applyFill="1" applyBorder="1" applyAlignment="1">
      <alignment horizontal="center" vertical="top"/>
    </xf>
    <xf numFmtId="0" fontId="69" fillId="0" borderId="6" xfId="42" applyFont="1" applyFill="1" applyBorder="1" applyAlignment="1">
      <alignment horizontal="justify" vertical="top" wrapText="1"/>
    </xf>
    <xf numFmtId="0" fontId="68" fillId="4" borderId="6" xfId="42" applyFont="1" applyFill="1" applyBorder="1" applyAlignment="1" applyProtection="1">
      <alignment horizontal="justify" vertical="top" wrapText="1"/>
    </xf>
    <xf numFmtId="0" fontId="68" fillId="0" borderId="7" xfId="0" applyFont="1" applyFill="1" applyBorder="1" applyAlignment="1">
      <alignment horizontal="center" vertical="top"/>
    </xf>
    <xf numFmtId="0" fontId="69" fillId="0" borderId="12" xfId="0" applyFont="1" applyFill="1" applyBorder="1" applyAlignment="1">
      <alignment horizontal="justify" vertical="top"/>
    </xf>
    <xf numFmtId="0" fontId="70" fillId="0" borderId="14" xfId="0" applyFont="1" applyFill="1" applyBorder="1" applyAlignment="1">
      <alignment horizontal="right" vertical="top"/>
    </xf>
    <xf numFmtId="0" fontId="69" fillId="0" borderId="15" xfId="0" applyFont="1" applyFill="1" applyBorder="1" applyAlignment="1">
      <alignment horizontal="justify" vertical="top" wrapText="1"/>
    </xf>
    <xf numFmtId="0" fontId="69" fillId="0" borderId="0" xfId="0" applyFont="1" applyFill="1" applyBorder="1" applyAlignment="1">
      <alignment horizontal="justify" vertical="top" wrapText="1"/>
    </xf>
    <xf numFmtId="0" fontId="68" fillId="4" borderId="4" xfId="0" applyFont="1" applyFill="1" applyBorder="1" applyAlignment="1">
      <alignment horizontal="center" vertical="top" wrapText="1"/>
    </xf>
    <xf numFmtId="0" fontId="68" fillId="4" borderId="6" xfId="0" applyFont="1" applyFill="1" applyBorder="1" applyAlignment="1" applyProtection="1">
      <alignment horizontal="justify" wrapText="1"/>
    </xf>
    <xf numFmtId="0" fontId="63" fillId="0" borderId="0" xfId="0" applyFont="1" applyFill="1" applyBorder="1"/>
    <xf numFmtId="0" fontId="68" fillId="0" borderId="1" xfId="0" applyFont="1" applyFill="1" applyBorder="1" applyAlignment="1">
      <alignment horizontal="center" vertical="justify" wrapText="1"/>
    </xf>
    <xf numFmtId="0" fontId="68" fillId="0" borderId="1" xfId="0" applyFont="1" applyFill="1" applyBorder="1" applyAlignment="1" applyProtection="1">
      <alignment horizontal="justify" wrapText="1"/>
    </xf>
    <xf numFmtId="0" fontId="69" fillId="0" borderId="0" xfId="0" applyFont="1" applyFill="1" applyBorder="1"/>
    <xf numFmtId="0" fontId="69" fillId="0" borderId="2" xfId="0" applyFont="1" applyFill="1" applyBorder="1" applyAlignment="1" applyProtection="1">
      <alignment horizontal="justify" wrapText="1"/>
    </xf>
    <xf numFmtId="0" fontId="69" fillId="0" borderId="12" xfId="0" applyFont="1" applyFill="1" applyBorder="1" applyAlignment="1" applyProtection="1">
      <alignment horizontal="justify" wrapText="1"/>
    </xf>
    <xf numFmtId="0" fontId="68" fillId="0" borderId="2" xfId="0" applyFont="1" applyFill="1" applyBorder="1" applyAlignment="1" applyProtection="1">
      <alignment horizontal="justify" wrapText="1"/>
    </xf>
    <xf numFmtId="0" fontId="69" fillId="0" borderId="17" xfId="0" applyFont="1" applyFill="1" applyBorder="1" applyAlignment="1" applyProtection="1">
      <alignment horizontal="justify" wrapText="1"/>
    </xf>
    <xf numFmtId="0" fontId="69" fillId="0" borderId="2" xfId="0" applyFont="1" applyFill="1" applyBorder="1" applyAlignment="1" applyProtection="1">
      <alignment horizontal="justify" vertical="top" wrapText="1"/>
    </xf>
    <xf numFmtId="0" fontId="69" fillId="0" borderId="12" xfId="0" applyFont="1" applyFill="1" applyBorder="1" applyAlignment="1" applyProtection="1">
      <alignment horizontal="justify" vertical="top" wrapText="1"/>
    </xf>
    <xf numFmtId="0" fontId="69" fillId="0" borderId="17" xfId="0" applyFont="1" applyFill="1" applyBorder="1" applyAlignment="1" applyProtection="1">
      <alignment horizontal="justify" vertical="top" wrapText="1"/>
    </xf>
    <xf numFmtId="0" fontId="69" fillId="0" borderId="15" xfId="0" applyFont="1" applyFill="1" applyBorder="1" applyAlignment="1" applyProtection="1">
      <alignment horizontal="justify" vertical="top" wrapText="1"/>
    </xf>
    <xf numFmtId="0" fontId="69" fillId="0" borderId="11" xfId="0" applyFont="1" applyFill="1" applyBorder="1" applyAlignment="1" applyProtection="1">
      <alignment horizontal="justify" vertical="top" wrapText="1"/>
    </xf>
    <xf numFmtId="0" fontId="69" fillId="0" borderId="9" xfId="0" applyFont="1" applyFill="1" applyBorder="1" applyAlignment="1" applyProtection="1">
      <alignment horizontal="justify" vertical="top" wrapText="1"/>
    </xf>
    <xf numFmtId="0" fontId="68" fillId="0" borderId="1" xfId="0" applyFont="1" applyFill="1" applyBorder="1" applyAlignment="1" applyProtection="1">
      <alignment horizontal="justify" vertical="top" wrapText="1"/>
    </xf>
    <xf numFmtId="0" fontId="68" fillId="0" borderId="0" xfId="0" applyFont="1" applyFill="1" applyBorder="1" applyAlignment="1">
      <alignment horizontal="center" vertical="justify" wrapText="1"/>
    </xf>
    <xf numFmtId="0" fontId="69" fillId="0" borderId="0" xfId="0" applyFont="1" applyFill="1" applyBorder="1" applyAlignment="1" applyProtection="1">
      <alignment horizontal="justify" vertical="top" wrapText="1"/>
    </xf>
    <xf numFmtId="0" fontId="68" fillId="0" borderId="6" xfId="0" applyFont="1" applyFill="1" applyBorder="1" applyAlignment="1" applyProtection="1">
      <alignment horizontal="justify" vertical="top" wrapText="1"/>
    </xf>
    <xf numFmtId="0" fontId="68" fillId="0" borderId="2" xfId="0" applyFont="1" applyFill="1" applyBorder="1" applyAlignment="1" applyProtection="1">
      <alignment horizontal="justify" vertical="top" wrapText="1"/>
    </xf>
    <xf numFmtId="0" fontId="69" fillId="0" borderId="1" xfId="0" applyFont="1" applyFill="1" applyBorder="1" applyAlignment="1" applyProtection="1">
      <alignment horizontal="justify" vertical="top" wrapText="1"/>
    </xf>
    <xf numFmtId="0" fontId="69" fillId="0" borderId="2" xfId="0" applyFont="1" applyFill="1" applyBorder="1" applyAlignment="1" applyProtection="1">
      <alignment horizontal="justify" vertical="top"/>
    </xf>
    <xf numFmtId="0" fontId="69" fillId="0" borderId="12" xfId="0" applyFont="1" applyFill="1" applyBorder="1" applyAlignment="1" applyProtection="1">
      <alignment horizontal="justify" vertical="top"/>
    </xf>
    <xf numFmtId="0" fontId="69" fillId="0" borderId="17" xfId="0" applyFont="1" applyFill="1" applyBorder="1" applyAlignment="1" applyProtection="1">
      <alignment horizontal="justify" vertical="top"/>
    </xf>
    <xf numFmtId="4" fontId="69" fillId="0" borderId="1" xfId="0" applyNumberFormat="1" applyFont="1" applyFill="1" applyBorder="1" applyAlignment="1" applyProtection="1">
      <alignment horizontal="justify" vertical="top" wrapText="1"/>
    </xf>
    <xf numFmtId="4" fontId="69" fillId="0" borderId="0" xfId="0" applyNumberFormat="1" applyFont="1" applyFill="1" applyBorder="1" applyAlignment="1" applyProtection="1">
      <alignment horizontal="justify" vertical="top" wrapText="1"/>
    </xf>
    <xf numFmtId="0" fontId="68" fillId="4" borderId="4" xfId="0" applyFont="1" applyFill="1" applyBorder="1" applyAlignment="1">
      <alignment horizontal="center" vertical="justify" wrapText="1"/>
    </xf>
    <xf numFmtId="0" fontId="68" fillId="4" borderId="6" xfId="0" applyFont="1" applyFill="1" applyBorder="1" applyAlignment="1" applyProtection="1">
      <alignment vertical="top"/>
    </xf>
    <xf numFmtId="0" fontId="69" fillId="0" borderId="12" xfId="0" applyFont="1" applyFill="1" applyBorder="1" applyAlignment="1" applyProtection="1">
      <alignment vertical="top" wrapText="1"/>
    </xf>
    <xf numFmtId="0" fontId="69" fillId="0" borderId="1" xfId="0" applyFont="1" applyFill="1" applyBorder="1" applyAlignment="1" applyProtection="1">
      <alignment vertical="top" wrapText="1"/>
    </xf>
    <xf numFmtId="0" fontId="70" fillId="0" borderId="5" xfId="0" applyFont="1" applyFill="1" applyBorder="1" applyAlignment="1">
      <alignment horizontal="right" vertical="top"/>
    </xf>
    <xf numFmtId="3" fontId="68" fillId="0" borderId="1" xfId="0" applyNumberFormat="1" applyFont="1" applyFill="1" applyBorder="1" applyAlignment="1">
      <alignment horizontal="center" vertical="top" wrapText="1"/>
    </xf>
    <xf numFmtId="0" fontId="68" fillId="4" borderId="13" xfId="1" applyFont="1" applyFill="1" applyBorder="1" applyAlignment="1">
      <alignment horizontal="center"/>
    </xf>
    <xf numFmtId="0" fontId="68" fillId="4" borderId="15" xfId="1" applyFont="1" applyFill="1" applyBorder="1" applyAlignment="1">
      <alignment horizontal="justify" vertical="top"/>
    </xf>
    <xf numFmtId="0" fontId="69" fillId="0" borderId="2" xfId="0" applyFont="1" applyFill="1" applyBorder="1" applyAlignment="1">
      <alignment horizontal="justify" vertical="top"/>
    </xf>
    <xf numFmtId="0" fontId="68" fillId="0" borderId="10" xfId="0" applyFont="1" applyFill="1" applyBorder="1" applyAlignment="1">
      <alignment horizontal="center" vertical="top"/>
    </xf>
    <xf numFmtId="0" fontId="69" fillId="0" borderId="17" xfId="0" applyFont="1" applyFill="1" applyBorder="1" applyAlignment="1">
      <alignment horizontal="justify" vertical="top"/>
    </xf>
    <xf numFmtId="0" fontId="69" fillId="0" borderId="11" xfId="0" applyFont="1" applyFill="1" applyBorder="1" applyAlignment="1">
      <alignment horizontal="justify" vertical="top"/>
    </xf>
    <xf numFmtId="0" fontId="69" fillId="0" borderId="9" xfId="0" applyFont="1" applyFill="1" applyBorder="1" applyAlignment="1">
      <alignment horizontal="justify" vertical="top"/>
    </xf>
    <xf numFmtId="3" fontId="68" fillId="0" borderId="2" xfId="0" applyNumberFormat="1" applyFont="1" applyFill="1" applyBorder="1" applyAlignment="1">
      <alignment horizontal="center" vertical="top" wrapText="1"/>
    </xf>
    <xf numFmtId="3" fontId="68" fillId="0" borderId="17" xfId="0" applyNumberFormat="1" applyFont="1" applyFill="1" applyBorder="1" applyAlignment="1">
      <alignment horizontal="right" vertical="top" wrapText="1"/>
    </xf>
    <xf numFmtId="3" fontId="68" fillId="0" borderId="17" xfId="0" applyNumberFormat="1" applyFont="1" applyFill="1" applyBorder="1" applyAlignment="1">
      <alignment horizontal="center" vertical="top" wrapText="1"/>
    </xf>
    <xf numFmtId="3" fontId="68" fillId="0" borderId="12" xfId="0" applyNumberFormat="1" applyFont="1" applyFill="1" applyBorder="1" applyAlignment="1">
      <alignment horizontal="right" vertical="top" wrapText="1"/>
    </xf>
    <xf numFmtId="3" fontId="68" fillId="0" borderId="4" xfId="0" applyNumberFormat="1" applyFont="1" applyFill="1" applyBorder="1" applyAlignment="1">
      <alignment horizontal="right" vertical="top" wrapText="1"/>
    </xf>
    <xf numFmtId="0" fontId="69" fillId="0" borderId="6" xfId="0" applyFont="1" applyFill="1" applyBorder="1" applyAlignment="1" applyProtection="1">
      <alignment horizontal="justify" vertical="top" wrapText="1"/>
    </xf>
    <xf numFmtId="3" fontId="68" fillId="4" borderId="13" xfId="0" applyNumberFormat="1" applyFont="1" applyFill="1" applyBorder="1" applyAlignment="1">
      <alignment horizontal="center" vertical="top" wrapText="1"/>
    </xf>
    <xf numFmtId="0" fontId="68" fillId="4" borderId="15" xfId="0" applyFont="1" applyFill="1" applyBorder="1" applyAlignment="1" applyProtection="1">
      <alignment horizontal="justify" vertical="top" wrapText="1"/>
    </xf>
    <xf numFmtId="3" fontId="68" fillId="0" borderId="12" xfId="0" applyNumberFormat="1" applyFont="1" applyFill="1" applyBorder="1" applyAlignment="1">
      <alignment horizontal="center" vertical="top" wrapText="1"/>
    </xf>
    <xf numFmtId="0" fontId="69" fillId="0" borderId="15" xfId="0" applyFont="1" applyFill="1" applyBorder="1" applyAlignment="1" applyProtection="1">
      <alignment horizontal="justify" wrapText="1"/>
    </xf>
    <xf numFmtId="0" fontId="69" fillId="0" borderId="9" xfId="0" applyFont="1" applyFill="1" applyBorder="1" applyAlignment="1" applyProtection="1">
      <alignment horizontal="justify" wrapText="1"/>
    </xf>
    <xf numFmtId="0" fontId="69" fillId="0" borderId="11" xfId="0" applyFont="1" applyFill="1" applyBorder="1" applyAlignment="1" applyProtection="1">
      <alignment horizontal="justify" wrapText="1"/>
    </xf>
    <xf numFmtId="0" fontId="69" fillId="0" borderId="15" xfId="0" applyFont="1" applyFill="1" applyBorder="1" applyAlignment="1" applyProtection="1">
      <alignment horizontal="justify"/>
    </xf>
    <xf numFmtId="0" fontId="69" fillId="0" borderId="9" xfId="0" applyFont="1" applyFill="1" applyBorder="1" applyAlignment="1" applyProtection="1">
      <alignment horizontal="justify"/>
    </xf>
    <xf numFmtId="0" fontId="69" fillId="0" borderId="11" xfId="0" applyFont="1" applyFill="1" applyBorder="1" applyAlignment="1" applyProtection="1">
      <alignment horizontal="justify"/>
    </xf>
    <xf numFmtId="0" fontId="75" fillId="0" borderId="12" xfId="0" applyFont="1" applyFill="1" applyBorder="1" applyAlignment="1">
      <alignment horizontal="center" vertical="top"/>
    </xf>
    <xf numFmtId="0" fontId="69" fillId="0" borderId="0" xfId="0" applyFont="1" applyFill="1" applyAlignment="1" applyProtection="1">
      <alignment horizontal="justify"/>
    </xf>
    <xf numFmtId="0" fontId="75" fillId="4" borderId="13" xfId="1" applyFont="1" applyFill="1" applyBorder="1" applyAlignment="1">
      <alignment horizontal="center" vertical="top"/>
    </xf>
    <xf numFmtId="0" fontId="75" fillId="4" borderId="15" xfId="1" applyFont="1" applyFill="1" applyBorder="1" applyAlignment="1">
      <alignment horizontal="justify" vertical="top"/>
    </xf>
    <xf numFmtId="0" fontId="68" fillId="0" borderId="17" xfId="1" applyFont="1" applyFill="1" applyBorder="1" applyAlignment="1">
      <alignment horizontal="center" vertical="top"/>
    </xf>
    <xf numFmtId="0" fontId="69" fillId="0" borderId="11" xfId="1" applyFont="1" applyFill="1" applyBorder="1" applyAlignment="1">
      <alignment horizontal="justify" vertical="top"/>
    </xf>
    <xf numFmtId="0" fontId="68" fillId="0" borderId="12" xfId="1" applyFont="1" applyFill="1" applyBorder="1" applyAlignment="1">
      <alignment horizontal="center" vertical="top"/>
    </xf>
    <xf numFmtId="0" fontId="69" fillId="0" borderId="9" xfId="1" applyFont="1" applyFill="1" applyBorder="1" applyAlignment="1">
      <alignment horizontal="justify" vertical="top"/>
    </xf>
    <xf numFmtId="0" fontId="69" fillId="0" borderId="6" xfId="1" applyFont="1" applyFill="1" applyBorder="1" applyAlignment="1">
      <alignment horizontal="justify" vertical="top"/>
    </xf>
    <xf numFmtId="0" fontId="69" fillId="0" borderId="14" xfId="0" applyFont="1" applyFill="1" applyBorder="1" applyAlignment="1">
      <alignment vertical="top" wrapText="1"/>
    </xf>
    <xf numFmtId="0" fontId="68" fillId="2" borderId="13" xfId="0" applyFont="1" applyFill="1" applyBorder="1" applyAlignment="1">
      <alignment horizontal="center" vertical="top"/>
    </xf>
    <xf numFmtId="0" fontId="68" fillId="2" borderId="15" xfId="42" applyFont="1" applyFill="1" applyBorder="1" applyAlignment="1">
      <alignment horizontal="justify" vertical="top" wrapText="1"/>
    </xf>
    <xf numFmtId="0" fontId="69" fillId="0" borderId="15" xfId="42" applyFont="1" applyFill="1" applyBorder="1" applyAlignment="1">
      <alignment horizontal="justify"/>
    </xf>
    <xf numFmtId="0" fontId="69" fillId="0" borderId="9" xfId="42" applyFont="1" applyFill="1" applyBorder="1" applyAlignment="1">
      <alignment horizontal="justify"/>
    </xf>
    <xf numFmtId="0" fontId="69" fillId="0" borderId="11" xfId="42" applyFont="1" applyFill="1" applyBorder="1" applyAlignment="1">
      <alignment horizontal="justify"/>
    </xf>
    <xf numFmtId="0" fontId="69" fillId="0" borderId="0" xfId="0" applyFont="1" applyFill="1" applyBorder="1" applyAlignment="1">
      <alignment vertical="top" wrapText="1"/>
    </xf>
    <xf numFmtId="0" fontId="68" fillId="4" borderId="13" xfId="1" applyFont="1" applyFill="1" applyBorder="1" applyAlignment="1">
      <alignment horizontal="center" vertical="top"/>
    </xf>
    <xf numFmtId="0" fontId="70" fillId="0" borderId="14" xfId="0" applyFont="1" applyFill="1" applyBorder="1" applyAlignment="1">
      <alignment horizontal="center" vertical="top"/>
    </xf>
    <xf numFmtId="0" fontId="69" fillId="4" borderId="4" xfId="0" applyFont="1" applyFill="1" applyBorder="1"/>
    <xf numFmtId="0" fontId="69" fillId="0" borderId="14" xfId="0" applyFont="1" applyFill="1" applyBorder="1" applyAlignment="1">
      <alignment horizontal="center" vertical="top"/>
    </xf>
    <xf numFmtId="0" fontId="69" fillId="0" borderId="15" xfId="0" applyFont="1" applyFill="1" applyBorder="1" applyAlignment="1">
      <alignment horizontal="justify" vertical="top"/>
    </xf>
    <xf numFmtId="0" fontId="69" fillId="0" borderId="6" xfId="0" applyFont="1" applyFill="1" applyBorder="1" applyAlignment="1">
      <alignment horizontal="justify" vertical="top"/>
    </xf>
    <xf numFmtId="0" fontId="68" fillId="0" borderId="10" xfId="1" applyFont="1" applyFill="1" applyBorder="1" applyAlignment="1">
      <alignment horizontal="center" vertical="top"/>
    </xf>
    <xf numFmtId="0" fontId="69" fillId="0" borderId="0" xfId="1" applyFont="1" applyFill="1" applyBorder="1" applyAlignment="1">
      <alignment horizontal="justify" vertical="top"/>
    </xf>
    <xf numFmtId="0" fontId="68" fillId="4" borderId="4" xfId="1" applyFont="1" applyFill="1" applyBorder="1" applyAlignment="1">
      <alignment horizontal="center" vertical="top"/>
    </xf>
    <xf numFmtId="0" fontId="68" fillId="0" borderId="2" xfId="1" applyFont="1" applyFill="1" applyBorder="1" applyAlignment="1">
      <alignment horizontal="center" vertical="top"/>
    </xf>
    <xf numFmtId="0" fontId="69" fillId="0" borderId="6" xfId="42" applyFont="1" applyFill="1" applyBorder="1" applyAlignment="1">
      <alignment horizontal="justify" vertical="top"/>
    </xf>
    <xf numFmtId="0" fontId="69" fillId="0" borderId="5" xfId="0" applyFont="1" applyFill="1" applyBorder="1" applyAlignment="1">
      <alignment horizontal="justify" vertical="top" wrapText="1"/>
    </xf>
    <xf numFmtId="0" fontId="68" fillId="4" borderId="5" xfId="1" applyFont="1" applyFill="1" applyBorder="1" applyAlignment="1">
      <alignment vertical="top"/>
    </xf>
    <xf numFmtId="0" fontId="68" fillId="0" borderId="1" xfId="1" applyFont="1" applyFill="1" applyBorder="1" applyAlignment="1">
      <alignment horizontal="justify" vertical="top"/>
    </xf>
    <xf numFmtId="0" fontId="68" fillId="0" borderId="1" xfId="1" applyFont="1" applyFill="1" applyBorder="1" applyAlignment="1">
      <alignment horizontal="justify" vertical="top" wrapText="1"/>
    </xf>
    <xf numFmtId="0" fontId="63" fillId="0" borderId="0" xfId="0" applyFont="1" applyFill="1" applyAlignment="1">
      <alignment vertical="top"/>
    </xf>
    <xf numFmtId="0" fontId="68" fillId="4" borderId="4" xfId="0" applyFont="1" applyFill="1" applyBorder="1" applyAlignment="1">
      <alignment horizontal="center"/>
    </xf>
    <xf numFmtId="0" fontId="68" fillId="4" borderId="6" xfId="0" applyFont="1" applyFill="1" applyBorder="1" applyAlignment="1">
      <alignment horizontal="left" vertical="top"/>
    </xf>
    <xf numFmtId="0" fontId="68" fillId="0" borderId="10" xfId="0" applyFont="1" applyFill="1" applyBorder="1" applyAlignment="1">
      <alignment horizontal="center"/>
    </xf>
    <xf numFmtId="0" fontId="69" fillId="0" borderId="2" xfId="0" applyFont="1" applyFill="1" applyBorder="1" applyAlignment="1">
      <alignment horizontal="left" vertical="top"/>
    </xf>
    <xf numFmtId="0" fontId="69" fillId="0" borderId="17" xfId="0" applyFont="1" applyFill="1" applyBorder="1" applyAlignment="1">
      <alignment horizontal="left" vertical="top"/>
    </xf>
    <xf numFmtId="0" fontId="68" fillId="0" borderId="7" xfId="0" applyFont="1" applyFill="1" applyBorder="1" applyAlignment="1">
      <alignment horizontal="center"/>
    </xf>
    <xf numFmtId="0" fontId="69" fillId="0" borderId="12" xfId="0" applyFont="1" applyFill="1" applyBorder="1" applyAlignment="1">
      <alignment horizontal="left" vertical="top"/>
    </xf>
    <xf numFmtId="0" fontId="68" fillId="0" borderId="13" xfId="0" applyFont="1" applyFill="1" applyBorder="1" applyAlignment="1">
      <alignment horizontal="center"/>
    </xf>
    <xf numFmtId="0" fontId="68" fillId="4" borderId="1" xfId="0" applyFont="1" applyFill="1" applyBorder="1" applyAlignment="1">
      <alignment horizontal="center" vertical="top"/>
    </xf>
    <xf numFmtId="0" fontId="68" fillId="4" borderId="1" xfId="42" applyFont="1" applyFill="1" applyBorder="1" applyAlignment="1">
      <alignment horizontal="justify" vertical="top" wrapText="1"/>
    </xf>
    <xf numFmtId="0" fontId="69" fillId="0" borderId="1" xfId="42" applyFont="1" applyFill="1" applyBorder="1" applyAlignment="1">
      <alignment horizontal="justify" wrapText="1"/>
    </xf>
    <xf numFmtId="0" fontId="69" fillId="0" borderId="1" xfId="42" applyFont="1" applyFill="1" applyBorder="1" applyAlignment="1">
      <alignment horizontal="justify"/>
    </xf>
    <xf numFmtId="0" fontId="70" fillId="0" borderId="0" xfId="0" applyFont="1" applyFill="1" applyBorder="1" applyAlignment="1">
      <alignment vertical="top" wrapText="1"/>
    </xf>
    <xf numFmtId="0" fontId="75" fillId="4" borderId="4" xfId="1" applyFont="1" applyFill="1" applyBorder="1" applyAlignment="1">
      <alignment horizontal="center" vertical="top"/>
    </xf>
    <xf numFmtId="0" fontId="75" fillId="4" borderId="6" xfId="1" applyFont="1" applyFill="1" applyBorder="1" applyAlignment="1">
      <alignment horizontal="justify" vertical="top"/>
    </xf>
    <xf numFmtId="0" fontId="75" fillId="0" borderId="17" xfId="0" applyFont="1" applyFill="1" applyBorder="1" applyAlignment="1">
      <alignment horizontal="center" vertical="top"/>
    </xf>
    <xf numFmtId="0" fontId="69" fillId="0" borderId="11" xfId="0" applyFont="1" applyFill="1" applyBorder="1" applyAlignment="1">
      <alignment horizontal="justify" vertical="top" wrapText="1"/>
    </xf>
    <xf numFmtId="0" fontId="69" fillId="0" borderId="9" xfId="0" applyFont="1" applyFill="1" applyBorder="1" applyAlignment="1">
      <alignment horizontal="justify" vertical="top" wrapText="1"/>
    </xf>
    <xf numFmtId="0" fontId="69" fillId="0" borderId="1" xfId="0" applyFont="1" applyFill="1" applyBorder="1" applyAlignment="1">
      <alignment vertical="top" wrapText="1"/>
    </xf>
    <xf numFmtId="0" fontId="70" fillId="0" borderId="1" xfId="0" applyFont="1" applyFill="1" applyBorder="1" applyAlignment="1">
      <alignment horizontal="justify" vertical="top" wrapText="1"/>
    </xf>
    <xf numFmtId="0" fontId="70" fillId="0" borderId="0" xfId="0" applyFont="1" applyBorder="1"/>
    <xf numFmtId="0" fontId="63" fillId="0" borderId="0" xfId="0" applyFont="1" applyBorder="1" applyAlignment="1"/>
    <xf numFmtId="0" fontId="70" fillId="0" borderId="0" xfId="0" applyFont="1" applyBorder="1" applyAlignment="1"/>
    <xf numFmtId="0" fontId="70" fillId="0" borderId="0" xfId="0" applyFont="1"/>
    <xf numFmtId="0" fontId="75" fillId="6" borderId="21" xfId="0" applyFont="1" applyFill="1" applyBorder="1" applyAlignment="1">
      <alignment horizontal="center" wrapText="1"/>
    </xf>
    <xf numFmtId="4" fontId="75" fillId="6" borderId="21" xfId="0" applyNumberFormat="1" applyFont="1" applyFill="1" applyBorder="1" applyAlignment="1">
      <alignment horizontal="right" wrapText="1"/>
    </xf>
    <xf numFmtId="165" fontId="75" fillId="6" borderId="22" xfId="0" applyNumberFormat="1" applyFont="1" applyFill="1" applyBorder="1" applyAlignment="1">
      <alignment horizontal="right" wrapText="1"/>
    </xf>
    <xf numFmtId="0" fontId="70" fillId="4" borderId="5" xfId="0" applyFont="1" applyFill="1" applyBorder="1" applyAlignment="1">
      <alignment horizontal="center" wrapText="1"/>
    </xf>
    <xf numFmtId="169" fontId="70" fillId="4" borderId="5" xfId="0" applyNumberFormat="1" applyFont="1" applyFill="1" applyBorder="1" applyAlignment="1">
      <alignment horizontal="right" wrapText="1"/>
    </xf>
    <xf numFmtId="167" fontId="70" fillId="4" borderId="6" xfId="0" applyNumberFormat="1" applyFont="1" applyFill="1" applyBorder="1" applyAlignment="1">
      <alignment horizontal="right" wrapText="1"/>
    </xf>
    <xf numFmtId="0" fontId="70" fillId="0" borderId="0" xfId="0" applyFont="1" applyBorder="1" applyAlignment="1">
      <alignment horizontal="center" wrapText="1"/>
    </xf>
    <xf numFmtId="4" fontId="70" fillId="0" borderId="0" xfId="0" applyNumberFormat="1" applyFont="1" applyBorder="1" applyAlignment="1">
      <alignment horizontal="right" wrapText="1"/>
    </xf>
    <xf numFmtId="0" fontId="70" fillId="0" borderId="1" xfId="0" applyFont="1" applyBorder="1" applyAlignment="1">
      <alignment horizontal="justify" vertical="top" wrapText="1"/>
    </xf>
    <xf numFmtId="0" fontId="70" fillId="0" borderId="1" xfId="0" applyFont="1" applyBorder="1" applyAlignment="1">
      <alignment horizontal="center" wrapText="1"/>
    </xf>
    <xf numFmtId="4" fontId="70" fillId="0" borderId="1" xfId="0" applyNumberFormat="1" applyFont="1" applyBorder="1" applyAlignment="1">
      <alignment horizontal="right" wrapText="1"/>
    </xf>
    <xf numFmtId="167" fontId="70" fillId="0" borderId="1" xfId="0" applyNumberFormat="1" applyFont="1" applyBorder="1" applyAlignment="1">
      <alignment horizontal="right" wrapText="1"/>
    </xf>
    <xf numFmtId="167" fontId="70" fillId="0" borderId="0" xfId="0" applyNumberFormat="1" applyFont="1" applyBorder="1" applyAlignment="1">
      <alignment horizontal="right" wrapText="1"/>
    </xf>
    <xf numFmtId="0" fontId="75" fillId="4" borderId="5" xfId="0" applyFont="1" applyFill="1" applyBorder="1" applyAlignment="1">
      <alignment horizontal="center" wrapText="1"/>
    </xf>
    <xf numFmtId="4" fontId="75" fillId="4" borderId="5" xfId="0" applyNumberFormat="1" applyFont="1" applyFill="1" applyBorder="1" applyAlignment="1">
      <alignment horizontal="right" wrapText="1"/>
    </xf>
    <xf numFmtId="167" fontId="75" fillId="4" borderId="6" xfId="0" applyNumberFormat="1" applyFont="1" applyFill="1" applyBorder="1" applyAlignment="1">
      <alignment horizontal="right" wrapText="1"/>
    </xf>
    <xf numFmtId="0" fontId="70" fillId="0" borderId="5" xfId="0" applyFont="1" applyBorder="1" applyAlignment="1">
      <alignment horizontal="justify" vertical="top" wrapText="1"/>
    </xf>
    <xf numFmtId="0" fontId="70" fillId="0" borderId="1" xfId="0" applyFont="1" applyBorder="1" applyAlignment="1">
      <alignment horizontal="center"/>
    </xf>
    <xf numFmtId="0" fontId="70" fillId="0" borderId="1" xfId="0" applyFont="1" applyFill="1" applyBorder="1" applyAlignment="1">
      <alignment horizontal="center"/>
    </xf>
    <xf numFmtId="4" fontId="70" fillId="0" borderId="1" xfId="0" applyNumberFormat="1" applyFont="1" applyFill="1" applyBorder="1" applyAlignment="1">
      <alignment horizontal="right"/>
    </xf>
    <xf numFmtId="0" fontId="75" fillId="0" borderId="1" xfId="0" applyFont="1" applyBorder="1" applyAlignment="1">
      <alignment horizontal="justify" vertical="top" wrapText="1"/>
    </xf>
    <xf numFmtId="167" fontId="70" fillId="0" borderId="1" xfId="0" applyNumberFormat="1" applyFont="1" applyFill="1" applyBorder="1" applyAlignment="1">
      <alignment horizontal="right" wrapText="1"/>
    </xf>
    <xf numFmtId="172" fontId="70" fillId="0" borderId="0" xfId="0" applyNumberFormat="1" applyFont="1" applyBorder="1" applyAlignment="1">
      <alignment horizontal="right" wrapText="1"/>
    </xf>
    <xf numFmtId="4" fontId="70" fillId="4" borderId="5" xfId="0" applyNumberFormat="1" applyFont="1" applyFill="1" applyBorder="1" applyAlignment="1">
      <alignment horizontal="right" wrapText="1"/>
    </xf>
    <xf numFmtId="172" fontId="75" fillId="4" borderId="6" xfId="0" applyNumberFormat="1" applyFont="1" applyFill="1" applyBorder="1" applyAlignment="1">
      <alignment horizontal="right" wrapText="1"/>
    </xf>
    <xf numFmtId="0" fontId="63" fillId="0" borderId="0" xfId="0" applyFont="1" applyAlignment="1">
      <alignment horizontal="right"/>
    </xf>
    <xf numFmtId="0" fontId="63" fillId="0" borderId="0" xfId="0" applyFont="1" applyAlignment="1">
      <alignment vertical="top"/>
    </xf>
    <xf numFmtId="0" fontId="75" fillId="6" borderId="21" xfId="0" applyFont="1" applyFill="1" applyBorder="1" applyAlignment="1">
      <alignment horizontal="justify" vertical="center" wrapText="1"/>
    </xf>
    <xf numFmtId="0" fontId="75" fillId="6" borderId="21" xfId="0" applyFont="1" applyFill="1" applyBorder="1" applyAlignment="1">
      <alignment horizontal="center" vertical="center" wrapText="1"/>
    </xf>
    <xf numFmtId="4" fontId="75" fillId="6" borderId="21" xfId="0" applyNumberFormat="1" applyFont="1" applyFill="1" applyBorder="1" applyAlignment="1">
      <alignment horizontal="right" vertical="center" wrapText="1"/>
    </xf>
    <xf numFmtId="165" fontId="75" fillId="6" borderId="22" xfId="0" applyNumberFormat="1" applyFont="1" applyFill="1" applyBorder="1" applyAlignment="1">
      <alignment horizontal="right" vertical="center" wrapText="1"/>
    </xf>
    <xf numFmtId="0" fontId="70" fillId="0" borderId="0" xfId="0" applyFont="1" applyAlignment="1">
      <alignment vertical="center"/>
    </xf>
    <xf numFmtId="4" fontId="70" fillId="0" borderId="1" xfId="0" applyNumberFormat="1" applyFont="1" applyFill="1" applyBorder="1" applyAlignment="1">
      <alignment horizontal="right" wrapText="1"/>
    </xf>
    <xf numFmtId="0" fontId="70" fillId="0" borderId="1" xfId="0" applyFont="1" applyFill="1" applyBorder="1" applyAlignment="1">
      <alignment horizontal="center" wrapText="1"/>
    </xf>
    <xf numFmtId="0" fontId="70" fillId="0" borderId="0" xfId="0" applyFont="1" applyFill="1"/>
    <xf numFmtId="167" fontId="70" fillId="0" borderId="12" xfId="0" applyNumberFormat="1" applyFont="1" applyBorder="1" applyAlignment="1">
      <alignment horizontal="right" wrapText="1"/>
    </xf>
    <xf numFmtId="0" fontId="70" fillId="0" borderId="0" xfId="0" applyFont="1" applyAlignment="1">
      <alignment vertical="top"/>
    </xf>
    <xf numFmtId="0" fontId="84" fillId="0" borderId="0" xfId="0" applyFont="1"/>
    <xf numFmtId="0" fontId="70" fillId="0" borderId="1" xfId="0" applyFont="1" applyBorder="1" applyAlignment="1">
      <alignment horizontal="justify" vertical="top"/>
    </xf>
    <xf numFmtId="0" fontId="70" fillId="0" borderId="0" xfId="0" applyFont="1" applyFill="1" applyBorder="1" applyAlignment="1">
      <alignment horizontal="center" wrapText="1"/>
    </xf>
    <xf numFmtId="4" fontId="70" fillId="0" borderId="0" xfId="0" applyNumberFormat="1" applyFont="1" applyFill="1" applyBorder="1" applyAlignment="1">
      <alignment horizontal="right" wrapText="1"/>
    </xf>
    <xf numFmtId="0" fontId="70" fillId="0" borderId="0" xfId="0" applyFont="1" applyFill="1" applyBorder="1"/>
    <xf numFmtId="0" fontId="70" fillId="0" borderId="0" xfId="0" applyFont="1" applyAlignment="1"/>
    <xf numFmtId="0" fontId="70" fillId="0" borderId="0" xfId="0" applyFont="1" applyAlignment="1">
      <alignment vertical="top" wrapText="1"/>
    </xf>
    <xf numFmtId="0" fontId="70" fillId="0" borderId="0" xfId="0" applyFont="1" applyAlignment="1">
      <alignment horizontal="center" wrapText="1"/>
    </xf>
    <xf numFmtId="4" fontId="70" fillId="0" borderId="0" xfId="0" applyNumberFormat="1" applyFont="1" applyAlignment="1">
      <alignment horizontal="right" wrapText="1"/>
    </xf>
    <xf numFmtId="165" fontId="70" fillId="0" borderId="0" xfId="0" applyNumberFormat="1" applyFont="1" applyAlignment="1">
      <alignment horizontal="right" wrapText="1"/>
    </xf>
    <xf numFmtId="0" fontId="70" fillId="0" borderId="0" xfId="0" applyFont="1" applyAlignment="1">
      <alignment horizontal="center"/>
    </xf>
    <xf numFmtId="0" fontId="70" fillId="0" borderId="0" xfId="0" applyFont="1" applyAlignment="1">
      <alignment horizontal="left" vertical="top"/>
    </xf>
    <xf numFmtId="0" fontId="70" fillId="0" borderId="0" xfId="0" applyFont="1" applyAlignment="1">
      <alignment horizontal="left" vertical="top" wrapText="1"/>
    </xf>
    <xf numFmtId="0" fontId="65" fillId="0" borderId="0" xfId="0" applyFont="1" applyAlignment="1">
      <alignment vertical="top" wrapText="1"/>
    </xf>
    <xf numFmtId="165" fontId="65" fillId="0" borderId="0" xfId="0" applyNumberFormat="1" applyFont="1" applyAlignment="1">
      <alignment horizontal="right" wrapText="1"/>
    </xf>
    <xf numFmtId="0" fontId="67" fillId="0" borderId="0" xfId="0" applyFont="1" applyAlignment="1">
      <alignment vertical="top" wrapText="1"/>
    </xf>
    <xf numFmtId="165" fontId="67" fillId="0" borderId="0" xfId="0" applyNumberFormat="1" applyFont="1" applyAlignment="1">
      <alignment horizontal="right" wrapText="1"/>
    </xf>
    <xf numFmtId="4" fontId="70" fillId="0" borderId="0" xfId="0" applyNumberFormat="1" applyFont="1"/>
    <xf numFmtId="167" fontId="70" fillId="0" borderId="0" xfId="0" applyNumberFormat="1" applyFont="1"/>
    <xf numFmtId="169" fontId="70" fillId="4" borderId="5" xfId="0" applyNumberFormat="1" applyFont="1" applyFill="1" applyBorder="1" applyAlignment="1">
      <alignment wrapText="1"/>
    </xf>
    <xf numFmtId="4" fontId="70" fillId="0" borderId="0" xfId="0" applyNumberFormat="1" applyFont="1" applyBorder="1" applyAlignment="1">
      <alignment wrapText="1"/>
    </xf>
    <xf numFmtId="4" fontId="70" fillId="0" borderId="1" xfId="0" applyNumberFormat="1" applyFont="1" applyBorder="1" applyAlignment="1">
      <alignment wrapText="1"/>
    </xf>
    <xf numFmtId="167" fontId="70" fillId="0" borderId="1" xfId="0" applyNumberFormat="1" applyFont="1" applyBorder="1" applyAlignment="1">
      <alignment wrapText="1"/>
    </xf>
    <xf numFmtId="0" fontId="63" fillId="0" borderId="0" xfId="0" applyFont="1" applyAlignment="1"/>
    <xf numFmtId="4" fontId="70" fillId="0" borderId="0" xfId="0" applyNumberFormat="1" applyFont="1" applyAlignment="1">
      <alignment horizontal="center"/>
    </xf>
    <xf numFmtId="4" fontId="70" fillId="0" borderId="0" xfId="0" applyNumberFormat="1" applyFont="1" applyAlignment="1">
      <alignment horizontal="right"/>
    </xf>
    <xf numFmtId="0" fontId="75" fillId="4" borderId="5" xfId="0" applyFont="1" applyFill="1" applyBorder="1" applyAlignment="1">
      <alignment horizontal="center"/>
    </xf>
    <xf numFmtId="4" fontId="75" fillId="4" borderId="5" xfId="0" applyNumberFormat="1" applyFont="1" applyFill="1" applyBorder="1" applyAlignment="1">
      <alignment horizontal="right"/>
    </xf>
    <xf numFmtId="4" fontId="75" fillId="4" borderId="6" xfId="0" applyNumberFormat="1" applyFont="1" applyFill="1" applyBorder="1" applyAlignment="1">
      <alignment horizontal="right"/>
    </xf>
    <xf numFmtId="0" fontId="75" fillId="0" borderId="0" xfId="0" applyFont="1"/>
    <xf numFmtId="0" fontId="70" fillId="0" borderId="0" xfId="0" applyFont="1" applyAlignment="1">
      <alignment horizontal="justify" vertical="top" wrapText="1"/>
    </xf>
    <xf numFmtId="0" fontId="75" fillId="4" borderId="44" xfId="0" applyFont="1" applyFill="1" applyBorder="1" applyAlignment="1">
      <alignment horizontal="center"/>
    </xf>
    <xf numFmtId="4" fontId="75" fillId="4" borderId="44" xfId="0" applyNumberFormat="1" applyFont="1" applyFill="1" applyBorder="1" applyAlignment="1">
      <alignment horizontal="right"/>
    </xf>
    <xf numFmtId="4" fontId="75" fillId="4" borderId="45" xfId="0" applyNumberFormat="1" applyFont="1" applyFill="1" applyBorder="1" applyAlignment="1">
      <alignment horizontal="right"/>
    </xf>
    <xf numFmtId="4" fontId="70" fillId="0" borderId="1" xfId="0" applyNumberFormat="1" applyFont="1" applyBorder="1"/>
    <xf numFmtId="4" fontId="70" fillId="0" borderId="1" xfId="0" applyNumberFormat="1" applyFont="1" applyFill="1" applyBorder="1"/>
    <xf numFmtId="4" fontId="70" fillId="0" borderId="0" xfId="0" applyNumberFormat="1" applyFont="1" applyFill="1" applyAlignment="1">
      <alignment horizontal="right"/>
    </xf>
    <xf numFmtId="0" fontId="75" fillId="4" borderId="44" xfId="0" applyFont="1" applyFill="1" applyBorder="1" applyAlignment="1">
      <alignment horizontal="justify" vertical="top" wrapText="1"/>
    </xf>
    <xf numFmtId="0" fontId="70" fillId="0" borderId="0" xfId="0" applyFont="1" applyBorder="1" applyAlignment="1">
      <alignment horizontal="center"/>
    </xf>
    <xf numFmtId="4" fontId="70" fillId="0" borderId="0" xfId="0" applyNumberFormat="1" applyFont="1" applyBorder="1" applyAlignment="1">
      <alignment horizontal="right"/>
    </xf>
    <xf numFmtId="0" fontId="75" fillId="0" borderId="0" xfId="0" applyFont="1" applyFill="1" applyBorder="1" applyAlignment="1">
      <alignment horizontal="center" vertical="top"/>
    </xf>
    <xf numFmtId="0" fontId="75" fillId="0" borderId="0" xfId="0" applyFont="1" applyFill="1" applyBorder="1" applyAlignment="1">
      <alignment horizontal="justify" vertical="top" wrapText="1"/>
    </xf>
    <xf numFmtId="4" fontId="75" fillId="0" borderId="0" xfId="0" applyNumberFormat="1" applyFont="1" applyFill="1" applyBorder="1" applyAlignment="1">
      <alignment horizontal="right"/>
    </xf>
    <xf numFmtId="0" fontId="70" fillId="0" borderId="0" xfId="0" applyFont="1" applyAlignment="1">
      <alignment horizontal="justify"/>
    </xf>
    <xf numFmtId="0" fontId="65" fillId="0" borderId="0" xfId="0" applyFont="1" applyAlignment="1">
      <alignment horizontal="justify"/>
    </xf>
    <xf numFmtId="0" fontId="63" fillId="0" borderId="0" xfId="0" applyFont="1" applyAlignment="1">
      <alignment horizontal="justify"/>
    </xf>
    <xf numFmtId="4" fontId="75" fillId="0" borderId="1" xfId="0" applyNumberFormat="1" applyFont="1" applyFill="1" applyBorder="1" applyAlignment="1">
      <alignment horizontal="right"/>
    </xf>
    <xf numFmtId="0" fontId="70" fillId="0" borderId="0" xfId="0" applyFont="1" applyFill="1" applyBorder="1" applyAlignment="1">
      <alignment horizontal="center" vertical="top"/>
    </xf>
    <xf numFmtId="0" fontId="70" fillId="0" borderId="0" xfId="0" applyFont="1" applyFill="1" applyBorder="1" applyAlignment="1">
      <alignment horizontal="center"/>
    </xf>
    <xf numFmtId="4" fontId="70" fillId="0" borderId="0" xfId="0" applyNumberFormat="1" applyFont="1" applyFill="1" applyBorder="1" applyAlignment="1">
      <alignment horizontal="right"/>
    </xf>
    <xf numFmtId="0" fontId="90" fillId="0" borderId="0" xfId="0" applyFont="1"/>
    <xf numFmtId="0" fontId="70" fillId="0" borderId="0" xfId="0" applyFont="1"/>
    <xf numFmtId="0" fontId="75" fillId="0" borderId="0" xfId="0" applyFont="1" applyFill="1"/>
    <xf numFmtId="0" fontId="83" fillId="0" borderId="0" xfId="0" applyFont="1"/>
    <xf numFmtId="0" fontId="83" fillId="0" borderId="0" xfId="0" applyFont="1" applyFill="1"/>
    <xf numFmtId="0" fontId="75" fillId="6" borderId="21" xfId="0" applyFont="1" applyFill="1" applyBorder="1" applyAlignment="1">
      <alignment horizontal="justify" vertical="top" wrapText="1"/>
    </xf>
    <xf numFmtId="0" fontId="72" fillId="0" borderId="0" xfId="0" applyFont="1" applyFill="1" applyBorder="1" applyAlignment="1"/>
    <xf numFmtId="0" fontId="70" fillId="0" borderId="0" xfId="0" applyFont="1"/>
    <xf numFmtId="0" fontId="70" fillId="0" borderId="0" xfId="0" applyFont="1"/>
    <xf numFmtId="0" fontId="70" fillId="0" borderId="5" xfId="0" applyFont="1" applyBorder="1" applyAlignment="1">
      <alignment horizontal="center"/>
    </xf>
    <xf numFmtId="4" fontId="70" fillId="0" borderId="5" xfId="0" applyNumberFormat="1" applyFont="1" applyBorder="1" applyAlignment="1">
      <alignment horizontal="right"/>
    </xf>
    <xf numFmtId="4" fontId="70" fillId="0" borderId="6" xfId="0" applyNumberFormat="1" applyFont="1" applyBorder="1" applyAlignment="1">
      <alignment horizontal="right"/>
    </xf>
    <xf numFmtId="0" fontId="92" fillId="0" borderId="0" xfId="0" applyFont="1"/>
    <xf numFmtId="0" fontId="93" fillId="0" borderId="0" xfId="0" applyFont="1"/>
    <xf numFmtId="0" fontId="92" fillId="0" borderId="0" xfId="0" applyFont="1" applyAlignment="1"/>
    <xf numFmtId="0" fontId="92" fillId="0" borderId="0" xfId="0" applyFont="1" applyFill="1"/>
    <xf numFmtId="0" fontId="70" fillId="0" borderId="0" xfId="0" applyFont="1"/>
    <xf numFmtId="0" fontId="70" fillId="0" borderId="0" xfId="0" applyFont="1"/>
    <xf numFmtId="0" fontId="70" fillId="0" borderId="0" xfId="0" applyFont="1"/>
    <xf numFmtId="0" fontId="75" fillId="0" borderId="1" xfId="0" applyFont="1" applyFill="1" applyBorder="1" applyAlignment="1">
      <alignment horizontal="center"/>
    </xf>
    <xf numFmtId="0" fontId="70" fillId="0" borderId="0" xfId="0" applyFont="1"/>
    <xf numFmtId="0" fontId="93" fillId="0" borderId="0" xfId="0" applyFont="1" applyFill="1"/>
    <xf numFmtId="0" fontId="70" fillId="0" borderId="0" xfId="0" applyFont="1"/>
    <xf numFmtId="0" fontId="70" fillId="0" borderId="0" xfId="0" applyFont="1"/>
    <xf numFmtId="0" fontId="70" fillId="0" borderId="0" xfId="0" applyFont="1"/>
    <xf numFmtId="0" fontId="70" fillId="0" borderId="0" xfId="0" applyFont="1"/>
    <xf numFmtId="0" fontId="70" fillId="0" borderId="0" xfId="0" applyFont="1"/>
    <xf numFmtId="0" fontId="70" fillId="0" borderId="0" xfId="0" applyFont="1"/>
    <xf numFmtId="0" fontId="70" fillId="0" borderId="0" xfId="0" applyFont="1"/>
    <xf numFmtId="0" fontId="70" fillId="0" borderId="0" xfId="0" applyFont="1" applyAlignment="1">
      <alignment horizontal="justify" vertical="top"/>
    </xf>
    <xf numFmtId="49" fontId="70" fillId="0" borderId="1" xfId="0" applyNumberFormat="1" applyFont="1" applyBorder="1" applyAlignment="1">
      <alignment horizontal="center" vertical="top"/>
    </xf>
    <xf numFmtId="0" fontId="70" fillId="0" borderId="0" xfId="0" applyFont="1"/>
    <xf numFmtId="0" fontId="70" fillId="0" borderId="12" xfId="0" applyFont="1" applyFill="1" applyBorder="1" applyAlignment="1">
      <alignment horizontal="justify" vertical="top" wrapText="1"/>
    </xf>
    <xf numFmtId="0" fontId="65" fillId="0" borderId="14" xfId="0" applyFont="1" applyFill="1" applyBorder="1" applyAlignment="1">
      <alignment horizontal="justify" vertical="top" wrapText="1"/>
    </xf>
    <xf numFmtId="0" fontId="65" fillId="0" borderId="14" xfId="0" applyFont="1" applyFill="1" applyBorder="1" applyAlignment="1">
      <alignment horizontal="center"/>
    </xf>
    <xf numFmtId="4" fontId="65" fillId="0" borderId="14" xfId="0" applyNumberFormat="1" applyFont="1" applyFill="1" applyBorder="1" applyAlignment="1">
      <alignment horizontal="right"/>
    </xf>
    <xf numFmtId="4" fontId="65" fillId="0" borderId="0" xfId="0" applyNumberFormat="1" applyFont="1" applyFill="1" applyBorder="1" applyAlignment="1">
      <alignment horizontal="right"/>
    </xf>
    <xf numFmtId="0" fontId="65" fillId="0" borderId="0" xfId="0" applyFont="1" applyFill="1"/>
    <xf numFmtId="0" fontId="75" fillId="0" borderId="12" xfId="0" applyFont="1" applyBorder="1" applyAlignment="1">
      <alignment horizontal="justify" vertical="top" wrapText="1"/>
    </xf>
    <xf numFmtId="0" fontId="75" fillId="0" borderId="1" xfId="0" applyFont="1" applyFill="1" applyBorder="1" applyAlignment="1">
      <alignment horizontal="justify" vertical="top" wrapText="1"/>
    </xf>
    <xf numFmtId="0" fontId="70" fillId="0" borderId="0" xfId="0" applyFont="1"/>
    <xf numFmtId="0" fontId="70" fillId="0" borderId="0" xfId="0" applyFont="1"/>
    <xf numFmtId="0" fontId="75" fillId="0" borderId="0" xfId="0" applyFont="1" applyFill="1" applyBorder="1" applyAlignment="1">
      <alignment wrapText="1"/>
    </xf>
    <xf numFmtId="0" fontId="70" fillId="0" borderId="0" xfId="0" applyFont="1" applyFill="1" applyBorder="1" applyAlignment="1">
      <alignment wrapText="1"/>
    </xf>
    <xf numFmtId="0" fontId="70" fillId="0" borderId="0" xfId="0" applyFont="1"/>
    <xf numFmtId="0" fontId="93" fillId="0" borderId="0" xfId="0" applyFont="1" applyFill="1" applyAlignment="1"/>
    <xf numFmtId="0" fontId="70" fillId="0" borderId="0" xfId="0" applyFont="1"/>
    <xf numFmtId="49" fontId="101" fillId="0" borderId="27" xfId="0" applyNumberFormat="1" applyFont="1" applyFill="1" applyBorder="1" applyAlignment="1">
      <alignment horizontal="left" vertical="top"/>
    </xf>
    <xf numFmtId="0" fontId="101" fillId="0" borderId="27" xfId="0" applyFont="1" applyFill="1" applyBorder="1" applyAlignment="1">
      <alignment horizontal="center" vertical="top" wrapText="1"/>
    </xf>
    <xf numFmtId="0" fontId="101" fillId="0" borderId="58" xfId="0" applyFont="1" applyFill="1" applyBorder="1" applyAlignment="1">
      <alignment horizontal="center" vertical="top" wrapText="1"/>
    </xf>
    <xf numFmtId="0" fontId="78" fillId="0" borderId="27" xfId="0" applyFont="1" applyFill="1" applyBorder="1" applyAlignment="1">
      <alignment horizontal="center" vertical="top" wrapText="1"/>
    </xf>
    <xf numFmtId="0" fontId="78" fillId="0" borderId="58" xfId="0" applyFont="1" applyFill="1" applyBorder="1" applyAlignment="1">
      <alignment horizontal="center" vertical="top" wrapText="1"/>
    </xf>
    <xf numFmtId="0" fontId="101" fillId="0" borderId="5" xfId="0" applyFont="1" applyFill="1" applyBorder="1" applyAlignment="1">
      <alignment horizontal="left" vertical="top"/>
    </xf>
    <xf numFmtId="0" fontId="101" fillId="0" borderId="5" xfId="0" applyFont="1" applyFill="1" applyBorder="1" applyAlignment="1">
      <alignment horizontal="center" vertical="top" wrapText="1"/>
    </xf>
    <xf numFmtId="0" fontId="101" fillId="0" borderId="6" xfId="0" applyFont="1" applyFill="1" applyBorder="1" applyAlignment="1">
      <alignment horizontal="center" vertical="top" wrapText="1"/>
    </xf>
    <xf numFmtId="0" fontId="78" fillId="0" borderId="0" xfId="0" applyFont="1" applyFill="1" applyBorder="1" applyAlignment="1">
      <alignment horizontal="left" vertical="top"/>
    </xf>
    <xf numFmtId="0" fontId="78" fillId="0" borderId="0" xfId="0" applyFont="1" applyFill="1" applyBorder="1" applyAlignment="1">
      <alignment horizontal="center" vertical="top" wrapText="1"/>
    </xf>
    <xf numFmtId="0" fontId="78" fillId="0" borderId="11" xfId="0" applyFont="1" applyFill="1" applyBorder="1" applyAlignment="1">
      <alignment horizontal="center" vertical="top" wrapText="1"/>
    </xf>
    <xf numFmtId="0" fontId="78" fillId="0" borderId="35" xfId="0" applyFont="1" applyFill="1" applyBorder="1" applyAlignment="1">
      <alignment horizontal="center" vertical="top" wrapText="1"/>
    </xf>
    <xf numFmtId="0" fontId="78" fillId="0" borderId="56" xfId="0" applyFont="1" applyFill="1" applyBorder="1" applyAlignment="1">
      <alignment horizontal="center" vertical="top" wrapText="1"/>
    </xf>
    <xf numFmtId="0" fontId="101" fillId="0" borderId="27" xfId="0" applyFont="1" applyFill="1" applyBorder="1" applyAlignment="1">
      <alignment horizontal="left" vertical="top"/>
    </xf>
    <xf numFmtId="0" fontId="101" fillId="0" borderId="13" xfId="0" applyFont="1" applyFill="1" applyBorder="1" applyAlignment="1">
      <alignment horizontal="left" vertical="top"/>
    </xf>
    <xf numFmtId="0" fontId="101" fillId="0" borderId="14" xfId="0" applyFont="1" applyFill="1" applyBorder="1" applyAlignment="1">
      <alignment horizontal="center" vertical="top" wrapText="1"/>
    </xf>
    <xf numFmtId="0" fontId="101" fillId="0" borderId="15" xfId="0" applyFont="1" applyFill="1" applyBorder="1" applyAlignment="1">
      <alignment horizontal="center" vertical="top" wrapText="1"/>
    </xf>
    <xf numFmtId="0" fontId="101" fillId="0" borderId="8" xfId="0" applyFont="1" applyBorder="1" applyAlignment="1"/>
    <xf numFmtId="0" fontId="101" fillId="0" borderId="8" xfId="0" applyFont="1" applyFill="1" applyBorder="1" applyAlignment="1">
      <alignment horizontal="center" wrapText="1"/>
    </xf>
    <xf numFmtId="0" fontId="101" fillId="0" borderId="9" xfId="0" applyFont="1" applyFill="1" applyBorder="1" applyAlignment="1">
      <alignment horizontal="center" wrapText="1"/>
    </xf>
    <xf numFmtId="17" fontId="78" fillId="0" borderId="27" xfId="0" applyNumberFormat="1" applyFont="1" applyBorder="1" applyAlignment="1">
      <alignment horizontal="left" vertical="top" wrapText="1"/>
    </xf>
    <xf numFmtId="0" fontId="78" fillId="0" borderId="27" xfId="0" applyFont="1" applyBorder="1" applyAlignment="1">
      <alignment horizontal="left" vertical="top" wrapText="1"/>
    </xf>
    <xf numFmtId="0" fontId="78" fillId="0" borderId="58" xfId="0" applyFont="1" applyBorder="1" applyAlignment="1">
      <alignment horizontal="left" vertical="top" wrapText="1"/>
    </xf>
    <xf numFmtId="0" fontId="102" fillId="0" borderId="26" xfId="0" applyFont="1" applyFill="1" applyBorder="1" applyAlignment="1">
      <alignment horizontal="left"/>
    </xf>
    <xf numFmtId="0" fontId="88" fillId="0" borderId="33" xfId="0" applyFont="1" applyFill="1" applyBorder="1" applyAlignment="1">
      <alignment horizontal="left"/>
    </xf>
    <xf numFmtId="0" fontId="88" fillId="0" borderId="34" xfId="0" applyFont="1" applyFill="1" applyBorder="1" applyAlignment="1">
      <alignment horizontal="left"/>
    </xf>
    <xf numFmtId="0" fontId="88" fillId="0" borderId="63" xfId="0" applyFont="1" applyFill="1" applyBorder="1" applyAlignment="1">
      <alignment horizontal="left"/>
    </xf>
    <xf numFmtId="0" fontId="88" fillId="0" borderId="27" xfId="0" applyFont="1" applyFill="1" applyBorder="1" applyAlignment="1">
      <alignment horizontal="left"/>
    </xf>
    <xf numFmtId="0" fontId="88" fillId="0" borderId="58" xfId="0" applyFont="1" applyFill="1" applyBorder="1" applyAlignment="1">
      <alignment horizontal="left"/>
    </xf>
    <xf numFmtId="0" fontId="102" fillId="0" borderId="66" xfId="0" applyFont="1" applyFill="1" applyBorder="1" applyAlignment="1">
      <alignment horizontal="left"/>
    </xf>
    <xf numFmtId="0" fontId="88" fillId="0" borderId="67" xfId="0" applyFont="1" applyFill="1" applyBorder="1" applyAlignment="1">
      <alignment horizontal="left"/>
    </xf>
    <xf numFmtId="0" fontId="88" fillId="0" borderId="68" xfId="0" applyFont="1" applyFill="1" applyBorder="1" applyAlignment="1">
      <alignment horizontal="left"/>
    </xf>
    <xf numFmtId="0" fontId="103" fillId="0" borderId="13" xfId="0" applyFont="1" applyFill="1" applyBorder="1" applyAlignment="1">
      <alignment horizontal="left" vertical="top"/>
    </xf>
    <xf numFmtId="0" fontId="104" fillId="0" borderId="15" xfId="0" applyFont="1" applyFill="1" applyBorder="1" applyAlignment="1">
      <alignment horizontal="center" vertical="top" wrapText="1"/>
    </xf>
    <xf numFmtId="0" fontId="102" fillId="0" borderId="10" xfId="0" applyFont="1" applyFill="1" applyBorder="1" applyAlignment="1">
      <alignment horizontal="center" vertical="top" wrapText="1"/>
    </xf>
    <xf numFmtId="0" fontId="78" fillId="0" borderId="9" xfId="0" applyFont="1" applyFill="1" applyBorder="1" applyAlignment="1">
      <alignment horizontal="center" vertical="top" wrapText="1"/>
    </xf>
    <xf numFmtId="0" fontId="70" fillId="0" borderId="0" xfId="0" applyFont="1" applyFill="1" applyBorder="1" applyAlignment="1"/>
    <xf numFmtId="0" fontId="63" fillId="0" borderId="0" xfId="0" applyFont="1" applyFill="1" applyBorder="1" applyAlignment="1"/>
    <xf numFmtId="4" fontId="75" fillId="0" borderId="1" xfId="0" applyNumberFormat="1" applyFont="1" applyFill="1" applyBorder="1" applyAlignment="1">
      <alignment horizontal="right" wrapText="1"/>
    </xf>
    <xf numFmtId="0" fontId="70" fillId="0" borderId="0" xfId="0" applyFont="1"/>
    <xf numFmtId="0" fontId="70" fillId="0" borderId="0" xfId="0" applyFont="1"/>
    <xf numFmtId="0" fontId="70" fillId="0" borderId="0" xfId="0" applyFont="1"/>
    <xf numFmtId="0" fontId="106" fillId="0" borderId="1" xfId="0" applyFont="1" applyBorder="1" applyAlignment="1">
      <alignment horizontal="justify" vertical="top" wrapText="1"/>
    </xf>
    <xf numFmtId="0" fontId="106" fillId="0" borderId="1" xfId="0" applyFont="1" applyBorder="1" applyAlignment="1">
      <alignment horizontal="center" wrapText="1"/>
    </xf>
    <xf numFmtId="167" fontId="106" fillId="0" borderId="12" xfId="0" applyNumberFormat="1" applyFont="1" applyBorder="1" applyAlignment="1">
      <alignment horizontal="right" wrapText="1"/>
    </xf>
    <xf numFmtId="0" fontId="107" fillId="0" borderId="1" xfId="0" applyFont="1" applyBorder="1" applyAlignment="1">
      <alignment horizontal="justify" vertical="top" wrapText="1"/>
    </xf>
    <xf numFmtId="0" fontId="73" fillId="0" borderId="0" xfId="0" applyFont="1" applyBorder="1" applyAlignment="1">
      <alignment vertical="top" wrapText="1"/>
    </xf>
    <xf numFmtId="0" fontId="75" fillId="0" borderId="0" xfId="0" applyFont="1" applyFill="1" applyBorder="1" applyAlignment="1">
      <alignment horizontal="justify" vertical="top"/>
    </xf>
    <xf numFmtId="0" fontId="70" fillId="0" borderId="1" xfId="0" applyFont="1" applyFill="1" applyBorder="1" applyAlignment="1">
      <alignment horizontal="justify" vertical="top"/>
    </xf>
    <xf numFmtId="0" fontId="75" fillId="0" borderId="5" xfId="0" applyFont="1" applyFill="1" applyBorder="1" applyAlignment="1">
      <alignment horizontal="justify" vertical="top"/>
    </xf>
    <xf numFmtId="0" fontId="70" fillId="0" borderId="0" xfId="0" applyFont="1" applyFill="1" applyBorder="1" applyAlignment="1">
      <alignment horizontal="justify" vertical="top"/>
    </xf>
    <xf numFmtId="0" fontId="70" fillId="0" borderId="0" xfId="0" applyFont="1" applyBorder="1" applyAlignment="1">
      <alignment horizontal="justify" vertical="top"/>
    </xf>
    <xf numFmtId="0" fontId="70" fillId="0" borderId="0" xfId="0" applyFont="1" applyFill="1" applyAlignment="1">
      <alignment horizontal="justify" vertical="top"/>
    </xf>
    <xf numFmtId="0" fontId="92" fillId="0" borderId="0" xfId="0" applyFont="1" applyFill="1" applyAlignment="1"/>
    <xf numFmtId="0" fontId="99" fillId="0" borderId="0" xfId="0" applyFont="1"/>
    <xf numFmtId="0" fontId="99" fillId="0" borderId="0" xfId="0" applyFont="1" applyFill="1"/>
    <xf numFmtId="0" fontId="106" fillId="0" borderId="37" xfId="0" applyFont="1" applyBorder="1" applyAlignment="1">
      <alignment horizontal="center" vertical="top"/>
    </xf>
    <xf numFmtId="0" fontId="106" fillId="0" borderId="0" xfId="0" applyFont="1" applyBorder="1" applyAlignment="1">
      <alignment horizontal="justify" vertical="top" wrapText="1"/>
    </xf>
    <xf numFmtId="0" fontId="112" fillId="0" borderId="0" xfId="0" applyFont="1"/>
    <xf numFmtId="0" fontId="100" fillId="0" borderId="13" xfId="0" applyFont="1" applyBorder="1" applyAlignment="1">
      <alignment horizontal="left" vertical="top" wrapText="1"/>
    </xf>
    <xf numFmtId="0" fontId="100" fillId="0" borderId="15" xfId="0" applyFont="1" applyBorder="1" applyAlignment="1">
      <alignment horizontal="right" vertical="top" wrapText="1"/>
    </xf>
    <xf numFmtId="0" fontId="100" fillId="0" borderId="4" xfId="0" applyFont="1" applyBorder="1" applyAlignment="1">
      <alignment horizontal="left" vertical="top" wrapText="1"/>
    </xf>
    <xf numFmtId="0" fontId="100" fillId="0" borderId="6" xfId="0" applyFont="1" applyBorder="1" applyAlignment="1">
      <alignment horizontal="right" vertical="top" wrapText="1"/>
    </xf>
    <xf numFmtId="0" fontId="100" fillId="0" borderId="4" xfId="0" applyFont="1" applyBorder="1" applyAlignment="1">
      <alignment horizontal="center" vertical="top"/>
    </xf>
    <xf numFmtId="0" fontId="100" fillId="0" borderId="10" xfId="0" applyFont="1" applyBorder="1" applyAlignment="1">
      <alignment horizontal="left" vertical="top" wrapText="1"/>
    </xf>
    <xf numFmtId="0" fontId="100" fillId="0" borderId="11" xfId="0" applyFont="1" applyBorder="1" applyAlignment="1">
      <alignment horizontal="right" vertical="top" wrapText="1"/>
    </xf>
    <xf numFmtId="0" fontId="100" fillId="0" borderId="25" xfId="0" applyFont="1" applyBorder="1" applyAlignment="1">
      <alignment horizontal="left" vertical="top" wrapText="1"/>
    </xf>
    <xf numFmtId="0" fontId="100" fillId="0" borderId="41" xfId="0" applyFont="1" applyBorder="1" applyAlignment="1">
      <alignment horizontal="right" vertical="top" wrapText="1"/>
    </xf>
    <xf numFmtId="0" fontId="100" fillId="0" borderId="4" xfId="0" applyFont="1" applyBorder="1" applyAlignment="1">
      <alignment vertical="top"/>
    </xf>
    <xf numFmtId="0" fontId="100" fillId="0" borderId="10" xfId="0" applyFont="1" applyBorder="1" applyAlignment="1">
      <alignment vertical="top"/>
    </xf>
    <xf numFmtId="0" fontId="100" fillId="0" borderId="15" xfId="0" applyFont="1" applyBorder="1" applyAlignment="1">
      <alignment horizontal="right" vertical="top"/>
    </xf>
    <xf numFmtId="0" fontId="100" fillId="0" borderId="1" xfId="0" applyFont="1" applyBorder="1" applyAlignment="1">
      <alignment horizontal="center" vertical="top"/>
    </xf>
    <xf numFmtId="0" fontId="100" fillId="0" borderId="6" xfId="0" applyFont="1" applyBorder="1" applyAlignment="1">
      <alignment horizontal="right" vertical="top"/>
    </xf>
    <xf numFmtId="0" fontId="100" fillId="0" borderId="9" xfId="0" applyFont="1" applyBorder="1" applyAlignment="1">
      <alignment horizontal="right" vertical="top"/>
    </xf>
    <xf numFmtId="0" fontId="100" fillId="0" borderId="2" xfId="0" applyFont="1" applyBorder="1" applyAlignment="1">
      <alignment horizontal="center" vertical="top"/>
    </xf>
    <xf numFmtId="0" fontId="100" fillId="0" borderId="4" xfId="0" applyFont="1" applyBorder="1" applyAlignment="1">
      <alignment horizontal="center" wrapText="1"/>
    </xf>
    <xf numFmtId="168" fontId="100" fillId="0" borderId="6" xfId="0" applyNumberFormat="1" applyFont="1" applyBorder="1" applyAlignment="1">
      <alignment horizontal="right" vertical="top" wrapText="1"/>
    </xf>
    <xf numFmtId="0" fontId="100" fillId="0" borderId="25" xfId="0" applyFont="1" applyBorder="1" applyAlignment="1">
      <alignment vertical="top"/>
    </xf>
    <xf numFmtId="0" fontId="112" fillId="0" borderId="41" xfId="0" applyFont="1" applyBorder="1"/>
    <xf numFmtId="0" fontId="112" fillId="0" borderId="0" xfId="0" applyFont="1" applyBorder="1"/>
    <xf numFmtId="0" fontId="108" fillId="0" borderId="0" xfId="0" applyFont="1" applyAlignment="1">
      <alignment horizontal="center"/>
    </xf>
    <xf numFmtId="0" fontId="109" fillId="0" borderId="0" xfId="0" applyFont="1"/>
    <xf numFmtId="0" fontId="109" fillId="0" borderId="0" xfId="0" applyFont="1" applyAlignment="1">
      <alignment horizontal="right"/>
    </xf>
    <xf numFmtId="0" fontId="100" fillId="0" borderId="4" xfId="0" applyFont="1" applyFill="1" applyBorder="1" applyAlignment="1">
      <alignment horizontal="left" vertical="top" wrapText="1"/>
    </xf>
    <xf numFmtId="0" fontId="100" fillId="0" borderId="6" xfId="0" applyFont="1" applyFill="1" applyBorder="1" applyAlignment="1">
      <alignment horizontal="right" vertical="top" wrapText="1"/>
    </xf>
    <xf numFmtId="169" fontId="70" fillId="0" borderId="0" xfId="0" applyNumberFormat="1" applyFont="1" applyFill="1" applyBorder="1" applyAlignment="1">
      <alignment horizontal="right" wrapText="1"/>
    </xf>
    <xf numFmtId="167" fontId="70" fillId="0" borderId="0" xfId="0" applyNumberFormat="1" applyFont="1" applyFill="1" applyBorder="1" applyAlignment="1">
      <alignment horizontal="right" wrapText="1"/>
    </xf>
    <xf numFmtId="0" fontId="75" fillId="4" borderId="14" xfId="0" applyFont="1" applyFill="1" applyBorder="1" applyAlignment="1">
      <alignment horizontal="justify" vertical="top" wrapText="1"/>
    </xf>
    <xf numFmtId="0" fontId="70" fillId="4" borderId="14" xfId="0" applyFont="1" applyFill="1" applyBorder="1" applyAlignment="1">
      <alignment horizontal="center" wrapText="1"/>
    </xf>
    <xf numFmtId="167" fontId="70" fillId="4" borderId="15" xfId="0" applyNumberFormat="1" applyFont="1" applyFill="1" applyBorder="1" applyAlignment="1">
      <alignment horizontal="right" wrapText="1"/>
    </xf>
    <xf numFmtId="0" fontId="83" fillId="0" borderId="0" xfId="0" applyFont="1" applyBorder="1"/>
    <xf numFmtId="0" fontId="70" fillId="0" borderId="0" xfId="0" applyFont="1" applyBorder="1" applyAlignment="1"/>
    <xf numFmtId="0" fontId="70" fillId="0" borderId="0" xfId="0" applyFont="1"/>
    <xf numFmtId="0" fontId="70" fillId="0" borderId="0" xfId="0" applyFont="1" applyBorder="1" applyAlignment="1">
      <alignment horizontal="center" vertical="top"/>
    </xf>
    <xf numFmtId="0" fontId="70" fillId="0" borderId="0" xfId="0" applyFont="1" applyBorder="1" applyAlignment="1"/>
    <xf numFmtId="0" fontId="75" fillId="4" borderId="5" xfId="0" applyFont="1" applyFill="1" applyBorder="1" applyAlignment="1">
      <alignment horizontal="justify" vertical="top" wrapText="1"/>
    </xf>
    <xf numFmtId="0" fontId="70" fillId="0" borderId="0" xfId="0" applyFont="1" applyAlignment="1">
      <alignment wrapText="1"/>
    </xf>
    <xf numFmtId="0" fontId="75" fillId="0" borderId="0" xfId="0" applyFont="1" applyBorder="1" applyAlignment="1">
      <alignment wrapText="1"/>
    </xf>
    <xf numFmtId="0" fontId="70" fillId="0" borderId="0" xfId="0" applyFont="1" applyBorder="1" applyAlignment="1">
      <alignment wrapText="1"/>
    </xf>
    <xf numFmtId="0" fontId="70" fillId="0" borderId="0" xfId="0" applyFont="1"/>
    <xf numFmtId="0" fontId="75" fillId="0" borderId="0" xfId="0" applyFont="1" applyBorder="1" applyAlignment="1">
      <alignment horizontal="justify" vertical="top" wrapText="1"/>
    </xf>
    <xf numFmtId="0" fontId="70" fillId="0" borderId="0" xfId="0" applyFont="1" applyBorder="1" applyAlignment="1">
      <alignment horizontal="justify" vertical="top" wrapText="1"/>
    </xf>
    <xf numFmtId="4" fontId="70" fillId="0" borderId="1" xfId="0" applyNumberFormat="1" applyFont="1" applyBorder="1" applyAlignment="1">
      <alignment horizontal="right"/>
    </xf>
    <xf numFmtId="0" fontId="65" fillId="0" borderId="7" xfId="0" applyFont="1" applyFill="1" applyBorder="1" applyAlignment="1">
      <alignment horizontal="left" vertical="top"/>
    </xf>
    <xf numFmtId="0" fontId="75" fillId="6" borderId="5" xfId="0" applyFont="1" applyFill="1" applyBorder="1" applyAlignment="1">
      <alignment horizontal="justify" vertical="center" wrapText="1"/>
    </xf>
    <xf numFmtId="0" fontId="75" fillId="6" borderId="5" xfId="0" applyFont="1" applyFill="1" applyBorder="1" applyAlignment="1">
      <alignment horizontal="center" vertical="center" wrapText="1"/>
    </xf>
    <xf numFmtId="165" fontId="75" fillId="6" borderId="5" xfId="0" applyNumberFormat="1" applyFont="1" applyFill="1" applyBorder="1" applyAlignment="1">
      <alignment horizontal="right" vertical="center" wrapText="1"/>
    </xf>
    <xf numFmtId="165" fontId="75" fillId="6" borderId="6" xfId="0" applyNumberFormat="1" applyFont="1" applyFill="1" applyBorder="1" applyAlignment="1">
      <alignment horizontal="right" vertical="center" wrapText="1"/>
    </xf>
    <xf numFmtId="0" fontId="75" fillId="31" borderId="44" xfId="0" applyFont="1" applyFill="1" applyBorder="1" applyAlignment="1">
      <alignment horizontal="left" vertical="top"/>
    </xf>
    <xf numFmtId="0" fontId="75" fillId="31" borderId="44" xfId="0" applyFont="1" applyFill="1" applyBorder="1" applyAlignment="1">
      <alignment horizontal="center"/>
    </xf>
    <xf numFmtId="0" fontId="75" fillId="0" borderId="1" xfId="0" applyFont="1" applyFill="1" applyBorder="1" applyAlignment="1">
      <alignment horizontal="justify" vertical="top"/>
    </xf>
    <xf numFmtId="4" fontId="75" fillId="0" borderId="0" xfId="0" applyNumberFormat="1" applyFont="1" applyAlignment="1">
      <alignment horizontal="right"/>
    </xf>
    <xf numFmtId="0" fontId="70" fillId="0" borderId="5" xfId="0" applyFont="1" applyFill="1" applyBorder="1" applyAlignment="1">
      <alignment horizontal="center" wrapText="1"/>
    </xf>
    <xf numFmtId="169" fontId="70" fillId="0" borderId="5" xfId="0" applyNumberFormat="1" applyFont="1" applyFill="1" applyBorder="1" applyAlignment="1">
      <alignment horizontal="right" wrapText="1"/>
    </xf>
    <xf numFmtId="167" fontId="70" fillId="0" borderId="6" xfId="0" applyNumberFormat="1" applyFont="1" applyFill="1" applyBorder="1" applyAlignment="1">
      <alignment horizontal="right" wrapText="1"/>
    </xf>
    <xf numFmtId="165" fontId="75" fillId="6" borderId="78" xfId="0" applyNumberFormat="1" applyFont="1" applyFill="1" applyBorder="1" applyAlignment="1">
      <alignment horizontal="right" vertical="center" wrapText="1"/>
    </xf>
    <xf numFmtId="0" fontId="74" fillId="0" borderId="0" xfId="0" applyFont="1" applyBorder="1"/>
    <xf numFmtId="0" fontId="70" fillId="0" borderId="0" xfId="0" applyFont="1" applyBorder="1" applyAlignment="1">
      <alignment vertical="center"/>
    </xf>
    <xf numFmtId="4" fontId="75" fillId="0" borderId="6" xfId="0" applyNumberFormat="1" applyFont="1" applyFill="1" applyBorder="1" applyAlignment="1">
      <alignment horizontal="right"/>
    </xf>
    <xf numFmtId="4" fontId="70" fillId="0" borderId="0" xfId="0" applyNumberFormat="1" applyFont="1" applyBorder="1" applyAlignment="1">
      <alignment horizontal="center"/>
    </xf>
    <xf numFmtId="4" fontId="20" fillId="31" borderId="5" xfId="0" applyNumberFormat="1" applyFont="1" applyFill="1" applyBorder="1" applyAlignment="1">
      <alignment vertical="center" shrinkToFit="1"/>
    </xf>
    <xf numFmtId="49" fontId="98" fillId="0" borderId="0" xfId="0" applyNumberFormat="1" applyFont="1" applyAlignment="1">
      <alignment horizontal="center" vertical="top"/>
    </xf>
    <xf numFmtId="4" fontId="98" fillId="0" borderId="0" xfId="0" applyNumberFormat="1" applyFont="1" applyAlignment="1">
      <alignment wrapText="1" shrinkToFit="1"/>
    </xf>
    <xf numFmtId="4" fontId="98" fillId="0" borderId="0" xfId="0" applyNumberFormat="1" applyFont="1" applyAlignment="1">
      <alignment horizontal="center"/>
    </xf>
    <xf numFmtId="4" fontId="98" fillId="0" borderId="0" xfId="0" applyNumberFormat="1" applyFont="1"/>
    <xf numFmtId="0" fontId="63" fillId="0" borderId="0" xfId="0" applyFont="1" applyBorder="1" applyAlignment="1">
      <alignment vertical="top" wrapText="1"/>
    </xf>
    <xf numFmtId="0" fontId="75" fillId="31" borderId="5" xfId="0" applyFont="1" applyFill="1" applyBorder="1" applyAlignment="1">
      <alignment horizontal="center"/>
    </xf>
    <xf numFmtId="4" fontId="75" fillId="31" borderId="5" xfId="0" applyNumberFormat="1" applyFont="1" applyFill="1" applyBorder="1" applyAlignment="1">
      <alignment horizontal="right"/>
    </xf>
    <xf numFmtId="4" fontId="75" fillId="31" borderId="6" xfId="0" applyNumberFormat="1" applyFont="1" applyFill="1" applyBorder="1" applyAlignment="1">
      <alignment horizontal="right"/>
    </xf>
    <xf numFmtId="0" fontId="70" fillId="31" borderId="5" xfId="0" applyFont="1" applyFill="1" applyBorder="1" applyAlignment="1">
      <alignment horizontal="center"/>
    </xf>
    <xf numFmtId="4" fontId="70" fillId="31" borderId="5" xfId="0" applyNumberFormat="1" applyFont="1" applyFill="1" applyBorder="1" applyAlignment="1">
      <alignment horizontal="right"/>
    </xf>
    <xf numFmtId="4" fontId="70" fillId="31" borderId="6" xfId="0" applyNumberFormat="1" applyFont="1" applyFill="1" applyBorder="1" applyAlignment="1">
      <alignment horizontal="right"/>
    </xf>
    <xf numFmtId="0" fontId="107" fillId="0" borderId="0" xfId="0" applyFont="1" applyFill="1"/>
    <xf numFmtId="0" fontId="106" fillId="0" borderId="0" xfId="0" applyFont="1"/>
    <xf numFmtId="0" fontId="70" fillId="0" borderId="1" xfId="0" applyFont="1" applyFill="1" applyBorder="1" applyAlignment="1">
      <alignment vertical="top" wrapText="1"/>
    </xf>
    <xf numFmtId="0" fontId="75" fillId="31" borderId="5" xfId="0" applyFont="1" applyFill="1" applyBorder="1" applyAlignment="1">
      <alignment horizontal="justify" vertical="top"/>
    </xf>
    <xf numFmtId="0" fontId="70" fillId="0" borderId="0" xfId="0" applyFont="1" applyFill="1" applyAlignment="1">
      <alignment horizontal="center"/>
    </xf>
    <xf numFmtId="0" fontId="75" fillId="0" borderId="5" xfId="0" applyFont="1" applyFill="1" applyBorder="1" applyAlignment="1">
      <alignment horizontal="center"/>
    </xf>
    <xf numFmtId="4" fontId="75" fillId="0" borderId="5" xfId="0" applyNumberFormat="1" applyFont="1" applyFill="1" applyBorder="1" applyAlignment="1">
      <alignment horizontal="right"/>
    </xf>
    <xf numFmtId="4" fontId="75" fillId="0" borderId="0" xfId="0" applyNumberFormat="1" applyFont="1" applyBorder="1" applyAlignment="1">
      <alignment horizontal="right" wrapText="1"/>
    </xf>
    <xf numFmtId="4" fontId="75" fillId="0" borderId="1" xfId="0" applyNumberFormat="1" applyFont="1" applyBorder="1" applyAlignment="1">
      <alignment horizontal="right" wrapText="1"/>
    </xf>
    <xf numFmtId="0" fontId="70" fillId="3" borderId="1" xfId="0" applyFont="1" applyFill="1" applyBorder="1" applyAlignment="1">
      <alignment horizontal="justify" vertical="top" wrapText="1"/>
    </xf>
    <xf numFmtId="0" fontId="70" fillId="3" borderId="1" xfId="0" applyFont="1" applyFill="1" applyBorder="1" applyAlignment="1">
      <alignment horizontal="center"/>
    </xf>
    <xf numFmtId="4" fontId="70" fillId="3" borderId="1" xfId="0" applyNumberFormat="1" applyFont="1" applyFill="1" applyBorder="1" applyAlignment="1">
      <alignment horizontal="right"/>
    </xf>
    <xf numFmtId="49" fontId="70" fillId="0" borderId="1" xfId="0" applyNumberFormat="1" applyFont="1" applyBorder="1" applyAlignment="1">
      <alignment horizontal="justify" vertical="top" wrapText="1"/>
    </xf>
    <xf numFmtId="4" fontId="75" fillId="0" borderId="0" xfId="0" applyNumberFormat="1" applyFont="1" applyFill="1" applyBorder="1" applyAlignment="1">
      <alignment horizontal="right" wrapText="1"/>
    </xf>
    <xf numFmtId="0" fontId="73" fillId="0" borderId="0" xfId="0" applyFont="1" applyAlignment="1">
      <alignment horizontal="right"/>
    </xf>
    <xf numFmtId="0" fontId="73" fillId="0" borderId="0" xfId="0" applyFont="1"/>
    <xf numFmtId="4" fontId="66" fillId="29" borderId="0" xfId="0" applyNumberFormat="1" applyFont="1" applyFill="1" applyAlignment="1">
      <alignment horizontal="right" wrapText="1"/>
    </xf>
    <xf numFmtId="4" fontId="75" fillId="0" borderId="5" xfId="0" applyNumberFormat="1" applyFont="1" applyFill="1" applyBorder="1" applyAlignment="1">
      <alignment horizontal="right" wrapText="1"/>
    </xf>
    <xf numFmtId="4" fontId="75" fillId="4" borderId="14" xfId="0" applyNumberFormat="1" applyFont="1" applyFill="1" applyBorder="1" applyAlignment="1">
      <alignment horizontal="right" wrapText="1"/>
    </xf>
    <xf numFmtId="4" fontId="75" fillId="0" borderId="0" xfId="0" applyNumberFormat="1" applyFont="1"/>
    <xf numFmtId="0" fontId="112" fillId="0" borderId="0" xfId="0" applyFont="1" applyAlignment="1">
      <alignment vertical="top"/>
    </xf>
    <xf numFmtId="0" fontId="106" fillId="0" borderId="0" xfId="0" applyFont="1" applyBorder="1" applyAlignment="1"/>
    <xf numFmtId="0" fontId="107" fillId="6" borderId="21" xfId="0" applyFont="1" applyFill="1" applyBorder="1" applyAlignment="1">
      <alignment horizontal="justify" vertical="center" wrapText="1"/>
    </xf>
    <xf numFmtId="0" fontId="107" fillId="6" borderId="21" xfId="0" applyFont="1" applyFill="1" applyBorder="1" applyAlignment="1">
      <alignment horizontal="center" vertical="center" wrapText="1"/>
    </xf>
    <xf numFmtId="0" fontId="112" fillId="0" borderId="0" xfId="0" applyFont="1" applyBorder="1" applyAlignment="1"/>
    <xf numFmtId="0" fontId="107" fillId="4" borderId="5" xfId="0" applyFont="1" applyFill="1" applyBorder="1" applyAlignment="1">
      <alignment horizontal="justify" vertical="top" wrapText="1"/>
    </xf>
    <xf numFmtId="0" fontId="106" fillId="4" borderId="5" xfId="0" applyFont="1" applyFill="1" applyBorder="1" applyAlignment="1">
      <alignment horizontal="center" wrapText="1"/>
    </xf>
    <xf numFmtId="167" fontId="106" fillId="4" borderId="6" xfId="0" applyNumberFormat="1" applyFont="1" applyFill="1" applyBorder="1" applyAlignment="1">
      <alignment horizontal="right" wrapText="1"/>
    </xf>
    <xf numFmtId="0" fontId="107" fillId="0" borderId="1" xfId="0" applyFont="1" applyFill="1" applyBorder="1" applyAlignment="1">
      <alignment horizontal="justify" vertical="top" wrapText="1"/>
    </xf>
    <xf numFmtId="4" fontId="106" fillId="0" borderId="1" xfId="0" applyNumberFormat="1" applyFont="1" applyBorder="1" applyAlignment="1">
      <alignment horizontal="right" wrapText="1"/>
    </xf>
    <xf numFmtId="0" fontId="106" fillId="0" borderId="1" xfId="0" applyFont="1" applyFill="1" applyBorder="1" applyAlignment="1">
      <alignment horizontal="justify" vertical="top" wrapText="1"/>
    </xf>
    <xf numFmtId="0" fontId="106" fillId="0" borderId="1" xfId="0" applyFont="1" applyFill="1" applyBorder="1" applyAlignment="1">
      <alignment horizontal="center" wrapText="1"/>
    </xf>
    <xf numFmtId="4" fontId="106" fillId="0" borderId="1" xfId="0" applyNumberFormat="1" applyFont="1" applyFill="1" applyBorder="1" applyAlignment="1">
      <alignment horizontal="right" wrapText="1"/>
    </xf>
    <xf numFmtId="167" fontId="106" fillId="0" borderId="1" xfId="0" applyNumberFormat="1" applyFont="1" applyFill="1" applyBorder="1" applyAlignment="1">
      <alignment horizontal="right" wrapText="1"/>
    </xf>
    <xf numFmtId="167" fontId="106" fillId="0" borderId="1" xfId="0" applyNumberFormat="1" applyFont="1" applyBorder="1" applyAlignment="1">
      <alignment horizontal="right" wrapText="1"/>
    </xf>
    <xf numFmtId="0" fontId="107" fillId="0" borderId="12" xfId="0" applyFont="1" applyBorder="1" applyAlignment="1">
      <alignment horizontal="justify" vertical="top" wrapText="1"/>
    </xf>
    <xf numFmtId="0" fontId="106" fillId="0" borderId="12" xfId="0" applyFont="1" applyFill="1" applyBorder="1" applyAlignment="1">
      <alignment horizontal="justify" vertical="top" wrapText="1"/>
    </xf>
    <xf numFmtId="0" fontId="106" fillId="0" borderId="0" xfId="0" applyFont="1" applyBorder="1" applyAlignment="1">
      <alignment horizontal="center" wrapText="1"/>
    </xf>
    <xf numFmtId="4" fontId="106" fillId="0" borderId="0" xfId="0" applyNumberFormat="1" applyFont="1" applyBorder="1" applyAlignment="1">
      <alignment horizontal="right" wrapText="1"/>
    </xf>
    <xf numFmtId="0" fontId="107" fillId="31" borderId="5" xfId="0" applyFont="1" applyFill="1" applyBorder="1" applyAlignment="1">
      <alignment horizontal="justify" vertical="top" wrapText="1"/>
    </xf>
    <xf numFmtId="0" fontId="106" fillId="31" borderId="5" xfId="0" applyFont="1" applyFill="1" applyBorder="1" applyAlignment="1">
      <alignment horizontal="center" wrapText="1"/>
    </xf>
    <xf numFmtId="167" fontId="106" fillId="31" borderId="6" xfId="0" applyNumberFormat="1" applyFont="1" applyFill="1" applyBorder="1" applyAlignment="1">
      <alignment horizontal="right" wrapText="1"/>
    </xf>
    <xf numFmtId="167" fontId="107" fillId="4" borderId="6" xfId="0" applyNumberFormat="1" applyFont="1" applyFill="1" applyBorder="1" applyAlignment="1">
      <alignment horizontal="right" vertical="top" wrapText="1"/>
    </xf>
    <xf numFmtId="0" fontId="106" fillId="0" borderId="0" xfId="0" applyFont="1" applyAlignment="1">
      <alignment vertical="justify" wrapText="1"/>
    </xf>
    <xf numFmtId="0" fontId="106" fillId="0" borderId="0" xfId="0" applyFont="1" applyAlignment="1">
      <alignment horizontal="center" wrapText="1"/>
    </xf>
    <xf numFmtId="165" fontId="106" fillId="0" borderId="0" xfId="0" applyNumberFormat="1" applyFont="1" applyAlignment="1">
      <alignment horizontal="right" wrapText="1"/>
    </xf>
    <xf numFmtId="0" fontId="109" fillId="0" borderId="0" xfId="0" applyFont="1" applyAlignment="1">
      <alignment vertical="justify" wrapText="1"/>
    </xf>
    <xf numFmtId="0" fontId="109" fillId="0" borderId="0" xfId="0" applyFont="1" applyAlignment="1">
      <alignment horizontal="center" wrapText="1"/>
    </xf>
    <xf numFmtId="165" fontId="109" fillId="0" borderId="0" xfId="0" applyNumberFormat="1" applyFont="1" applyAlignment="1">
      <alignment horizontal="right" wrapText="1"/>
    </xf>
    <xf numFmtId="0" fontId="117" fillId="0" borderId="0" xfId="0" applyFont="1" applyAlignment="1">
      <alignment vertical="justify" wrapText="1"/>
    </xf>
    <xf numFmtId="0" fontId="117" fillId="0" borderId="0" xfId="0" applyFont="1" applyAlignment="1">
      <alignment horizontal="center" wrapText="1"/>
    </xf>
    <xf numFmtId="165" fontId="117" fillId="0" borderId="0" xfId="0" applyNumberFormat="1" applyFont="1" applyAlignment="1">
      <alignment horizontal="right" wrapText="1"/>
    </xf>
    <xf numFmtId="4" fontId="75" fillId="4" borderId="5" xfId="0" applyNumberFormat="1" applyFont="1" applyFill="1" applyBorder="1" applyAlignment="1">
      <alignment wrapText="1"/>
    </xf>
    <xf numFmtId="4" fontId="75" fillId="0" borderId="0" xfId="0" applyNumberFormat="1" applyFont="1" applyBorder="1" applyAlignment="1">
      <alignment wrapText="1"/>
    </xf>
    <xf numFmtId="0" fontId="75" fillId="0" borderId="0" xfId="0" applyFont="1" applyAlignment="1"/>
    <xf numFmtId="0" fontId="73" fillId="0" borderId="0" xfId="0" applyFont="1" applyAlignment="1"/>
    <xf numFmtId="4" fontId="75" fillId="0" borderId="0" xfId="0" applyNumberFormat="1" applyFont="1" applyBorder="1" applyAlignment="1">
      <alignment horizontal="right"/>
    </xf>
    <xf numFmtId="4" fontId="75" fillId="0" borderId="5" xfId="0" applyNumberFormat="1" applyFont="1" applyBorder="1" applyAlignment="1">
      <alignment horizontal="right"/>
    </xf>
    <xf numFmtId="0" fontId="64" fillId="0" borderId="0" xfId="0" applyFont="1"/>
    <xf numFmtId="4" fontId="75" fillId="0" borderId="0" xfId="0" applyNumberFormat="1" applyFont="1" applyFill="1" applyAlignment="1">
      <alignment horizontal="right"/>
    </xf>
    <xf numFmtId="0" fontId="87" fillId="0" borderId="1" xfId="0" applyFont="1" applyFill="1" applyBorder="1" applyAlignment="1">
      <alignment horizontal="justify" vertical="top" wrapText="1"/>
    </xf>
    <xf numFmtId="4" fontId="75" fillId="0" borderId="0" xfId="0" applyNumberFormat="1" applyFont="1" applyAlignment="1">
      <alignment horizontal="right" wrapText="1"/>
    </xf>
    <xf numFmtId="2" fontId="95" fillId="0" borderId="1" xfId="0" applyNumberFormat="1" applyFont="1" applyBorder="1" applyAlignment="1">
      <alignment vertical="top" wrapText="1"/>
    </xf>
    <xf numFmtId="2" fontId="119" fillId="0" borderId="1" xfId="0" applyNumberFormat="1" applyFont="1" applyBorder="1" applyAlignment="1">
      <alignment vertical="top" wrapText="1"/>
    </xf>
    <xf numFmtId="4" fontId="75" fillId="0" borderId="1" xfId="0" applyNumberFormat="1" applyFont="1" applyBorder="1" applyAlignment="1">
      <alignment horizontal="right"/>
    </xf>
    <xf numFmtId="4" fontId="70" fillId="0" borderId="0" xfId="0" applyNumberFormat="1" applyFont="1" applyAlignment="1">
      <alignment horizontal="center" vertical="top"/>
    </xf>
    <xf numFmtId="4" fontId="75" fillId="0" borderId="0" xfId="0" applyNumberFormat="1" applyFont="1" applyFill="1" applyAlignment="1">
      <alignment horizontal="center" vertical="top"/>
    </xf>
    <xf numFmtId="4" fontId="75" fillId="0" borderId="0" xfId="0" applyNumberFormat="1" applyFont="1" applyFill="1"/>
    <xf numFmtId="4" fontId="70" fillId="0" borderId="0" xfId="0" applyNumberFormat="1" applyFont="1" applyBorder="1"/>
    <xf numFmtId="4" fontId="75" fillId="0" borderId="1" xfId="0" applyNumberFormat="1" applyFont="1" applyFill="1" applyBorder="1"/>
    <xf numFmtId="4" fontId="70" fillId="0" borderId="0" xfId="0" applyNumberFormat="1" applyFont="1" applyBorder="1" applyAlignment="1">
      <alignment horizontal="center" vertical="top"/>
    </xf>
    <xf numFmtId="4" fontId="75" fillId="31" borderId="44" xfId="0" applyNumberFormat="1" applyFont="1" applyFill="1" applyBorder="1" applyAlignment="1">
      <alignment horizontal="right" wrapText="1"/>
    </xf>
    <xf numFmtId="4" fontId="75" fillId="29" borderId="0" xfId="0" applyNumberFormat="1" applyFont="1" applyFill="1"/>
    <xf numFmtId="0" fontId="70" fillId="0" borderId="0" xfId="0" applyFont="1"/>
    <xf numFmtId="4" fontId="70" fillId="0" borderId="17" xfId="0" applyNumberFormat="1" applyFont="1" applyBorder="1" applyAlignment="1">
      <alignment horizontal="right"/>
    </xf>
    <xf numFmtId="49" fontId="69" fillId="0" borderId="0" xfId="0" applyNumberFormat="1" applyFont="1" applyFill="1" applyBorder="1" applyAlignment="1">
      <alignment horizontal="center" vertical="top"/>
    </xf>
    <xf numFmtId="49" fontId="70" fillId="0" borderId="0" xfId="0" applyNumberFormat="1" applyFont="1" applyFill="1" applyBorder="1" applyAlignment="1">
      <alignment horizontal="center" vertical="top"/>
    </xf>
    <xf numFmtId="49" fontId="75" fillId="4" borderId="4" xfId="0" applyNumberFormat="1" applyFont="1" applyFill="1" applyBorder="1" applyAlignment="1">
      <alignment horizontal="justify" vertical="top" wrapText="1"/>
    </xf>
    <xf numFmtId="49" fontId="70" fillId="0" borderId="1" xfId="0" applyNumberFormat="1" applyFont="1" applyFill="1" applyBorder="1" applyAlignment="1">
      <alignment horizontal="center" vertical="top"/>
    </xf>
    <xf numFmtId="49" fontId="63" fillId="0" borderId="0" xfId="0" applyNumberFormat="1" applyFont="1" applyFill="1" applyAlignment="1">
      <alignment horizontal="center"/>
    </xf>
    <xf numFmtId="49" fontId="75" fillId="4" borderId="4" xfId="0" applyNumberFormat="1" applyFont="1" applyFill="1" applyBorder="1" applyAlignment="1">
      <alignment horizontal="center" vertical="top"/>
    </xf>
    <xf numFmtId="0" fontId="75" fillId="30" borderId="21" xfId="0" applyFont="1" applyFill="1" applyBorder="1" applyAlignment="1">
      <alignment horizontal="justify" vertical="justify" wrapText="1"/>
    </xf>
    <xf numFmtId="49" fontId="75" fillId="30" borderId="20" xfId="0" applyNumberFormat="1" applyFont="1" applyFill="1" applyBorder="1" applyAlignment="1">
      <alignment horizontal="center" vertical="top"/>
    </xf>
    <xf numFmtId="49" fontId="75" fillId="31" borderId="4" xfId="0" applyNumberFormat="1" applyFont="1" applyFill="1" applyBorder="1" applyAlignment="1">
      <alignment horizontal="left" vertical="top"/>
    </xf>
    <xf numFmtId="49" fontId="70" fillId="4" borderId="4" xfId="0" applyNumberFormat="1" applyFont="1" applyFill="1" applyBorder="1" applyAlignment="1">
      <alignment horizontal="center" vertical="top"/>
    </xf>
    <xf numFmtId="4" fontId="98" fillId="0" borderId="17" xfId="0" applyNumberFormat="1" applyFont="1" applyBorder="1" applyAlignment="1">
      <alignment horizontal="justify" vertical="top" wrapText="1" shrinkToFit="1"/>
    </xf>
    <xf numFmtId="49" fontId="98" fillId="0" borderId="10" xfId="0" applyNumberFormat="1" applyFont="1" applyBorder="1" applyAlignment="1">
      <alignment horizontal="center" vertical="top"/>
    </xf>
    <xf numFmtId="4" fontId="98" fillId="0" borderId="17" xfId="0" applyNumberFormat="1" applyFont="1" applyBorder="1" applyAlignment="1">
      <alignment horizontal="center"/>
    </xf>
    <xf numFmtId="4" fontId="98" fillId="0" borderId="1" xfId="0" applyNumberFormat="1" applyFont="1" applyBorder="1"/>
    <xf numFmtId="4" fontId="98" fillId="0" borderId="17" xfId="0" applyNumberFormat="1" applyFont="1" applyBorder="1"/>
    <xf numFmtId="49" fontId="98" fillId="0" borderId="4" xfId="0" applyNumberFormat="1" applyFont="1" applyBorder="1" applyAlignment="1">
      <alignment horizontal="center" vertical="top"/>
    </xf>
    <xf numFmtId="4" fontId="98" fillId="0" borderId="1" xfId="0" applyNumberFormat="1" applyFont="1" applyBorder="1" applyAlignment="1">
      <alignment horizontal="center"/>
    </xf>
    <xf numFmtId="49" fontId="63" fillId="0" borderId="0" xfId="0" applyNumberFormat="1" applyFont="1"/>
    <xf numFmtId="49" fontId="69" fillId="0" borderId="0" xfId="0" applyNumberFormat="1" applyFont="1" applyBorder="1" applyAlignment="1">
      <alignment horizontal="center" vertical="top"/>
    </xf>
    <xf numFmtId="49" fontId="75" fillId="6" borderId="20" xfId="0" applyNumberFormat="1" applyFont="1" applyFill="1" applyBorder="1" applyAlignment="1">
      <alignment horizontal="center" vertical="center"/>
    </xf>
    <xf numFmtId="49" fontId="70" fillId="0" borderId="0" xfId="0" applyNumberFormat="1" applyFont="1" applyBorder="1" applyAlignment="1">
      <alignment horizontal="center" vertical="top"/>
    </xf>
    <xf numFmtId="4" fontId="75" fillId="4" borderId="45" xfId="0" applyNumberFormat="1" applyFont="1" applyFill="1" applyBorder="1" applyAlignment="1">
      <alignment horizontal="right" vertical="top" wrapText="1"/>
    </xf>
    <xf numFmtId="4" fontId="75" fillId="0" borderId="12" xfId="0" applyNumberFormat="1" applyFont="1" applyFill="1" applyBorder="1" applyAlignment="1">
      <alignment horizontal="right" wrapText="1"/>
    </xf>
    <xf numFmtId="49" fontId="70" fillId="0" borderId="0" xfId="0" applyNumberFormat="1" applyFont="1" applyAlignment="1">
      <alignment horizontal="center" vertical="top"/>
    </xf>
    <xf numFmtId="49" fontId="65" fillId="0" borderId="0" xfId="0" applyNumberFormat="1" applyFont="1" applyAlignment="1">
      <alignment horizontal="center" vertical="top"/>
    </xf>
    <xf numFmtId="49" fontId="71" fillId="2" borderId="4" xfId="0" applyNumberFormat="1" applyFont="1" applyFill="1" applyBorder="1" applyAlignment="1">
      <alignment horizontal="center" vertical="top"/>
    </xf>
    <xf numFmtId="0" fontId="71" fillId="2" borderId="5" xfId="0" applyFont="1" applyFill="1" applyBorder="1" applyAlignment="1">
      <alignment vertical="top"/>
    </xf>
    <xf numFmtId="0" fontId="72" fillId="2" borderId="5" xfId="0" applyFont="1" applyFill="1" applyBorder="1" applyAlignment="1"/>
    <xf numFmtId="0" fontId="72" fillId="2" borderId="6" xfId="0" applyFont="1" applyFill="1" applyBorder="1" applyAlignment="1"/>
    <xf numFmtId="49" fontId="90" fillId="2" borderId="4" xfId="0" applyNumberFormat="1" applyFont="1" applyFill="1" applyBorder="1" applyAlignment="1">
      <alignment horizontal="center" vertical="top"/>
    </xf>
    <xf numFmtId="0" fontId="90" fillId="2" borderId="5" xfId="0" applyFont="1" applyFill="1" applyBorder="1" applyAlignment="1">
      <alignment vertical="top"/>
    </xf>
    <xf numFmtId="0" fontId="90" fillId="2" borderId="5" xfId="0" applyFont="1" applyFill="1" applyBorder="1" applyAlignment="1"/>
    <xf numFmtId="0" fontId="90" fillId="2" borderId="6" xfId="0" applyFont="1" applyFill="1" applyBorder="1" applyAlignment="1"/>
    <xf numFmtId="0" fontId="64" fillId="32" borderId="55" xfId="0" applyFont="1" applyFill="1" applyBorder="1" applyAlignment="1">
      <alignment horizontal="left" vertical="top"/>
    </xf>
    <xf numFmtId="0" fontId="65" fillId="32" borderId="35" xfId="0" applyFont="1" applyFill="1" applyBorder="1" applyAlignment="1">
      <alignment horizontal="center" vertical="top" wrapText="1"/>
    </xf>
    <xf numFmtId="0" fontId="65" fillId="32" borderId="31" xfId="0" applyFont="1" applyFill="1" applyBorder="1" applyAlignment="1">
      <alignment horizontal="center" vertical="top" wrapText="1"/>
    </xf>
    <xf numFmtId="171" fontId="64" fillId="32" borderId="11" xfId="0" applyNumberFormat="1" applyFont="1" applyFill="1" applyBorder="1" applyAlignment="1">
      <alignment horizontal="right" vertical="top" wrapText="1"/>
    </xf>
    <xf numFmtId="0" fontId="64" fillId="32" borderId="70" xfId="0" applyFont="1" applyFill="1" applyBorder="1" applyAlignment="1">
      <alignment horizontal="left" vertical="top"/>
    </xf>
    <xf numFmtId="0" fontId="65" fillId="32" borderId="67" xfId="0" applyFont="1" applyFill="1" applyBorder="1" applyAlignment="1">
      <alignment horizontal="center" vertical="top" wrapText="1"/>
    </xf>
    <xf numFmtId="171" fontId="64" fillId="32" borderId="71" xfId="0" applyNumberFormat="1" applyFont="1" applyFill="1" applyBorder="1" applyAlignment="1">
      <alignment horizontal="right" vertical="top" wrapText="1"/>
    </xf>
    <xf numFmtId="0" fontId="74" fillId="2" borderId="5" xfId="0" applyFont="1" applyFill="1" applyBorder="1" applyAlignment="1"/>
    <xf numFmtId="0" fontId="74" fillId="2" borderId="6" xfId="0" applyFont="1" applyFill="1" applyBorder="1" applyAlignment="1"/>
    <xf numFmtId="0" fontId="70" fillId="0" borderId="0" xfId="0" applyFont="1"/>
    <xf numFmtId="0" fontId="66" fillId="2" borderId="4" xfId="0" applyFont="1" applyFill="1" applyBorder="1" applyAlignment="1">
      <alignment horizontal="center" vertical="justify"/>
    </xf>
    <xf numFmtId="0" fontId="66" fillId="2" borderId="6" xfId="0" applyFont="1" applyFill="1" applyBorder="1" applyAlignment="1">
      <alignment horizontal="justify" vertical="top"/>
    </xf>
    <xf numFmtId="4" fontId="66" fillId="2" borderId="4" xfId="0" applyNumberFormat="1" applyFont="1" applyFill="1" applyBorder="1" applyAlignment="1">
      <alignment horizontal="center"/>
    </xf>
    <xf numFmtId="4" fontId="66" fillId="2" borderId="6" xfId="0" applyNumberFormat="1" applyFont="1" applyFill="1" applyBorder="1" applyAlignment="1">
      <alignment horizontal="justify" vertical="top"/>
    </xf>
    <xf numFmtId="4" fontId="66" fillId="2" borderId="4" xfId="0" applyNumberFormat="1" applyFont="1" applyFill="1" applyBorder="1" applyAlignment="1">
      <alignment horizontal="center" vertical="justify"/>
    </xf>
    <xf numFmtId="0" fontId="66" fillId="2" borderId="4" xfId="0" applyFont="1" applyFill="1" applyBorder="1" applyAlignment="1">
      <alignment horizontal="center" vertical="justify" wrapText="1"/>
    </xf>
    <xf numFmtId="0" fontId="66" fillId="2" borderId="6" xfId="0" applyFont="1" applyFill="1" applyBorder="1" applyAlignment="1">
      <alignment horizontal="left" vertical="top"/>
    </xf>
    <xf numFmtId="0" fontId="66" fillId="2" borderId="6" xfId="0" applyFont="1" applyFill="1" applyBorder="1" applyAlignment="1">
      <alignment vertical="top"/>
    </xf>
    <xf numFmtId="0" fontId="66" fillId="2" borderId="4" xfId="0" applyFont="1" applyFill="1" applyBorder="1" applyAlignment="1">
      <alignment horizontal="center" vertical="top" wrapText="1"/>
    </xf>
    <xf numFmtId="0" fontId="66" fillId="2" borderId="6" xfId="0" applyFont="1" applyFill="1" applyBorder="1" applyAlignment="1">
      <alignment horizontal="left" vertical="top" wrapText="1"/>
    </xf>
    <xf numFmtId="0" fontId="66" fillId="2" borderId="5" xfId="0" applyFont="1" applyFill="1" applyBorder="1" applyAlignment="1">
      <alignment horizontal="left" vertical="top" wrapText="1"/>
    </xf>
    <xf numFmtId="0" fontId="66" fillId="2" borderId="4" xfId="0" applyFont="1" applyFill="1" applyBorder="1" applyAlignment="1">
      <alignment horizontal="center" wrapText="1"/>
    </xf>
    <xf numFmtId="4" fontId="75" fillId="0" borderId="0" xfId="0" applyNumberFormat="1" applyFont="1" applyFill="1" applyAlignment="1">
      <alignment horizontal="right" wrapText="1"/>
    </xf>
    <xf numFmtId="0" fontId="73" fillId="0" borderId="0" xfId="0" applyFont="1" applyFill="1"/>
    <xf numFmtId="4" fontId="64" fillId="0" borderId="0" xfId="0" applyNumberFormat="1" applyFont="1" applyFill="1" applyAlignment="1">
      <alignment horizontal="right" wrapText="1"/>
    </xf>
    <xf numFmtId="0" fontId="74" fillId="2" borderId="5" xfId="0" applyFont="1" applyFill="1" applyBorder="1" applyAlignment="1">
      <alignment vertical="top"/>
    </xf>
    <xf numFmtId="49" fontId="74" fillId="2" borderId="4" xfId="0" applyNumberFormat="1" applyFont="1" applyFill="1" applyBorder="1" applyAlignment="1">
      <alignment horizontal="center" vertical="top"/>
    </xf>
    <xf numFmtId="49" fontId="70" fillId="0" borderId="0" xfId="0" applyNumberFormat="1" applyFont="1"/>
    <xf numFmtId="49" fontId="70" fillId="0" borderId="4" xfId="0" applyNumberFormat="1" applyFont="1" applyFill="1" applyBorder="1" applyAlignment="1">
      <alignment horizontal="center" vertical="top"/>
    </xf>
    <xf numFmtId="49" fontId="75" fillId="0" borderId="0" xfId="0" applyNumberFormat="1" applyFont="1" applyFill="1" applyBorder="1" applyAlignment="1">
      <alignment horizontal="center" vertical="top"/>
    </xf>
    <xf numFmtId="0" fontId="110" fillId="2" borderId="5" xfId="0" applyFont="1" applyFill="1" applyBorder="1" applyAlignment="1">
      <alignment vertical="top"/>
    </xf>
    <xf numFmtId="0" fontId="111" fillId="2" borderId="5" xfId="0" applyFont="1" applyFill="1" applyBorder="1" applyAlignment="1"/>
    <xf numFmtId="0" fontId="111" fillId="2" borderId="6" xfId="0" applyFont="1" applyFill="1" applyBorder="1" applyAlignment="1"/>
    <xf numFmtId="0" fontId="113" fillId="2" borderId="5" xfId="0" applyFont="1" applyFill="1" applyBorder="1" applyAlignment="1">
      <alignment vertical="top"/>
    </xf>
    <xf numFmtId="0" fontId="114" fillId="2" borderId="5" xfId="0" applyFont="1" applyFill="1" applyBorder="1" applyAlignment="1"/>
    <xf numFmtId="0" fontId="114" fillId="2" borderId="6" xfId="0" applyFont="1" applyFill="1" applyBorder="1" applyAlignment="1"/>
    <xf numFmtId="4" fontId="107" fillId="0" borderId="1" xfId="0" applyNumberFormat="1" applyFont="1" applyFill="1" applyBorder="1" applyAlignment="1">
      <alignment horizontal="right" wrapText="1"/>
    </xf>
    <xf numFmtId="4" fontId="107" fillId="0" borderId="12" xfId="0" applyNumberFormat="1" applyFont="1" applyFill="1" applyBorder="1" applyAlignment="1">
      <alignment horizontal="right" wrapText="1"/>
    </xf>
    <xf numFmtId="4" fontId="107" fillId="0" borderId="0" xfId="0" applyNumberFormat="1" applyFont="1" applyFill="1" applyBorder="1" applyAlignment="1">
      <alignment horizontal="right" wrapText="1"/>
    </xf>
    <xf numFmtId="49" fontId="106" fillId="0" borderId="1" xfId="0" applyNumberFormat="1" applyFont="1" applyFill="1" applyBorder="1" applyAlignment="1">
      <alignment horizontal="center" vertical="top"/>
    </xf>
    <xf numFmtId="0" fontId="70" fillId="0" borderId="1" xfId="0" applyFont="1" applyBorder="1"/>
    <xf numFmtId="4" fontId="75" fillId="0" borderId="1" xfId="0" applyNumberFormat="1" applyFont="1" applyFill="1" applyBorder="1" applyAlignment="1">
      <alignment wrapText="1"/>
    </xf>
    <xf numFmtId="49" fontId="75" fillId="0" borderId="1" xfId="0" applyNumberFormat="1" applyFont="1" applyFill="1" applyBorder="1" applyAlignment="1">
      <alignment horizontal="center" vertical="top"/>
    </xf>
    <xf numFmtId="0" fontId="71" fillId="2" borderId="5" xfId="0" applyFont="1" applyFill="1" applyBorder="1" applyAlignment="1">
      <alignment horizontal="justify" vertical="top"/>
    </xf>
    <xf numFmtId="4" fontId="75" fillId="0" borderId="1" xfId="0" applyNumberFormat="1" applyFont="1" applyFill="1" applyBorder="1" applyAlignment="1">
      <alignment horizontal="center" vertical="top"/>
    </xf>
    <xf numFmtId="4" fontId="75" fillId="0" borderId="1" xfId="0" applyNumberFormat="1" applyFont="1" applyFill="1" applyBorder="1" applyAlignment="1" applyProtection="1">
      <alignment horizontal="right" wrapText="1"/>
      <protection locked="0"/>
    </xf>
    <xf numFmtId="4" fontId="75" fillId="0" borderId="0" xfId="0" applyNumberFormat="1" applyFont="1" applyFill="1" applyBorder="1"/>
    <xf numFmtId="4" fontId="70" fillId="0" borderId="0" xfId="0" applyNumberFormat="1" applyFont="1" applyFill="1" applyBorder="1"/>
    <xf numFmtId="4" fontId="70" fillId="0" borderId="0" xfId="0" applyNumberFormat="1" applyFont="1" applyFill="1"/>
    <xf numFmtId="49" fontId="70" fillId="0" borderId="0" xfId="0" applyNumberFormat="1" applyFont="1" applyFill="1" applyAlignment="1">
      <alignment horizontal="center" vertical="top"/>
    </xf>
    <xf numFmtId="49" fontId="75" fillId="4" borderId="5" xfId="0" applyNumberFormat="1" applyFont="1" applyFill="1" applyBorder="1" applyAlignment="1">
      <alignment horizontal="center" vertical="top" wrapText="1"/>
    </xf>
    <xf numFmtId="49" fontId="75" fillId="4" borderId="4" xfId="0" applyNumberFormat="1" applyFont="1" applyFill="1" applyBorder="1" applyAlignment="1">
      <alignment horizontal="center" vertical="top" wrapText="1"/>
    </xf>
    <xf numFmtId="49" fontId="75" fillId="6" borderId="4" xfId="0" applyNumberFormat="1" applyFont="1" applyFill="1" applyBorder="1" applyAlignment="1">
      <alignment horizontal="center" vertical="top" wrapText="1"/>
    </xf>
    <xf numFmtId="167" fontId="75" fillId="31" borderId="45" xfId="0" applyNumberFormat="1" applyFont="1" applyFill="1" applyBorder="1" applyAlignment="1">
      <alignment horizontal="right" vertical="center" wrapText="1"/>
    </xf>
    <xf numFmtId="0" fontId="90" fillId="2" borderId="5" xfId="0" applyFont="1" applyFill="1" applyBorder="1" applyAlignment="1">
      <alignment horizontal="justify" vertical="top" wrapText="1"/>
    </xf>
    <xf numFmtId="0" fontId="74" fillId="2" borderId="5" xfId="0" applyFont="1" applyFill="1" applyBorder="1" applyAlignment="1">
      <alignment horizontal="center"/>
    </xf>
    <xf numFmtId="4" fontId="74" fillId="2" borderId="5" xfId="0" applyNumberFormat="1" applyFont="1" applyFill="1" applyBorder="1" applyAlignment="1">
      <alignment horizontal="right"/>
    </xf>
    <xf numFmtId="4" fontId="72" fillId="2" borderId="5" xfId="0" applyNumberFormat="1" applyFont="1" applyFill="1" applyBorder="1" applyAlignment="1">
      <alignment horizontal="right"/>
    </xf>
    <xf numFmtId="4" fontId="74" fillId="2" borderId="6" xfId="0" applyNumberFormat="1" applyFont="1" applyFill="1" applyBorder="1" applyAlignment="1">
      <alignment horizontal="right"/>
    </xf>
    <xf numFmtId="49" fontId="75" fillId="4" borderId="43" xfId="0" applyNumberFormat="1" applyFont="1" applyFill="1" applyBorder="1" applyAlignment="1">
      <alignment horizontal="left" vertical="top"/>
    </xf>
    <xf numFmtId="49" fontId="75" fillId="6" borderId="20" xfId="0" applyNumberFormat="1" applyFont="1" applyFill="1" applyBorder="1" applyAlignment="1">
      <alignment horizontal="center" vertical="top"/>
    </xf>
    <xf numFmtId="0" fontId="74" fillId="2" borderId="5" xfId="0" applyFont="1" applyFill="1" applyBorder="1" applyAlignment="1">
      <alignment horizontal="justify" vertical="top" wrapText="1"/>
    </xf>
    <xf numFmtId="49" fontId="70" fillId="0" borderId="0" xfId="0" applyNumberFormat="1" applyFont="1" applyAlignment="1">
      <alignment horizontal="left"/>
    </xf>
    <xf numFmtId="0" fontId="90" fillId="2" borderId="5" xfId="0" applyFont="1" applyFill="1" applyBorder="1" applyAlignment="1">
      <alignment horizontal="center"/>
    </xf>
    <xf numFmtId="4" fontId="90" fillId="2" borderId="5" xfId="0" applyNumberFormat="1" applyFont="1" applyFill="1" applyBorder="1" applyAlignment="1">
      <alignment horizontal="right"/>
    </xf>
    <xf numFmtId="4" fontId="71" fillId="2" borderId="5" xfId="0" applyNumberFormat="1" applyFont="1" applyFill="1" applyBorder="1" applyAlignment="1">
      <alignment horizontal="right"/>
    </xf>
    <xf numFmtId="4" fontId="90" fillId="2" borderId="6" xfId="0" applyNumberFormat="1" applyFont="1" applyFill="1" applyBorder="1" applyAlignment="1">
      <alignment horizontal="right"/>
    </xf>
    <xf numFmtId="0" fontId="70" fillId="2" borderId="5" xfId="0" applyFont="1" applyFill="1" applyBorder="1" applyAlignment="1">
      <alignment horizontal="center"/>
    </xf>
    <xf numFmtId="4" fontId="70" fillId="2" borderId="5" xfId="0" applyNumberFormat="1" applyFont="1" applyFill="1" applyBorder="1" applyAlignment="1">
      <alignment horizontal="right"/>
    </xf>
    <xf numFmtId="4" fontId="70" fillId="2" borderId="6" xfId="0" applyNumberFormat="1" applyFont="1" applyFill="1" applyBorder="1" applyAlignment="1">
      <alignment horizontal="right"/>
    </xf>
    <xf numFmtId="0" fontId="70" fillId="0" borderId="17" xfId="0" applyFont="1" applyFill="1" applyBorder="1" applyAlignment="1">
      <alignment horizontal="justify" vertical="top"/>
    </xf>
    <xf numFmtId="0" fontId="70" fillId="0" borderId="17" xfId="0" applyFont="1" applyBorder="1" applyAlignment="1">
      <alignment horizontal="center"/>
    </xf>
    <xf numFmtId="4" fontId="70" fillId="0" borderId="10" xfId="0" applyNumberFormat="1" applyFont="1" applyBorder="1" applyAlignment="1">
      <alignment horizontal="right"/>
    </xf>
    <xf numFmtId="0" fontId="75" fillId="0" borderId="0" xfId="0" applyFont="1" applyFill="1" applyBorder="1" applyAlignment="1">
      <alignment horizontal="justify" vertical="center" wrapText="1"/>
    </xf>
    <xf numFmtId="0" fontId="75" fillId="0" borderId="0" xfId="0" applyFont="1" applyFill="1" applyBorder="1" applyAlignment="1">
      <alignment horizontal="center" vertical="center" wrapText="1"/>
    </xf>
    <xf numFmtId="4" fontId="75" fillId="0" borderId="0" xfId="0" applyNumberFormat="1" applyFont="1" applyFill="1" applyBorder="1" applyAlignment="1">
      <alignment horizontal="right" vertical="center" wrapText="1"/>
    </xf>
    <xf numFmtId="165" fontId="75" fillId="0" borderId="0" xfId="0" applyNumberFormat="1" applyFont="1" applyFill="1" applyBorder="1" applyAlignment="1">
      <alignment horizontal="right" vertical="center" wrapText="1"/>
    </xf>
    <xf numFmtId="49" fontId="70" fillId="0" borderId="11" xfId="0" applyNumberFormat="1" applyFont="1" applyBorder="1" applyAlignment="1">
      <alignment horizontal="center" vertical="top"/>
    </xf>
    <xf numFmtId="49" fontId="70" fillId="31" borderId="4" xfId="0" applyNumberFormat="1" applyFont="1" applyFill="1" applyBorder="1" applyAlignment="1">
      <alignment horizontal="center" vertical="top"/>
    </xf>
    <xf numFmtId="49" fontId="63" fillId="0" borderId="1" xfId="0" applyNumberFormat="1" applyFont="1" applyFill="1" applyBorder="1" applyAlignment="1">
      <alignment horizontal="center" vertical="top"/>
    </xf>
    <xf numFmtId="49" fontId="70" fillId="0" borderId="2" xfId="0" applyNumberFormat="1" applyFont="1" applyBorder="1" applyAlignment="1">
      <alignment horizontal="center" vertical="top"/>
    </xf>
    <xf numFmtId="0" fontId="74" fillId="0" borderId="0" xfId="0" applyFont="1" applyFill="1"/>
    <xf numFmtId="0" fontId="106" fillId="0" borderId="0" xfId="0" applyFont="1" applyFill="1"/>
    <xf numFmtId="0" fontId="94" fillId="0" borderId="0" xfId="0" applyFont="1" applyFill="1"/>
    <xf numFmtId="4" fontId="75" fillId="2" borderId="5" xfId="0" applyNumberFormat="1" applyFont="1" applyFill="1" applyBorder="1" applyAlignment="1">
      <alignment horizontal="right"/>
    </xf>
    <xf numFmtId="4" fontId="75" fillId="0" borderId="17" xfId="0" applyNumberFormat="1" applyFont="1" applyBorder="1" applyAlignment="1">
      <alignment horizontal="right"/>
    </xf>
    <xf numFmtId="0" fontId="75" fillId="4" borderId="5" xfId="0" applyFont="1" applyFill="1" applyBorder="1" applyAlignment="1">
      <alignment horizontal="justify"/>
    </xf>
    <xf numFmtId="4" fontId="75" fillId="4" borderId="5" xfId="0" applyNumberFormat="1" applyFont="1" applyFill="1" applyBorder="1" applyAlignment="1">
      <alignment horizontal="justify"/>
    </xf>
    <xf numFmtId="4" fontId="75" fillId="0" borderId="14" xfId="0" applyNumberFormat="1" applyFont="1" applyFill="1" applyBorder="1" applyAlignment="1">
      <alignment horizontal="right"/>
    </xf>
    <xf numFmtId="49" fontId="65" fillId="0" borderId="13" xfId="0" applyNumberFormat="1" applyFont="1" applyFill="1" applyBorder="1" applyAlignment="1">
      <alignment horizontal="center" vertical="top"/>
    </xf>
    <xf numFmtId="49" fontId="91" fillId="0" borderId="1" xfId="0" applyNumberFormat="1" applyFont="1" applyFill="1" applyBorder="1" applyAlignment="1">
      <alignment horizontal="center" vertical="top"/>
    </xf>
    <xf numFmtId="49" fontId="70" fillId="0" borderId="4" xfId="0" applyNumberFormat="1" applyFont="1" applyBorder="1" applyAlignment="1">
      <alignment horizontal="center" vertical="top"/>
    </xf>
    <xf numFmtId="49" fontId="63" fillId="0" borderId="0" xfId="0" applyNumberFormat="1" applyFont="1" applyAlignment="1">
      <alignment horizontal="center" vertical="top"/>
    </xf>
    <xf numFmtId="0" fontId="75" fillId="4" borderId="5" xfId="0" applyFont="1" applyFill="1" applyBorder="1" applyAlignment="1">
      <alignment horizontal="justify" vertical="top" wrapText="1"/>
    </xf>
    <xf numFmtId="49" fontId="98" fillId="0" borderId="79" xfId="0" applyNumberFormat="1" applyFont="1" applyBorder="1" applyAlignment="1">
      <alignment horizontal="center" vertical="top"/>
    </xf>
    <xf numFmtId="4" fontId="98" fillId="0" borderId="79" xfId="0" applyNumberFormat="1" applyFont="1" applyBorder="1" applyAlignment="1">
      <alignment horizontal="justify" vertical="top" wrapText="1" shrinkToFit="1"/>
    </xf>
    <xf numFmtId="4" fontId="98" fillId="0" borderId="81" xfId="0" applyNumberFormat="1" applyFont="1" applyBorder="1" applyAlignment="1">
      <alignment horizontal="justify" vertical="top" wrapText="1" shrinkToFit="1"/>
    </xf>
    <xf numFmtId="4" fontId="98" fillId="0" borderId="82" xfId="0" applyNumberFormat="1" applyFont="1" applyBorder="1" applyAlignment="1">
      <alignment horizontal="justify" vertical="top" wrapText="1" shrinkToFit="1"/>
    </xf>
    <xf numFmtId="4" fontId="98" fillId="0" borderId="1" xfId="0" applyNumberFormat="1" applyFont="1" applyBorder="1" applyAlignment="1">
      <alignment horizontal="justify" vertical="top" wrapText="1" shrinkToFit="1"/>
    </xf>
    <xf numFmtId="0" fontId="75" fillId="0" borderId="0" xfId="0" applyFont="1" applyBorder="1" applyAlignment="1"/>
    <xf numFmtId="4" fontId="20" fillId="0" borderId="0" xfId="0" applyNumberFormat="1" applyFont="1"/>
    <xf numFmtId="4" fontId="20" fillId="0" borderId="17" xfId="0" applyNumberFormat="1" applyFont="1" applyBorder="1" applyProtection="1">
      <protection locked="0"/>
    </xf>
    <xf numFmtId="4" fontId="20" fillId="0" borderId="1" xfId="0" applyNumberFormat="1" applyFont="1" applyBorder="1" applyProtection="1">
      <protection locked="0"/>
    </xf>
    <xf numFmtId="4" fontId="20" fillId="0" borderId="17" xfId="0" applyNumberFormat="1" applyFont="1" applyBorder="1"/>
    <xf numFmtId="4" fontId="20" fillId="31" borderId="6" xfId="0" applyNumberFormat="1" applyFont="1" applyFill="1" applyBorder="1" applyAlignment="1">
      <alignment vertical="center" shrinkToFit="1"/>
    </xf>
    <xf numFmtId="0" fontId="70" fillId="0" borderId="0" xfId="0" applyFont="1" applyBorder="1" applyAlignment="1">
      <alignment vertical="top" wrapText="1"/>
    </xf>
    <xf numFmtId="0" fontId="106" fillId="0" borderId="0" xfId="0" applyFont="1" applyBorder="1" applyAlignment="1">
      <alignment vertical="top" wrapText="1"/>
    </xf>
    <xf numFmtId="0" fontId="75" fillId="0" borderId="42" xfId="0" applyFont="1" applyFill="1" applyBorder="1" applyAlignment="1">
      <alignment vertical="top" wrapText="1"/>
    </xf>
    <xf numFmtId="0" fontId="63" fillId="0" borderId="83" xfId="0" applyFont="1" applyBorder="1" applyAlignment="1">
      <alignment vertical="top" wrapText="1"/>
    </xf>
    <xf numFmtId="0" fontId="70" fillId="0" borderId="82" xfId="0" applyFont="1" applyFill="1" applyBorder="1" applyAlignment="1">
      <alignment vertical="top" wrapText="1"/>
    </xf>
    <xf numFmtId="0" fontId="70" fillId="0" borderId="81" xfId="0" applyFont="1" applyFill="1" applyBorder="1" applyAlignment="1">
      <alignment vertical="top" wrapText="1"/>
    </xf>
    <xf numFmtId="0" fontId="70" fillId="0" borderId="37" xfId="0" applyFont="1" applyFill="1" applyBorder="1" applyAlignment="1">
      <alignment vertical="top" wrapText="1"/>
    </xf>
    <xf numFmtId="0" fontId="75" fillId="0" borderId="0" xfId="0" applyFont="1" applyFill="1" applyBorder="1"/>
    <xf numFmtId="4" fontId="70" fillId="0" borderId="79" xfId="0" applyNumberFormat="1" applyFont="1" applyBorder="1" applyAlignment="1">
      <alignment horizontal="center"/>
    </xf>
    <xf numFmtId="4" fontId="70" fillId="0" borderId="79" xfId="0" applyNumberFormat="1" applyFont="1" applyFill="1" applyBorder="1" applyAlignment="1">
      <alignment horizontal="right"/>
    </xf>
    <xf numFmtId="4" fontId="75" fillId="0" borderId="79" xfId="0" applyNumberFormat="1" applyFont="1" applyFill="1" applyBorder="1" applyAlignment="1">
      <alignment horizontal="right"/>
    </xf>
    <xf numFmtId="4" fontId="70" fillId="0" borderId="79" xfId="0" applyNumberFormat="1" applyFont="1" applyBorder="1" applyAlignment="1">
      <alignment horizontal="right"/>
    </xf>
    <xf numFmtId="49" fontId="70" fillId="0" borderId="79" xfId="0" applyNumberFormat="1" applyFont="1" applyBorder="1" applyAlignment="1">
      <alignment horizontal="center" vertical="top"/>
    </xf>
    <xf numFmtId="49" fontId="70" fillId="0" borderId="80" xfId="0" applyNumberFormat="1" applyFont="1" applyBorder="1" applyAlignment="1">
      <alignment horizontal="center" vertical="top"/>
    </xf>
    <xf numFmtId="0" fontId="75" fillId="0" borderId="0" xfId="0" applyFont="1" applyFill="1" applyBorder="1" applyAlignment="1">
      <alignment horizontal="justify"/>
    </xf>
    <xf numFmtId="4" fontId="75" fillId="0" borderId="0" xfId="0" applyNumberFormat="1" applyFont="1" applyFill="1" applyBorder="1" applyAlignment="1">
      <alignment horizontal="justify"/>
    </xf>
    <xf numFmtId="0" fontId="75" fillId="0" borderId="0" xfId="0" applyFont="1" applyFill="1" applyBorder="1" applyAlignment="1">
      <alignment vertical="top" wrapText="1"/>
    </xf>
    <xf numFmtId="0" fontId="75" fillId="0" borderId="37" xfId="0" applyFont="1" applyFill="1" applyBorder="1" applyAlignment="1">
      <alignment vertical="top" wrapText="1"/>
    </xf>
    <xf numFmtId="0" fontId="71" fillId="2" borderId="6" xfId="0" applyFont="1" applyFill="1" applyBorder="1" applyAlignment="1">
      <alignment horizontal="justify" vertical="top"/>
    </xf>
    <xf numFmtId="0" fontId="73" fillId="0" borderId="1" xfId="0" applyFont="1" applyBorder="1" applyAlignment="1">
      <alignment horizontal="center" wrapText="1"/>
    </xf>
    <xf numFmtId="168" fontId="73" fillId="0" borderId="4" xfId="0" applyNumberFormat="1" applyFont="1" applyBorder="1" applyAlignment="1">
      <alignment horizontal="left"/>
    </xf>
    <xf numFmtId="168" fontId="73" fillId="0" borderId="84" xfId="0" applyNumberFormat="1" applyFont="1" applyBorder="1" applyAlignment="1">
      <alignment horizontal="left"/>
    </xf>
    <xf numFmtId="168" fontId="73" fillId="0" borderId="6" xfId="0" applyNumberFormat="1" applyFont="1" applyBorder="1" applyAlignment="1">
      <alignment horizontal="left"/>
    </xf>
    <xf numFmtId="0" fontId="73" fillId="0" borderId="85" xfId="0" applyFont="1" applyBorder="1"/>
    <xf numFmtId="0" fontId="75" fillId="0" borderId="0" xfId="0" applyFont="1" applyAlignment="1">
      <alignment horizontal="center" vertical="top"/>
    </xf>
    <xf numFmtId="0" fontId="75" fillId="0" borderId="13" xfId="0" applyFont="1" applyBorder="1" applyAlignment="1">
      <alignment horizontal="center" vertical="top"/>
    </xf>
    <xf numFmtId="0" fontId="69" fillId="0" borderId="15" xfId="0" applyFont="1" applyBorder="1" applyAlignment="1">
      <alignment horizontal="justify" vertical="top" wrapText="1"/>
    </xf>
    <xf numFmtId="0" fontId="75" fillId="0" borderId="7" xfId="0" applyFont="1" applyBorder="1" applyAlignment="1">
      <alignment horizontal="center" vertical="top"/>
    </xf>
    <xf numFmtId="0" fontId="69" fillId="0" borderId="9" xfId="0" applyFont="1" applyBorder="1" applyAlignment="1">
      <alignment horizontal="justify" vertical="top" wrapText="1"/>
    </xf>
    <xf numFmtId="0" fontId="75" fillId="0" borderId="10" xfId="0" applyFont="1" applyBorder="1" applyAlignment="1">
      <alignment horizontal="center" vertical="top"/>
    </xf>
    <xf numFmtId="0" fontId="69" fillId="0" borderId="11" xfId="0" applyFont="1" applyBorder="1" applyAlignment="1">
      <alignment horizontal="justify" vertical="top" wrapText="1"/>
    </xf>
    <xf numFmtId="0" fontId="63" fillId="0" borderId="14" xfId="0" applyFont="1" applyFill="1" applyBorder="1" applyAlignment="1">
      <alignment vertical="top"/>
    </xf>
    <xf numFmtId="0" fontId="75" fillId="0" borderId="14" xfId="0" applyFont="1" applyFill="1" applyBorder="1" applyAlignment="1">
      <alignment horizontal="center" vertical="top"/>
    </xf>
    <xf numFmtId="0" fontId="75" fillId="0" borderId="8" xfId="0" applyFont="1" applyFill="1" applyBorder="1" applyAlignment="1">
      <alignment horizontal="center" vertical="top"/>
    </xf>
    <xf numFmtId="0" fontId="66" fillId="2" borderId="7" xfId="0" applyFont="1" applyFill="1" applyBorder="1" applyAlignment="1">
      <alignment horizontal="center" vertical="top" wrapText="1"/>
    </xf>
    <xf numFmtId="0" fontId="66" fillId="2" borderId="1" xfId="0" applyFont="1" applyFill="1" applyBorder="1" applyAlignment="1">
      <alignment horizontal="left" vertical="top" wrapText="1"/>
    </xf>
    <xf numFmtId="0" fontId="70" fillId="0" borderId="0" xfId="0" applyFont="1" applyFill="1" applyBorder="1" applyAlignment="1">
      <alignment vertical="top"/>
    </xf>
    <xf numFmtId="4" fontId="75" fillId="0" borderId="0" xfId="0" applyNumberFormat="1" applyFont="1" applyFill="1" applyBorder="1" applyAlignment="1">
      <alignment horizontal="center"/>
    </xf>
    <xf numFmtId="4" fontId="70" fillId="0" borderId="0" xfId="0" applyNumberFormat="1" applyFont="1" applyFill="1" applyBorder="1" applyAlignment="1">
      <alignment vertical="top"/>
    </xf>
    <xf numFmtId="0" fontId="75" fillId="0" borderId="13" xfId="0" applyFont="1" applyFill="1" applyBorder="1" applyAlignment="1">
      <alignment horizontal="center" vertical="justify" wrapText="1"/>
    </xf>
    <xf numFmtId="0" fontId="70" fillId="0" borderId="15" xfId="0" applyFont="1" applyFill="1" applyBorder="1" applyAlignment="1">
      <alignment vertical="top" wrapText="1"/>
    </xf>
    <xf numFmtId="0" fontId="70" fillId="0" borderId="0" xfId="0" applyFont="1" applyFill="1" applyBorder="1" applyAlignment="1">
      <alignment horizontal="right" vertical="top"/>
    </xf>
    <xf numFmtId="0" fontId="75" fillId="0" borderId="10" xfId="0" applyFont="1" applyFill="1" applyBorder="1" applyAlignment="1">
      <alignment horizontal="center" vertical="justify" wrapText="1"/>
    </xf>
    <xf numFmtId="0" fontId="69" fillId="0" borderId="2" xfId="42" applyFont="1" applyFill="1" applyBorder="1" applyAlignment="1">
      <alignment horizontal="justify"/>
    </xf>
    <xf numFmtId="0" fontId="63" fillId="0" borderId="0" xfId="0" applyFont="1" applyFill="1" applyBorder="1" applyAlignment="1">
      <alignment vertical="top"/>
    </xf>
    <xf numFmtId="0" fontId="66" fillId="2" borderId="6" xfId="0" applyFont="1" applyFill="1" applyBorder="1" applyAlignment="1">
      <alignment horizontal="center" vertical="top" wrapText="1"/>
    </xf>
    <xf numFmtId="0" fontId="70" fillId="0" borderId="0" xfId="0" applyFont="1" applyAlignment="1">
      <alignment horizontal="center" vertical="center"/>
    </xf>
    <xf numFmtId="4" fontId="70" fillId="0" borderId="0" xfId="0" applyNumberFormat="1" applyFont="1" applyAlignment="1">
      <alignment horizontal="center" vertical="center"/>
    </xf>
    <xf numFmtId="0" fontId="75" fillId="2" borderId="5" xfId="0" applyFont="1" applyFill="1" applyBorder="1" applyAlignment="1">
      <alignment horizontal="center"/>
    </xf>
    <xf numFmtId="0" fontId="70" fillId="0" borderId="0" xfId="0" applyFont="1" applyBorder="1" applyAlignment="1"/>
    <xf numFmtId="0" fontId="75" fillId="4" borderId="5" xfId="0" applyFont="1" applyFill="1" applyBorder="1" applyAlignment="1">
      <alignment horizontal="justify" vertical="top" wrapText="1"/>
    </xf>
    <xf numFmtId="0" fontId="70" fillId="0" borderId="0" xfId="0" applyFont="1" applyAlignment="1">
      <alignment wrapText="1"/>
    </xf>
    <xf numFmtId="0" fontId="70" fillId="0" borderId="0" xfId="0" applyFont="1"/>
    <xf numFmtId="0" fontId="70" fillId="0" borderId="0" xfId="0" applyFont="1"/>
    <xf numFmtId="0" fontId="108" fillId="0" borderId="1" xfId="0" applyFont="1" applyFill="1" applyBorder="1" applyAlignment="1">
      <alignment horizontal="center"/>
    </xf>
    <xf numFmtId="168" fontId="100" fillId="0" borderId="6" xfId="0" applyNumberFormat="1" applyFont="1" applyFill="1" applyBorder="1" applyAlignment="1">
      <alignment horizontal="right" vertical="top" wrapText="1"/>
    </xf>
    <xf numFmtId="0" fontId="100" fillId="0" borderId="7" xfId="0" applyFont="1" applyBorder="1" applyAlignment="1">
      <alignment horizontal="center" vertical="top"/>
    </xf>
    <xf numFmtId="168" fontId="100" fillId="0" borderId="9" xfId="0" applyNumberFormat="1" applyFont="1" applyBorder="1" applyAlignment="1">
      <alignment horizontal="right" vertical="top" wrapText="1"/>
    </xf>
    <xf numFmtId="0" fontId="100" fillId="0" borderId="25" xfId="0" applyFont="1" applyBorder="1" applyAlignment="1">
      <alignment horizontal="center" vertical="top"/>
    </xf>
    <xf numFmtId="0" fontId="106" fillId="0" borderId="10" xfId="0" applyFont="1" applyBorder="1" applyAlignment="1">
      <alignment horizontal="center" vertical="top"/>
    </xf>
    <xf numFmtId="0" fontId="108" fillId="0" borderId="4" xfId="0" applyFont="1" applyFill="1" applyBorder="1" applyAlignment="1">
      <alignment horizontal="center"/>
    </xf>
    <xf numFmtId="0" fontId="100" fillId="0" borderId="86" xfId="0" applyFont="1" applyBorder="1" applyAlignment="1">
      <alignment horizontal="center" wrapText="1"/>
    </xf>
    <xf numFmtId="49" fontId="20" fillId="31" borderId="4" xfId="0" applyNumberFormat="1" applyFont="1" applyFill="1" applyBorder="1" applyAlignment="1">
      <alignment horizontal="center" vertical="center"/>
    </xf>
    <xf numFmtId="4" fontId="20" fillId="31" borderId="5" xfId="0" applyNumberFormat="1" applyFont="1" applyFill="1" applyBorder="1" applyAlignment="1">
      <alignment vertical="center"/>
    </xf>
    <xf numFmtId="4" fontId="98" fillId="0" borderId="42" xfId="0" applyNumberFormat="1" applyFont="1" applyBorder="1" applyAlignment="1">
      <alignment horizontal="left" vertical="top" wrapText="1" shrinkToFit="1"/>
    </xf>
    <xf numFmtId="0" fontId="0" fillId="0" borderId="0" xfId="0" applyAlignment="1">
      <alignment horizontal="left" vertical="top" wrapText="1"/>
    </xf>
    <xf numFmtId="49" fontId="98" fillId="0" borderId="1" xfId="0" applyNumberFormat="1" applyFont="1" applyBorder="1" applyAlignment="1">
      <alignment horizontal="center" vertical="top"/>
    </xf>
    <xf numFmtId="4" fontId="119" fillId="0" borderId="0" xfId="0" applyNumberFormat="1" applyFont="1"/>
    <xf numFmtId="0" fontId="75" fillId="2" borderId="5" xfId="0" applyFont="1" applyFill="1" applyBorder="1" applyAlignment="1"/>
    <xf numFmtId="0" fontId="75" fillId="2" borderId="6" xfId="0" applyFont="1" applyFill="1" applyBorder="1" applyAlignment="1"/>
    <xf numFmtId="0" fontId="70" fillId="2" borderId="5" xfId="0" applyFont="1" applyFill="1" applyBorder="1" applyAlignment="1"/>
    <xf numFmtId="0" fontId="70" fillId="2" borderId="6" xfId="0" applyFont="1" applyFill="1" applyBorder="1" applyAlignment="1"/>
    <xf numFmtId="0" fontId="124" fillId="0" borderId="0" xfId="0" applyFont="1" applyAlignment="1">
      <alignment horizontal="left" vertical="top" wrapText="1"/>
    </xf>
    <xf numFmtId="0" fontId="125" fillId="0" borderId="0" xfId="0" applyFont="1" applyAlignment="1">
      <alignment horizontal="left" vertical="top" wrapText="1"/>
    </xf>
    <xf numFmtId="4" fontId="20" fillId="0" borderId="1" xfId="0" applyNumberFormat="1" applyFont="1" applyBorder="1"/>
    <xf numFmtId="0" fontId="95" fillId="0" borderId="1" xfId="0" applyFont="1" applyBorder="1" applyAlignment="1">
      <alignment horizontal="center"/>
    </xf>
    <xf numFmtId="4" fontId="95" fillId="0" borderId="1" xfId="0" applyNumberFormat="1" applyFont="1" applyBorder="1" applyAlignment="1">
      <alignment horizontal="right"/>
    </xf>
    <xf numFmtId="4" fontId="96" fillId="0" borderId="1" xfId="0" applyNumberFormat="1" applyFont="1" applyBorder="1"/>
    <xf numFmtId="4" fontId="95" fillId="0" borderId="1" xfId="0" applyNumberFormat="1" applyFont="1" applyBorder="1"/>
    <xf numFmtId="4" fontId="20" fillId="31" borderId="5" xfId="0" applyNumberFormat="1" applyFont="1" applyFill="1" applyBorder="1" applyAlignment="1">
      <alignment horizontal="center" shrinkToFit="1"/>
    </xf>
    <xf numFmtId="0" fontId="124" fillId="0" borderId="0" xfId="0" applyFont="1" applyAlignment="1">
      <alignment horizontal="center" wrapText="1"/>
    </xf>
    <xf numFmtId="4" fontId="20" fillId="31" borderId="5" xfId="0" applyNumberFormat="1" applyFont="1" applyFill="1" applyBorder="1" applyAlignment="1">
      <alignment horizontal="center"/>
    </xf>
    <xf numFmtId="4" fontId="95" fillId="0" borderId="1" xfId="0" applyNumberFormat="1" applyFont="1" applyBorder="1" applyAlignment="1">
      <alignment horizontal="center"/>
    </xf>
    <xf numFmtId="4" fontId="96" fillId="0" borderId="1" xfId="0" applyNumberFormat="1" applyFont="1" applyBorder="1" applyAlignment="1">
      <alignment horizontal="right"/>
    </xf>
    <xf numFmtId="2" fontId="95" fillId="0" borderId="0" xfId="0" applyNumberFormat="1" applyFont="1" applyAlignment="1">
      <alignment horizontal="left" vertical="top" wrapText="1"/>
    </xf>
    <xf numFmtId="2" fontId="95" fillId="0" borderId="1" xfId="0" applyNumberFormat="1" applyFont="1" applyBorder="1" applyAlignment="1">
      <alignment horizontal="left" vertical="top" wrapText="1"/>
    </xf>
    <xf numFmtId="0" fontId="123" fillId="0" borderId="0" xfId="0" applyFont="1"/>
    <xf numFmtId="49" fontId="20" fillId="31" borderId="4" xfId="0" applyNumberFormat="1" applyFont="1" applyFill="1" applyBorder="1" applyAlignment="1">
      <alignment horizontal="center" vertical="center" shrinkToFit="1"/>
    </xf>
    <xf numFmtId="49" fontId="63" fillId="0" borderId="0" xfId="0" applyNumberFormat="1" applyFont="1" applyAlignment="1">
      <alignment horizontal="center"/>
    </xf>
    <xf numFmtId="49" fontId="95" fillId="0" borderId="1" xfId="0" applyNumberFormat="1" applyFont="1" applyBorder="1" applyAlignment="1">
      <alignment horizontal="center" vertical="top" wrapText="1"/>
    </xf>
    <xf numFmtId="49" fontId="98" fillId="0" borderId="1" xfId="0" applyNumberFormat="1" applyFont="1" applyBorder="1" applyAlignment="1">
      <alignment horizontal="center" vertical="top" wrapText="1" shrinkToFit="1"/>
    </xf>
    <xf numFmtId="0" fontId="70" fillId="0" borderId="0" xfId="0" applyFont="1" applyFill="1" applyAlignment="1">
      <alignment vertical="center"/>
    </xf>
    <xf numFmtId="4" fontId="128" fillId="0" borderId="1" xfId="0" applyNumberFormat="1" applyFont="1" applyFill="1" applyBorder="1" applyAlignment="1">
      <alignment horizontal="right" wrapText="1"/>
    </xf>
    <xf numFmtId="0" fontId="127" fillId="0" borderId="1" xfId="0" applyFont="1" applyBorder="1" applyAlignment="1">
      <alignment horizontal="justify" vertical="top" wrapText="1"/>
    </xf>
    <xf numFmtId="0" fontId="129" fillId="0" borderId="0" xfId="0" applyFont="1"/>
    <xf numFmtId="0" fontId="112" fillId="0" borderId="0" xfId="0" applyFont="1" applyAlignment="1">
      <alignment horizontal="right"/>
    </xf>
    <xf numFmtId="0" fontId="112" fillId="0" borderId="11" xfId="0" applyFont="1" applyBorder="1" applyAlignment="1">
      <alignment horizontal="right"/>
    </xf>
    <xf numFmtId="168" fontId="73" fillId="0" borderId="1" xfId="0" applyNumberFormat="1" applyFont="1" applyBorder="1" applyAlignment="1">
      <alignment horizontal="right"/>
    </xf>
    <xf numFmtId="166" fontId="109" fillId="0" borderId="0" xfId="0" applyNumberFormat="1" applyFont="1" applyAlignment="1">
      <alignment horizontal="right"/>
    </xf>
    <xf numFmtId="0" fontId="70" fillId="0" borderId="0" xfId="0" applyFont="1" applyBorder="1" applyAlignment="1"/>
    <xf numFmtId="0" fontId="70" fillId="0" borderId="0" xfId="0" applyFont="1"/>
    <xf numFmtId="0" fontId="70" fillId="0" borderId="0" xfId="0" applyFont="1"/>
    <xf numFmtId="49" fontId="119" fillId="0" borderId="1" xfId="0" applyNumberFormat="1" applyFont="1" applyBorder="1" applyAlignment="1">
      <alignment horizontal="right" vertical="top"/>
    </xf>
    <xf numFmtId="4" fontId="75" fillId="0" borderId="1" xfId="0" applyNumberFormat="1" applyFont="1" applyBorder="1" applyAlignment="1">
      <alignment wrapText="1"/>
    </xf>
    <xf numFmtId="167" fontId="70" fillId="4" borderId="6" xfId="0" applyNumberFormat="1" applyFont="1" applyFill="1" applyBorder="1" applyAlignment="1">
      <alignment wrapText="1"/>
    </xf>
    <xf numFmtId="0" fontId="85" fillId="0" borderId="0" xfId="0" applyFont="1"/>
    <xf numFmtId="0" fontId="131" fillId="0" borderId="0" xfId="0" applyFont="1" applyBorder="1"/>
    <xf numFmtId="0" fontId="83" fillId="0" borderId="0" xfId="0" applyFont="1" applyBorder="1" applyAlignment="1">
      <alignment vertical="center"/>
    </xf>
    <xf numFmtId="0" fontId="85" fillId="0" borderId="0" xfId="0" applyFont="1" applyBorder="1"/>
    <xf numFmtId="0" fontId="130" fillId="0" borderId="0" xfId="0" applyFont="1" applyBorder="1"/>
    <xf numFmtId="0" fontId="130" fillId="0" borderId="0" xfId="0" applyFont="1"/>
    <xf numFmtId="167" fontId="75" fillId="4" borderId="6" xfId="0" applyNumberFormat="1" applyFont="1" applyFill="1" applyBorder="1" applyAlignment="1">
      <alignment wrapText="1"/>
    </xf>
    <xf numFmtId="168" fontId="100" fillId="0" borderId="41" xfId="0" applyNumberFormat="1" applyFont="1" applyBorder="1" applyAlignment="1">
      <alignment horizontal="right" vertical="top" wrapText="1"/>
    </xf>
    <xf numFmtId="49" fontId="70" fillId="0" borderId="1" xfId="0" applyNumberFormat="1" applyFont="1" applyFill="1" applyBorder="1" applyAlignment="1">
      <alignment horizontal="center" vertical="top"/>
    </xf>
    <xf numFmtId="0" fontId="70" fillId="0" borderId="0" xfId="0" applyFont="1"/>
    <xf numFmtId="0" fontId="70" fillId="0" borderId="0" xfId="0" applyFont="1"/>
    <xf numFmtId="0" fontId="70" fillId="0" borderId="0" xfId="0" applyFont="1" applyAlignment="1">
      <alignment horizontal="center" vertical="top"/>
    </xf>
    <xf numFmtId="168" fontId="100" fillId="0" borderId="6" xfId="0" applyNumberFormat="1" applyFont="1" applyBorder="1" applyAlignment="1">
      <alignment horizontal="right"/>
    </xf>
    <xf numFmtId="168" fontId="100" fillId="0" borderId="1" xfId="0" applyNumberFormat="1" applyFont="1" applyBorder="1" applyAlignment="1">
      <alignment horizontal="right"/>
    </xf>
    <xf numFmtId="49" fontId="70" fillId="6" borderId="20" xfId="0" applyNumberFormat="1" applyFont="1" applyFill="1" applyBorder="1" applyAlignment="1">
      <alignment horizontal="center" vertical="center"/>
    </xf>
    <xf numFmtId="49" fontId="70" fillId="0" borderId="0" xfId="0" applyNumberFormat="1" applyFont="1" applyFill="1" applyBorder="1" applyAlignment="1">
      <alignment horizontal="center" vertical="center"/>
    </xf>
    <xf numFmtId="49" fontId="70" fillId="0" borderId="1" xfId="0" applyNumberFormat="1" applyFont="1" applyFill="1" applyBorder="1" applyAlignment="1">
      <alignment horizontal="center" vertical="top" wrapText="1"/>
    </xf>
    <xf numFmtId="49" fontId="70" fillId="4" borderId="43" xfId="0" applyNumberFormat="1" applyFont="1" applyFill="1" applyBorder="1" applyAlignment="1">
      <alignment horizontal="center" vertical="top"/>
    </xf>
    <xf numFmtId="4" fontId="132" fillId="0" borderId="0" xfId="0" applyNumberFormat="1" applyFont="1"/>
    <xf numFmtId="0" fontId="74" fillId="2" borderId="5" xfId="0" applyFont="1" applyFill="1" applyBorder="1" applyAlignment="1">
      <alignment horizontal="center" vertical="center"/>
    </xf>
    <xf numFmtId="0" fontId="75" fillId="4" borderId="5" xfId="0" applyFont="1" applyFill="1" applyBorder="1" applyAlignment="1">
      <alignment horizontal="center" vertical="center"/>
    </xf>
    <xf numFmtId="0" fontId="70" fillId="0" borderId="1" xfId="0" applyFont="1" applyBorder="1" applyAlignment="1">
      <alignment horizontal="center" vertical="center"/>
    </xf>
    <xf numFmtId="0" fontId="75" fillId="4" borderId="44" xfId="0" applyFont="1" applyFill="1" applyBorder="1" applyAlignment="1">
      <alignment horizontal="center" vertical="center"/>
    </xf>
    <xf numFmtId="0" fontId="72" fillId="2" borderId="5" xfId="0" applyFont="1" applyFill="1" applyBorder="1" applyAlignment="1">
      <alignment horizontal="center" vertical="center"/>
    </xf>
    <xf numFmtId="0" fontId="63" fillId="0" borderId="0" xfId="0" applyFont="1" applyAlignment="1">
      <alignment horizontal="center" vertical="center"/>
    </xf>
    <xf numFmtId="0" fontId="63" fillId="0" borderId="0" xfId="0" applyFont="1" applyBorder="1" applyAlignment="1">
      <alignment horizontal="center" vertical="center" wrapText="1"/>
    </xf>
    <xf numFmtId="0" fontId="73" fillId="0" borderId="2" xfId="0" applyFont="1" applyBorder="1" applyAlignment="1">
      <alignment horizontal="center" wrapText="1"/>
    </xf>
    <xf numFmtId="0" fontId="73" fillId="0" borderId="13" xfId="0" applyFont="1" applyBorder="1"/>
    <xf numFmtId="168" fontId="73" fillId="0" borderId="15" xfId="0" applyNumberFormat="1" applyFont="1" applyBorder="1" applyAlignment="1">
      <alignment horizontal="left"/>
    </xf>
    <xf numFmtId="168" fontId="73" fillId="0" borderId="2" xfId="0" applyNumberFormat="1" applyFont="1" applyBorder="1" applyAlignment="1">
      <alignment horizontal="right"/>
    </xf>
    <xf numFmtId="168" fontId="100" fillId="0" borderId="87" xfId="0" applyNumberFormat="1" applyFont="1" applyBorder="1" applyAlignment="1">
      <alignment horizontal="right"/>
    </xf>
    <xf numFmtId="49" fontId="75" fillId="31" borderId="43" xfId="0" applyNumberFormat="1" applyFont="1" applyFill="1" applyBorder="1" applyAlignment="1">
      <alignment horizontal="center" vertical="center"/>
    </xf>
    <xf numFmtId="0" fontId="70" fillId="0" borderId="0" xfId="0" applyFont="1" applyAlignment="1">
      <alignment wrapText="1"/>
    </xf>
    <xf numFmtId="0" fontId="75" fillId="0" borderId="0" xfId="0" applyFont="1" applyBorder="1" applyAlignment="1">
      <alignment wrapText="1"/>
    </xf>
    <xf numFmtId="0" fontId="70" fillId="0" borderId="0" xfId="0" applyFont="1" applyBorder="1" applyAlignment="1">
      <alignment wrapText="1"/>
    </xf>
    <xf numFmtId="0" fontId="70" fillId="0" borderId="0" xfId="0" applyFont="1"/>
    <xf numFmtId="49" fontId="98" fillId="0" borderId="1" xfId="0" applyNumberFormat="1" applyFont="1" applyFill="1" applyBorder="1" applyAlignment="1">
      <alignment horizontal="center" vertical="top" wrapText="1" shrinkToFit="1"/>
    </xf>
    <xf numFmtId="4" fontId="98" fillId="0" borderId="1" xfId="0" applyNumberFormat="1" applyFont="1" applyFill="1" applyBorder="1" applyAlignment="1">
      <alignment horizontal="justify" vertical="top" wrapText="1" shrinkToFit="1"/>
    </xf>
    <xf numFmtId="0" fontId="95" fillId="0" borderId="1" xfId="0" applyFont="1" applyFill="1" applyBorder="1" applyAlignment="1">
      <alignment horizontal="center"/>
    </xf>
    <xf numFmtId="4" fontId="95" fillId="0" borderId="1" xfId="0" applyNumberFormat="1" applyFont="1" applyFill="1" applyBorder="1" applyAlignment="1">
      <alignment horizontal="right"/>
    </xf>
    <xf numFmtId="4" fontId="96" fillId="0" borderId="1" xfId="0" applyNumberFormat="1" applyFont="1" applyFill="1" applyBorder="1" applyAlignment="1">
      <alignment horizontal="right"/>
    </xf>
    <xf numFmtId="0" fontId="65" fillId="0" borderId="5" xfId="0" applyFont="1" applyFill="1" applyBorder="1" applyAlignment="1">
      <alignment horizontal="left" vertical="top"/>
    </xf>
    <xf numFmtId="0" fontId="70" fillId="0" borderId="1" xfId="0" applyFont="1" applyFill="1" applyBorder="1"/>
    <xf numFmtId="0" fontId="70" fillId="0" borderId="1" xfId="0" applyFont="1" applyBorder="1" applyAlignment="1">
      <alignment horizontal="center" vertical="top"/>
    </xf>
    <xf numFmtId="4" fontId="106" fillId="0" borderId="1" xfId="0" applyNumberFormat="1" applyFont="1" applyFill="1" applyBorder="1" applyAlignment="1">
      <alignment wrapText="1"/>
    </xf>
    <xf numFmtId="4" fontId="107" fillId="0" borderId="1" xfId="0" applyNumberFormat="1" applyFont="1" applyFill="1" applyBorder="1" applyAlignment="1">
      <alignment wrapText="1"/>
    </xf>
    <xf numFmtId="167" fontId="106" fillId="0" borderId="1" xfId="0" applyNumberFormat="1" applyFont="1" applyFill="1" applyBorder="1" applyAlignment="1">
      <alignment wrapText="1"/>
    </xf>
    <xf numFmtId="167" fontId="106" fillId="0" borderId="1" xfId="0" applyNumberFormat="1" applyFont="1" applyBorder="1" applyAlignment="1">
      <alignment wrapText="1"/>
    </xf>
    <xf numFmtId="0" fontId="70" fillId="0" borderId="0" xfId="0" applyFont="1"/>
    <xf numFmtId="49" fontId="70" fillId="0" borderId="0" xfId="0" applyNumberFormat="1" applyFont="1" applyFill="1" applyBorder="1" applyAlignment="1">
      <alignment horizontal="center" vertical="top" wrapText="1"/>
    </xf>
    <xf numFmtId="0" fontId="106" fillId="0" borderId="0" xfId="0" applyFont="1" applyBorder="1" applyAlignment="1">
      <alignment horizontal="center" vertical="top"/>
    </xf>
    <xf numFmtId="3" fontId="70" fillId="0" borderId="0" xfId="0" applyNumberFormat="1" applyFont="1" applyAlignment="1">
      <alignment vertical="top"/>
    </xf>
    <xf numFmtId="3" fontId="70" fillId="0" borderId="0" xfId="0" applyNumberFormat="1" applyFont="1" applyAlignment="1">
      <alignment horizontal="center" vertical="top"/>
    </xf>
    <xf numFmtId="4" fontId="84" fillId="0" borderId="0" xfId="0" applyNumberFormat="1" applyFont="1" applyAlignment="1">
      <alignment horizontal="right" vertical="top"/>
    </xf>
    <xf numFmtId="4" fontId="70" fillId="0" borderId="0" xfId="0" applyNumberFormat="1" applyFont="1" applyAlignment="1">
      <alignment horizontal="right" vertical="top"/>
    </xf>
    <xf numFmtId="0" fontId="73" fillId="0" borderId="42" xfId="0" applyFont="1" applyBorder="1" applyAlignment="1">
      <alignment horizontal="justify" vertical="top" wrapText="1"/>
    </xf>
    <xf numFmtId="0" fontId="119" fillId="0" borderId="0" xfId="28567" applyAlignment="1">
      <alignment vertical="top" wrapText="1"/>
    </xf>
    <xf numFmtId="0" fontId="75" fillId="6" borderId="21" xfId="0" applyFont="1" applyFill="1" applyBorder="1" applyAlignment="1">
      <alignment horizontal="center" vertical="top" wrapText="1"/>
    </xf>
    <xf numFmtId="1" fontId="75" fillId="6" borderId="21" xfId="0" applyNumberFormat="1" applyFont="1" applyFill="1" applyBorder="1" applyAlignment="1">
      <alignment horizontal="right" vertical="top" wrapText="1"/>
    </xf>
    <xf numFmtId="4" fontId="75" fillId="6" borderId="21" xfId="0" applyNumberFormat="1" applyFont="1" applyFill="1" applyBorder="1" applyAlignment="1">
      <alignment horizontal="right" vertical="top" wrapText="1"/>
    </xf>
    <xf numFmtId="4" fontId="75" fillId="6" borderId="22" xfId="0" applyNumberFormat="1" applyFont="1" applyFill="1" applyBorder="1" applyAlignment="1">
      <alignment horizontal="right" vertical="top" wrapText="1"/>
    </xf>
    <xf numFmtId="49" fontId="75" fillId="0" borderId="0" xfId="0" applyNumberFormat="1" applyFont="1" applyAlignment="1">
      <alignment horizontal="center" vertical="top"/>
    </xf>
    <xf numFmtId="0" fontId="75" fillId="0" borderId="0" xfId="0" applyFont="1" applyAlignment="1">
      <alignment horizontal="justify" vertical="top" wrapText="1"/>
    </xf>
    <xf numFmtId="0" fontId="75" fillId="0" borderId="0" xfId="0" applyFont="1" applyAlignment="1">
      <alignment horizontal="center" vertical="top" wrapText="1"/>
    </xf>
    <xf numFmtId="1" fontId="75" fillId="0" borderId="0" xfId="0" applyNumberFormat="1" applyFont="1" applyAlignment="1">
      <alignment horizontal="right" vertical="top" wrapText="1"/>
    </xf>
    <xf numFmtId="4" fontId="75" fillId="0" borderId="0" xfId="0" applyNumberFormat="1" applyFont="1" applyAlignment="1">
      <alignment horizontal="right" vertical="top" wrapText="1"/>
    </xf>
    <xf numFmtId="49" fontId="75" fillId="0" borderId="1" xfId="0" applyNumberFormat="1" applyFont="1" applyBorder="1" applyAlignment="1">
      <alignment horizontal="center" vertical="top"/>
    </xf>
    <xf numFmtId="0" fontId="70" fillId="0" borderId="2" xfId="0" applyFont="1" applyBorder="1" applyAlignment="1">
      <alignment horizontal="justify" vertical="top" wrapText="1"/>
    </xf>
    <xf numFmtId="1" fontId="70" fillId="0" borderId="1" xfId="0" applyNumberFormat="1" applyFont="1" applyBorder="1" applyAlignment="1">
      <alignment horizontal="right" vertical="top"/>
    </xf>
    <xf numFmtId="4" fontId="75" fillId="0" borderId="1" xfId="0" applyNumberFormat="1" applyFont="1" applyBorder="1" applyAlignment="1">
      <alignment horizontal="right" vertical="top"/>
    </xf>
    <xf numFmtId="4" fontId="70" fillId="0" borderId="1" xfId="0" applyNumberFormat="1" applyFont="1" applyBorder="1" applyAlignment="1">
      <alignment horizontal="right" vertical="top"/>
    </xf>
    <xf numFmtId="0" fontId="75" fillId="0" borderId="2" xfId="9565" applyFont="1" applyBorder="1" applyAlignment="1">
      <alignment horizontal="justify" vertical="top" wrapText="1"/>
    </xf>
    <xf numFmtId="0" fontId="70" fillId="0" borderId="2" xfId="0" applyFont="1" applyBorder="1" applyAlignment="1">
      <alignment horizontal="center" vertical="top"/>
    </xf>
    <xf numFmtId="3" fontId="70" fillId="0" borderId="2" xfId="0" applyNumberFormat="1" applyFont="1" applyBorder="1" applyAlignment="1">
      <alignment horizontal="right" vertical="top"/>
    </xf>
    <xf numFmtId="4" fontId="75" fillId="0" borderId="2" xfId="28" applyNumberFormat="1" applyFont="1" applyFill="1" applyBorder="1" applyAlignment="1" applyProtection="1">
      <alignment vertical="top"/>
      <protection locked="0"/>
    </xf>
    <xf numFmtId="4" fontId="70" fillId="0" borderId="15" xfId="0" applyNumberFormat="1" applyFont="1" applyBorder="1" applyAlignment="1">
      <alignment horizontal="right" vertical="top"/>
    </xf>
    <xf numFmtId="49" fontId="70" fillId="0" borderId="12" xfId="0" applyNumberFormat="1" applyFont="1" applyBorder="1" applyAlignment="1">
      <alignment horizontal="center" vertical="top"/>
    </xf>
    <xf numFmtId="0" fontId="70" fillId="0" borderId="12" xfId="9565" applyFont="1" applyBorder="1" applyAlignment="1">
      <alignment horizontal="justify" vertical="top" wrapText="1"/>
    </xf>
    <xf numFmtId="0" fontId="70" fillId="0" borderId="12" xfId="0" applyFont="1" applyBorder="1" applyAlignment="1">
      <alignment horizontal="center" vertical="top"/>
    </xf>
    <xf numFmtId="3" fontId="70" fillId="0" borderId="12" xfId="0" applyNumberFormat="1" applyFont="1" applyBorder="1" applyAlignment="1">
      <alignment horizontal="right" vertical="top"/>
    </xf>
    <xf numFmtId="4" fontId="75" fillId="0" borderId="12" xfId="28" applyNumberFormat="1" applyFont="1" applyFill="1" applyBorder="1" applyAlignment="1" applyProtection="1">
      <alignment vertical="top"/>
      <protection locked="0"/>
    </xf>
    <xf numFmtId="4" fontId="70" fillId="0" borderId="9" xfId="0" applyNumberFormat="1" applyFont="1" applyBorder="1" applyAlignment="1">
      <alignment horizontal="right" vertical="top"/>
    </xf>
    <xf numFmtId="0" fontId="70" fillId="0" borderId="0" xfId="9565" applyFont="1" applyAlignment="1">
      <alignment horizontal="justify" vertical="top" wrapText="1"/>
    </xf>
    <xf numFmtId="3" fontId="70" fillId="0" borderId="0" xfId="0" applyNumberFormat="1" applyFont="1" applyAlignment="1">
      <alignment horizontal="right" vertical="top"/>
    </xf>
    <xf numFmtId="4" fontId="75" fillId="0" borderId="0" xfId="28" applyNumberFormat="1" applyFont="1" applyFill="1" applyBorder="1" applyAlignment="1" applyProtection="1">
      <alignment vertical="top"/>
      <protection locked="0"/>
    </xf>
    <xf numFmtId="0" fontId="70" fillId="0" borderId="1" xfId="9565" applyFont="1" applyBorder="1" applyAlignment="1">
      <alignment horizontal="justify" vertical="top" wrapText="1"/>
    </xf>
    <xf numFmtId="3" fontId="70" fillId="0" borderId="1" xfId="0" applyNumberFormat="1" applyFont="1" applyBorder="1" applyAlignment="1">
      <alignment horizontal="right" vertical="top"/>
    </xf>
    <xf numFmtId="4" fontId="75" fillId="0" borderId="1" xfId="28" applyNumberFormat="1" applyFont="1" applyFill="1" applyBorder="1" applyAlignment="1" applyProtection="1">
      <alignment vertical="top"/>
      <protection locked="0"/>
    </xf>
    <xf numFmtId="0" fontId="75" fillId="0" borderId="14" xfId="9565" applyFont="1" applyBorder="1" applyAlignment="1">
      <alignment horizontal="justify" vertical="top" wrapText="1"/>
    </xf>
    <xf numFmtId="0" fontId="70" fillId="0" borderId="8" xfId="9565" applyFont="1" applyBorder="1" applyAlignment="1">
      <alignment horizontal="justify" vertical="top" wrapText="1"/>
    </xf>
    <xf numFmtId="4" fontId="70" fillId="0" borderId="2" xfId="0" applyNumberFormat="1" applyFont="1" applyBorder="1" applyAlignment="1">
      <alignment horizontal="right" vertical="top"/>
    </xf>
    <xf numFmtId="4" fontId="70" fillId="0" borderId="12" xfId="0" applyNumberFormat="1" applyFont="1" applyBorder="1" applyAlignment="1">
      <alignment horizontal="right" vertical="top"/>
    </xf>
    <xf numFmtId="0" fontId="134" fillId="0" borderId="2" xfId="9565" applyFont="1" applyBorder="1" applyAlignment="1">
      <alignment horizontal="justify" vertical="top" wrapText="1"/>
    </xf>
    <xf numFmtId="0" fontId="70" fillId="0" borderId="14" xfId="9565" applyFont="1" applyBorder="1" applyAlignment="1">
      <alignment horizontal="justify" vertical="top" wrapText="1"/>
    </xf>
    <xf numFmtId="1" fontId="70" fillId="0" borderId="0" xfId="0" applyNumberFormat="1" applyFont="1" applyAlignment="1">
      <alignment horizontal="right"/>
    </xf>
    <xf numFmtId="0" fontId="73" fillId="0" borderId="0" xfId="0" applyFont="1" applyAlignment="1">
      <alignment horizontal="justify" vertical="top" wrapText="1"/>
    </xf>
    <xf numFmtId="1" fontId="75" fillId="6" borderId="21" xfId="0" applyNumberFormat="1" applyFont="1" applyFill="1" applyBorder="1" applyAlignment="1">
      <alignment horizontal="right" vertical="center" wrapText="1"/>
    </xf>
    <xf numFmtId="0" fontId="70" fillId="0" borderId="1" xfId="28567" applyFont="1" applyBorder="1" applyAlignment="1">
      <alignment horizontal="center" vertical="top" wrapText="1"/>
    </xf>
    <xf numFmtId="0" fontId="70" fillId="0" borderId="1" xfId="28567" applyFont="1" applyBorder="1" applyAlignment="1">
      <alignment horizontal="justify" vertical="top" wrapText="1"/>
    </xf>
    <xf numFmtId="0" fontId="70" fillId="0" borderId="1" xfId="28567" applyFont="1" applyBorder="1" applyAlignment="1">
      <alignment horizontal="right" vertical="top" wrapText="1"/>
    </xf>
    <xf numFmtId="0" fontId="75" fillId="0" borderId="1" xfId="28567" applyFont="1" applyBorder="1" applyAlignment="1">
      <alignment horizontal="right" vertical="top" wrapText="1"/>
    </xf>
    <xf numFmtId="16" fontId="70" fillId="0" borderId="2" xfId="28567" applyNumberFormat="1" applyFont="1" applyBorder="1" applyAlignment="1">
      <alignment horizontal="center" vertical="top" wrapText="1"/>
    </xf>
    <xf numFmtId="0" fontId="75" fillId="0" borderId="2" xfId="28567" applyFont="1" applyBorder="1" applyAlignment="1">
      <alignment horizontal="justify" vertical="top" wrapText="1"/>
    </xf>
    <xf numFmtId="0" fontId="70" fillId="0" borderId="2" xfId="28567" applyFont="1" applyBorder="1" applyAlignment="1">
      <alignment horizontal="center"/>
    </xf>
    <xf numFmtId="0" fontId="70" fillId="0" borderId="2" xfId="28567" applyFont="1" applyBorder="1" applyAlignment="1">
      <alignment horizontal="right"/>
    </xf>
    <xf numFmtId="168" fontId="75" fillId="0" borderId="2" xfId="28567" applyNumberFormat="1" applyFont="1" applyBorder="1" applyAlignment="1">
      <alignment horizontal="right"/>
    </xf>
    <xf numFmtId="168" fontId="70" fillId="0" borderId="2" xfId="28567" applyNumberFormat="1" applyFont="1" applyBorder="1" applyAlignment="1">
      <alignment horizontal="right"/>
    </xf>
    <xf numFmtId="0" fontId="70" fillId="0" borderId="12" xfId="28567" applyFont="1" applyBorder="1" applyAlignment="1">
      <alignment horizontal="center" vertical="top" wrapText="1"/>
    </xf>
    <xf numFmtId="0" fontId="70" fillId="0" borderId="12" xfId="28567" applyFont="1" applyBorder="1" applyAlignment="1">
      <alignment horizontal="justify" vertical="top" wrapText="1"/>
    </xf>
    <xf numFmtId="0" fontId="70" fillId="0" borderId="12" xfId="28567" applyFont="1" applyBorder="1" applyAlignment="1">
      <alignment horizontal="right" vertical="top" wrapText="1"/>
    </xf>
    <xf numFmtId="0" fontId="75" fillId="0" borderId="12" xfId="28567" applyFont="1" applyBorder="1" applyAlignment="1">
      <alignment horizontal="right" vertical="top" wrapText="1"/>
    </xf>
    <xf numFmtId="0" fontId="70" fillId="0" borderId="0" xfId="28567" applyFont="1" applyAlignment="1">
      <alignment horizontal="center" vertical="top" wrapText="1"/>
    </xf>
    <xf numFmtId="0" fontId="70" fillId="0" borderId="0" xfId="28567" applyFont="1" applyAlignment="1">
      <alignment horizontal="justify" vertical="top" wrapText="1"/>
    </xf>
    <xf numFmtId="0" fontId="70" fillId="0" borderId="0" xfId="28567" applyFont="1" applyAlignment="1">
      <alignment horizontal="right" vertical="top" wrapText="1"/>
    </xf>
    <xf numFmtId="0" fontId="75" fillId="0" borderId="0" xfId="28567" applyFont="1" applyAlignment="1">
      <alignment horizontal="right" vertical="top" wrapText="1"/>
    </xf>
    <xf numFmtId="0" fontId="70" fillId="0" borderId="2" xfId="28567" applyFont="1" applyBorder="1" applyAlignment="1">
      <alignment vertical="top"/>
    </xf>
    <xf numFmtId="0" fontId="70" fillId="0" borderId="2" xfId="28567" applyFont="1" applyBorder="1" applyAlignment="1">
      <alignment horizontal="center" vertical="top"/>
    </xf>
    <xf numFmtId="0" fontId="70" fillId="0" borderId="2" xfId="28567" applyFont="1" applyBorder="1" applyAlignment="1">
      <alignment horizontal="right" vertical="top"/>
    </xf>
    <xf numFmtId="168" fontId="75" fillId="0" borderId="2" xfId="28567" applyNumberFormat="1" applyFont="1" applyBorder="1" applyAlignment="1">
      <alignment horizontal="right" vertical="top"/>
    </xf>
    <xf numFmtId="168" fontId="70" fillId="0" borderId="2" xfId="28567" applyNumberFormat="1" applyFont="1" applyBorder="1" applyAlignment="1">
      <alignment horizontal="right" vertical="top"/>
    </xf>
    <xf numFmtId="0" fontId="70" fillId="0" borderId="2" xfId="28567" applyFont="1" applyBorder="1"/>
    <xf numFmtId="0" fontId="75" fillId="0" borderId="2" xfId="28567" applyFont="1" applyBorder="1" applyAlignment="1">
      <alignment horizontal="justify" vertical="top"/>
    </xf>
    <xf numFmtId="0" fontId="70" fillId="0" borderId="17" xfId="28567" applyFont="1" applyBorder="1" applyAlignment="1">
      <alignment horizontal="center" vertical="top" wrapText="1"/>
    </xf>
    <xf numFmtId="0" fontId="70" fillId="0" borderId="17" xfId="28567" applyFont="1" applyBorder="1" applyAlignment="1">
      <alignment horizontal="justify" vertical="top" wrapText="1"/>
    </xf>
    <xf numFmtId="0" fontId="70" fillId="0" borderId="17" xfId="28567" applyFont="1" applyBorder="1" applyAlignment="1">
      <alignment horizontal="right" vertical="top" wrapText="1"/>
    </xf>
    <xf numFmtId="0" fontId="75" fillId="0" borderId="17" xfId="28567" applyFont="1" applyBorder="1" applyAlignment="1">
      <alignment horizontal="right" vertical="top" wrapText="1"/>
    </xf>
    <xf numFmtId="0" fontId="70" fillId="0" borderId="12" xfId="28567" applyFont="1" applyBorder="1"/>
    <xf numFmtId="0" fontId="70" fillId="0" borderId="12" xfId="28567" applyFont="1" applyBorder="1" applyAlignment="1">
      <alignment horizontal="justify" vertical="top"/>
    </xf>
    <xf numFmtId="0" fontId="70" fillId="0" borderId="12" xfId="28567" applyFont="1" applyBorder="1" applyAlignment="1">
      <alignment horizontal="center"/>
    </xf>
    <xf numFmtId="0" fontId="70" fillId="0" borderId="12" xfId="28567" applyFont="1" applyBorder="1" applyAlignment="1">
      <alignment horizontal="right"/>
    </xf>
    <xf numFmtId="168" fontId="75" fillId="0" borderId="12" xfId="28567" applyNumberFormat="1" applyFont="1" applyBorder="1" applyAlignment="1">
      <alignment horizontal="right"/>
    </xf>
    <xf numFmtId="168" fontId="70" fillId="0" borderId="12" xfId="28567" applyNumberFormat="1" applyFont="1" applyBorder="1" applyAlignment="1">
      <alignment horizontal="right"/>
    </xf>
    <xf numFmtId="0" fontId="70" fillId="0" borderId="0" xfId="28567" applyFont="1"/>
    <xf numFmtId="0" fontId="70" fillId="0" borderId="0" xfId="28567" applyFont="1" applyAlignment="1">
      <alignment horizontal="justify" vertical="top"/>
    </xf>
    <xf numFmtId="0" fontId="70" fillId="0" borderId="0" xfId="28567" applyFont="1" applyAlignment="1">
      <alignment horizontal="center"/>
    </xf>
    <xf numFmtId="0" fontId="70" fillId="0" borderId="0" xfId="28567" applyFont="1" applyAlignment="1">
      <alignment horizontal="right"/>
    </xf>
    <xf numFmtId="168" fontId="75" fillId="0" borderId="0" xfId="28567" applyNumberFormat="1" applyFont="1" applyAlignment="1">
      <alignment horizontal="right"/>
    </xf>
    <xf numFmtId="168" fontId="70" fillId="0" borderId="0" xfId="28567" applyNumberFormat="1" applyFont="1" applyAlignment="1">
      <alignment horizontal="right"/>
    </xf>
    <xf numFmtId="2" fontId="70" fillId="0" borderId="2" xfId="28567" applyNumberFormat="1" applyFont="1" applyBorder="1" applyAlignment="1">
      <alignment horizontal="center" vertical="top" wrapText="1"/>
    </xf>
    <xf numFmtId="0" fontId="70" fillId="0" borderId="13" xfId="28567" applyFont="1" applyBorder="1" applyAlignment="1">
      <alignment horizontal="justify" vertical="top" wrapText="1"/>
    </xf>
    <xf numFmtId="0" fontId="70" fillId="0" borderId="2" xfId="28567" applyFont="1" applyBorder="1" applyAlignment="1">
      <alignment horizontal="center" vertical="top" wrapText="1"/>
    </xf>
    <xf numFmtId="0" fontId="70" fillId="0" borderId="2" xfId="28567" applyFont="1" applyBorder="1" applyAlignment="1">
      <alignment horizontal="right" vertical="top" wrapText="1"/>
    </xf>
    <xf numFmtId="0" fontId="75" fillId="0" borderId="2" xfId="28567" applyFont="1" applyBorder="1" applyAlignment="1">
      <alignment horizontal="right" vertical="top" wrapText="1"/>
    </xf>
    <xf numFmtId="16" fontId="70" fillId="0" borderId="1" xfId="28567" applyNumberFormat="1" applyFont="1" applyBorder="1" applyAlignment="1">
      <alignment horizontal="center" vertical="top" wrapText="1"/>
    </xf>
    <xf numFmtId="0" fontId="75" fillId="0" borderId="5" xfId="28567" applyFont="1" applyBorder="1" applyAlignment="1">
      <alignment horizontal="justify" vertical="top" wrapText="1"/>
    </xf>
    <xf numFmtId="0" fontId="70" fillId="0" borderId="1" xfId="28567" applyFont="1" applyBorder="1" applyAlignment="1">
      <alignment horizontal="center"/>
    </xf>
    <xf numFmtId="0" fontId="70" fillId="0" borderId="1" xfId="28567" applyFont="1" applyBorder="1" applyAlignment="1">
      <alignment horizontal="right"/>
    </xf>
    <xf numFmtId="168" fontId="75" fillId="0" borderId="1" xfId="28567" applyNumberFormat="1" applyFont="1" applyBorder="1" applyAlignment="1">
      <alignment horizontal="right"/>
    </xf>
    <xf numFmtId="168" fontId="70" fillId="0" borderId="1" xfId="28567" applyNumberFormat="1" applyFont="1" applyBorder="1" applyAlignment="1">
      <alignment horizontal="right"/>
    </xf>
    <xf numFmtId="1" fontId="70" fillId="0" borderId="1" xfId="0" applyNumberFormat="1" applyFont="1" applyBorder="1" applyAlignment="1">
      <alignment horizontal="right"/>
    </xf>
    <xf numFmtId="2" fontId="70" fillId="0" borderId="1" xfId="28567" applyNumberFormat="1" applyFont="1" applyBorder="1" applyAlignment="1">
      <alignment horizontal="center" vertical="top" wrapText="1"/>
    </xf>
    <xf numFmtId="0" fontId="70" fillId="0" borderId="5" xfId="28567" applyFont="1" applyBorder="1" applyAlignment="1">
      <alignment horizontal="justify" vertical="top" wrapText="1"/>
    </xf>
    <xf numFmtId="0" fontId="75" fillId="0" borderId="14" xfId="28567" applyFont="1" applyBorder="1" applyAlignment="1">
      <alignment horizontal="justify" vertical="top" wrapText="1"/>
    </xf>
    <xf numFmtId="0" fontId="75" fillId="0" borderId="14" xfId="28567" applyFont="1" applyBorder="1" applyAlignment="1">
      <alignment horizontal="justify" vertical="top"/>
    </xf>
    <xf numFmtId="0" fontId="70" fillId="0" borderId="17" xfId="28567" applyFont="1" applyBorder="1" applyAlignment="1">
      <alignment horizontal="center"/>
    </xf>
    <xf numFmtId="0" fontId="70" fillId="0" borderId="17" xfId="28567" applyFont="1" applyBorder="1" applyAlignment="1">
      <alignment horizontal="right"/>
    </xf>
    <xf numFmtId="168" fontId="75" fillId="0" borderId="17" xfId="28567" applyNumberFormat="1" applyFont="1" applyBorder="1" applyAlignment="1">
      <alignment horizontal="right"/>
    </xf>
    <xf numFmtId="168" fontId="70" fillId="0" borderId="17" xfId="28567" applyNumberFormat="1" applyFont="1" applyBorder="1" applyAlignment="1">
      <alignment horizontal="right"/>
    </xf>
    <xf numFmtId="49" fontId="75" fillId="2" borderId="43" xfId="0" applyNumberFormat="1" applyFont="1" applyFill="1" applyBorder="1" applyAlignment="1">
      <alignment horizontal="left" vertical="top"/>
    </xf>
    <xf numFmtId="0" fontId="75" fillId="2" borderId="44" xfId="0" applyFont="1" applyFill="1" applyBorder="1" applyAlignment="1">
      <alignment horizontal="justify" vertical="top" wrapText="1"/>
    </xf>
    <xf numFmtId="0" fontId="75" fillId="2" borderId="44" xfId="0" applyFont="1" applyFill="1" applyBorder="1" applyAlignment="1">
      <alignment horizontal="center"/>
    </xf>
    <xf numFmtId="1" fontId="75" fillId="2" borderId="44" xfId="0" applyNumberFormat="1" applyFont="1" applyFill="1" applyBorder="1" applyAlignment="1">
      <alignment horizontal="right"/>
    </xf>
    <xf numFmtId="4" fontId="75" fillId="2" borderId="44" xfId="0" applyNumberFormat="1" applyFont="1" applyFill="1" applyBorder="1" applyAlignment="1">
      <alignment horizontal="right"/>
    </xf>
    <xf numFmtId="4" fontId="75" fillId="2" borderId="45" xfId="0" applyNumberFormat="1" applyFont="1" applyFill="1" applyBorder="1" applyAlignment="1">
      <alignment horizontal="right"/>
    </xf>
    <xf numFmtId="0" fontId="70" fillId="0" borderId="0" xfId="0" applyFont="1" applyAlignment="1">
      <alignment horizontal="left"/>
    </xf>
    <xf numFmtId="0" fontId="74" fillId="0" borderId="0" xfId="0" applyFont="1" applyAlignment="1">
      <alignment horizontal="left"/>
    </xf>
    <xf numFmtId="49" fontId="136" fillId="0" borderId="0" xfId="18" applyNumberFormat="1" applyFont="1" applyAlignment="1">
      <alignment horizontal="center" vertical="top" wrapText="1"/>
    </xf>
    <xf numFmtId="49" fontId="136" fillId="0" borderId="0" xfId="18" applyNumberFormat="1" applyFont="1" applyAlignment="1">
      <alignment horizontal="justify" vertical="top" wrapText="1"/>
    </xf>
    <xf numFmtId="49" fontId="136" fillId="0" borderId="0" xfId="18" applyNumberFormat="1" applyFont="1" applyAlignment="1">
      <alignment horizontal="center" wrapText="1"/>
    </xf>
    <xf numFmtId="1" fontId="136" fillId="0" borderId="0" xfId="18" applyNumberFormat="1" applyFont="1" applyAlignment="1">
      <alignment vertical="top" wrapText="1"/>
    </xf>
    <xf numFmtId="4" fontId="137" fillId="0" borderId="0" xfId="18" applyNumberFormat="1" applyFont="1" applyAlignment="1">
      <alignment vertical="top" wrapText="1"/>
    </xf>
    <xf numFmtId="4" fontId="136" fillId="0" borderId="0" xfId="18" applyNumberFormat="1" applyFont="1" applyAlignment="1">
      <alignment vertical="top" wrapText="1"/>
    </xf>
    <xf numFmtId="49" fontId="136" fillId="0" borderId="0" xfId="18" applyNumberFormat="1" applyFont="1" applyAlignment="1">
      <alignment vertical="top" wrapText="1"/>
    </xf>
    <xf numFmtId="49" fontId="136" fillId="0" borderId="0" xfId="18" applyNumberFormat="1" applyFont="1" applyAlignment="1">
      <alignment horizontal="left" wrapText="1"/>
    </xf>
    <xf numFmtId="4" fontId="75" fillId="6" borderId="22" xfId="0" applyNumberFormat="1" applyFont="1" applyFill="1" applyBorder="1" applyAlignment="1">
      <alignment horizontal="right" vertical="center" wrapText="1"/>
    </xf>
    <xf numFmtId="0" fontId="75" fillId="0" borderId="0" xfId="0" applyFont="1" applyAlignment="1">
      <alignment vertical="center"/>
    </xf>
    <xf numFmtId="0" fontId="75" fillId="0" borderId="0" xfId="0" applyFont="1" applyAlignment="1">
      <alignment horizontal="center" wrapText="1"/>
    </xf>
    <xf numFmtId="1" fontId="75" fillId="0" borderId="0" xfId="0" applyNumberFormat="1" applyFont="1" applyAlignment="1">
      <alignment horizontal="right" vertical="center" wrapText="1"/>
    </xf>
    <xf numFmtId="4" fontId="75" fillId="0" borderId="0" xfId="0" applyNumberFormat="1" applyFont="1" applyAlignment="1">
      <alignment horizontal="right" vertical="center" wrapText="1"/>
    </xf>
    <xf numFmtId="0" fontId="70" fillId="0" borderId="1" xfId="28567" applyFont="1" applyBorder="1" applyAlignment="1">
      <alignment vertical="top" wrapText="1"/>
    </xf>
    <xf numFmtId="0" fontId="70" fillId="0" borderId="1" xfId="28567" applyFont="1" applyBorder="1" applyAlignment="1">
      <alignment horizontal="center" wrapText="1"/>
    </xf>
    <xf numFmtId="0" fontId="75" fillId="0" borderId="1" xfId="28567" applyFont="1" applyBorder="1" applyAlignment="1">
      <alignment vertical="top" wrapText="1"/>
    </xf>
    <xf numFmtId="0" fontId="75" fillId="0" borderId="2" xfId="28567" applyFont="1" applyBorder="1" applyAlignment="1">
      <alignment horizontal="left" vertical="top" wrapText="1"/>
    </xf>
    <xf numFmtId="168" fontId="75" fillId="0" borderId="2" xfId="28567" applyNumberFormat="1" applyFont="1" applyBorder="1"/>
    <xf numFmtId="168" fontId="70" fillId="0" borderId="2" xfId="28567" applyNumberFormat="1" applyFont="1" applyBorder="1"/>
    <xf numFmtId="0" fontId="70" fillId="0" borderId="12" xfId="28567" applyFont="1" applyBorder="1" applyAlignment="1">
      <alignment horizontal="left" vertical="top" wrapText="1"/>
    </xf>
    <xf numFmtId="0" fontId="70" fillId="0" borderId="12" xfId="28567" applyFont="1" applyBorder="1" applyAlignment="1">
      <alignment horizontal="center" wrapText="1"/>
    </xf>
    <xf numFmtId="0" fontId="75" fillId="0" borderId="12" xfId="28567" applyFont="1" applyBorder="1" applyAlignment="1">
      <alignment horizontal="left" vertical="top" wrapText="1"/>
    </xf>
    <xf numFmtId="0" fontId="70" fillId="0" borderId="17" xfId="28567" applyFont="1" applyBorder="1" applyAlignment="1">
      <alignment horizontal="left" vertical="top" wrapText="1"/>
    </xf>
    <xf numFmtId="0" fontId="70" fillId="0" borderId="17" xfId="28567" applyFont="1" applyBorder="1" applyAlignment="1">
      <alignment horizontal="center" wrapText="1"/>
    </xf>
    <xf numFmtId="0" fontId="75" fillId="0" borderId="17" xfId="28567" applyFont="1" applyBorder="1" applyAlignment="1">
      <alignment horizontal="left" vertical="top" wrapText="1"/>
    </xf>
    <xf numFmtId="16" fontId="88" fillId="0" borderId="2" xfId="28567" applyNumberFormat="1" applyFont="1" applyBorder="1" applyAlignment="1">
      <alignment horizontal="center" vertical="top" wrapText="1"/>
    </xf>
    <xf numFmtId="0" fontId="138" fillId="0" borderId="2" xfId="28567" applyFont="1" applyBorder="1" applyAlignment="1">
      <alignment horizontal="left" vertical="top" wrapText="1"/>
    </xf>
    <xf numFmtId="0" fontId="88" fillId="0" borderId="2" xfId="28567" applyFont="1" applyBorder="1" applyAlignment="1">
      <alignment horizontal="center"/>
    </xf>
    <xf numFmtId="0" fontId="88" fillId="0" borderId="2" xfId="28567" applyFont="1" applyBorder="1"/>
    <xf numFmtId="168" fontId="138" fillId="0" borderId="2" xfId="28567" applyNumberFormat="1" applyFont="1" applyBorder="1"/>
    <xf numFmtId="168" fontId="88" fillId="0" borderId="2" xfId="28567" applyNumberFormat="1" applyFont="1" applyBorder="1"/>
    <xf numFmtId="0" fontId="88" fillId="0" borderId="12" xfId="28567" applyFont="1" applyBorder="1" applyAlignment="1">
      <alignment horizontal="center" vertical="top" wrapText="1"/>
    </xf>
    <xf numFmtId="0" fontId="88" fillId="0" borderId="12" xfId="28567" applyFont="1" applyBorder="1" applyAlignment="1">
      <alignment horizontal="left" vertical="top" wrapText="1"/>
    </xf>
    <xf numFmtId="0" fontId="88" fillId="0" borderId="12" xfId="28567" applyFont="1" applyBorder="1" applyAlignment="1">
      <alignment horizontal="center" wrapText="1"/>
    </xf>
    <xf numFmtId="0" fontId="138" fillId="0" borderId="12" xfId="28567" applyFont="1" applyBorder="1" applyAlignment="1">
      <alignment horizontal="left" vertical="top" wrapText="1"/>
    </xf>
    <xf numFmtId="0" fontId="88" fillId="0" borderId="0" xfId="28567" applyFont="1" applyAlignment="1">
      <alignment horizontal="center" vertical="top" wrapText="1"/>
    </xf>
    <xf numFmtId="0" fontId="88" fillId="0" borderId="0" xfId="28567" applyFont="1" applyAlignment="1">
      <alignment horizontal="left" vertical="top" wrapText="1"/>
    </xf>
    <xf numFmtId="0" fontId="88" fillId="0" borderId="0" xfId="28567" applyFont="1" applyAlignment="1">
      <alignment horizontal="center" wrapText="1"/>
    </xf>
    <xf numFmtId="0" fontId="138" fillId="0" borderId="0" xfId="28567" applyFont="1" applyAlignment="1">
      <alignment horizontal="left" vertical="top" wrapText="1"/>
    </xf>
    <xf numFmtId="0" fontId="88" fillId="0" borderId="2" xfId="28567" applyFont="1" applyBorder="1" applyAlignment="1">
      <alignment vertical="top"/>
    </xf>
    <xf numFmtId="0" fontId="138" fillId="0" borderId="2" xfId="28567" applyFont="1" applyBorder="1" applyAlignment="1">
      <alignment vertical="top" wrapText="1"/>
    </xf>
    <xf numFmtId="168" fontId="138" fillId="0" borderId="2" xfId="28567" applyNumberFormat="1" applyFont="1" applyBorder="1" applyAlignment="1">
      <alignment vertical="top"/>
    </xf>
    <xf numFmtId="168" fontId="88" fillId="0" borderId="2" xfId="28567" applyNumberFormat="1" applyFont="1" applyBorder="1" applyAlignment="1">
      <alignment vertical="top"/>
    </xf>
    <xf numFmtId="0" fontId="92" fillId="0" borderId="17" xfId="28567" applyFont="1" applyBorder="1" applyAlignment="1">
      <alignment vertical="top"/>
    </xf>
    <xf numFmtId="0" fontId="70" fillId="0" borderId="17" xfId="28567" applyFont="1" applyBorder="1" applyAlignment="1">
      <alignment vertical="top"/>
    </xf>
    <xf numFmtId="168" fontId="139" fillId="0" borderId="17" xfId="28567" applyNumberFormat="1" applyFont="1" applyBorder="1" applyAlignment="1">
      <alignment vertical="top"/>
    </xf>
    <xf numFmtId="168" fontId="70" fillId="0" borderId="17" xfId="28567" applyNumberFormat="1" applyFont="1" applyBorder="1" applyAlignment="1">
      <alignment vertical="top"/>
    </xf>
    <xf numFmtId="0" fontId="138" fillId="0" borderId="2" xfId="28567" applyFont="1" applyBorder="1"/>
    <xf numFmtId="0" fontId="88" fillId="0" borderId="12" xfId="28567" applyFont="1" applyBorder="1" applyAlignment="1">
      <alignment horizontal="right" vertical="top" wrapText="1"/>
    </xf>
    <xf numFmtId="0" fontId="88" fillId="0" borderId="12" xfId="28567" applyFont="1" applyBorder="1"/>
    <xf numFmtId="0" fontId="88" fillId="0" borderId="12" xfId="28567" applyFont="1" applyBorder="1" applyAlignment="1">
      <alignment horizontal="center"/>
    </xf>
    <xf numFmtId="168" fontId="138" fillId="0" borderId="12" xfId="28567" applyNumberFormat="1" applyFont="1" applyBorder="1"/>
    <xf numFmtId="168" fontId="88" fillId="0" borderId="12" xfId="28567" applyNumberFormat="1" applyFont="1" applyBorder="1"/>
    <xf numFmtId="0" fontId="75" fillId="0" borderId="2" xfId="28567" applyFont="1" applyBorder="1" applyAlignment="1">
      <alignment vertical="top" wrapText="1"/>
    </xf>
    <xf numFmtId="0" fontId="138" fillId="0" borderId="2" xfId="28567" applyFont="1" applyBorder="1" applyAlignment="1">
      <alignment wrapText="1"/>
    </xf>
    <xf numFmtId="168" fontId="75" fillId="0" borderId="12" xfId="28567" applyNumberFormat="1" applyFont="1" applyBorder="1"/>
    <xf numFmtId="168" fontId="70" fillId="0" borderId="12" xfId="28567" applyNumberFormat="1" applyFont="1" applyBorder="1"/>
    <xf numFmtId="0" fontId="138" fillId="0" borderId="2" xfId="28567" applyFont="1" applyBorder="1" applyAlignment="1">
      <alignment horizontal="justify" wrapText="1"/>
    </xf>
    <xf numFmtId="168" fontId="75" fillId="0" borderId="0" xfId="28567" applyNumberFormat="1" applyFont="1"/>
    <xf numFmtId="168" fontId="70" fillId="0" borderId="0" xfId="28567" applyNumberFormat="1" applyFont="1"/>
    <xf numFmtId="0" fontId="88" fillId="0" borderId="17" xfId="28567" applyFont="1" applyBorder="1" applyAlignment="1">
      <alignment horizontal="center" vertical="top" wrapText="1"/>
    </xf>
    <xf numFmtId="0" fontId="88" fillId="0" borderId="17" xfId="28567" applyFont="1" applyBorder="1" applyAlignment="1">
      <alignment horizontal="left" vertical="top" wrapText="1"/>
    </xf>
    <xf numFmtId="0" fontId="88" fillId="0" borderId="17" xfId="28567" applyFont="1" applyBorder="1" applyAlignment="1">
      <alignment horizontal="center" wrapText="1"/>
    </xf>
    <xf numFmtId="0" fontId="138" fillId="0" borderId="17" xfId="28567" applyFont="1" applyBorder="1" applyAlignment="1">
      <alignment horizontal="left" vertical="top" wrapText="1"/>
    </xf>
    <xf numFmtId="0" fontId="88" fillId="0" borderId="5" xfId="28567" applyFont="1" applyBorder="1" applyAlignment="1">
      <alignment horizontal="center" vertical="top" wrapText="1"/>
    </xf>
    <xf numFmtId="0" fontId="88" fillId="0" borderId="5" xfId="28567" applyFont="1" applyBorder="1" applyAlignment="1">
      <alignment horizontal="left" vertical="top" wrapText="1"/>
    </xf>
    <xf numFmtId="0" fontId="88" fillId="0" borderId="5" xfId="28567" applyFont="1" applyBorder="1" applyAlignment="1">
      <alignment horizontal="center" wrapText="1"/>
    </xf>
    <xf numFmtId="0" fontId="138" fillId="0" borderId="5" xfId="28567" applyFont="1" applyBorder="1" applyAlignment="1">
      <alignment horizontal="left" vertical="top" wrapText="1"/>
    </xf>
    <xf numFmtId="0" fontId="138" fillId="0" borderId="15" xfId="28567" applyFont="1" applyBorder="1" applyAlignment="1">
      <alignment horizontal="left" vertical="top" wrapText="1"/>
    </xf>
    <xf numFmtId="0" fontId="88" fillId="0" borderId="9" xfId="28567" applyFont="1" applyBorder="1" applyAlignment="1">
      <alignment horizontal="left" vertical="top" wrapText="1"/>
    </xf>
    <xf numFmtId="0" fontId="92" fillId="0" borderId="17" xfId="28567" applyFont="1" applyBorder="1" applyAlignment="1">
      <alignment horizontal="center" vertical="top" wrapText="1"/>
    </xf>
    <xf numFmtId="0" fontId="70" fillId="0" borderId="11" xfId="28567" applyFont="1" applyBorder="1" applyAlignment="1">
      <alignment horizontal="left" vertical="top" wrapText="1"/>
    </xf>
    <xf numFmtId="0" fontId="70" fillId="0" borderId="5" xfId="28567" applyFont="1" applyBorder="1" applyAlignment="1">
      <alignment horizontal="center" vertical="top" wrapText="1"/>
    </xf>
    <xf numFmtId="0" fontId="70" fillId="0" borderId="5" xfId="28567" applyFont="1" applyBorder="1" applyAlignment="1">
      <alignment horizontal="left" vertical="top" wrapText="1"/>
    </xf>
    <xf numFmtId="0" fontId="70" fillId="0" borderId="5" xfId="28567" applyFont="1" applyBorder="1" applyAlignment="1">
      <alignment horizontal="center" wrapText="1"/>
    </xf>
    <xf numFmtId="0" fontId="75" fillId="0" borderId="5" xfId="28567" applyFont="1" applyBorder="1" applyAlignment="1">
      <alignment horizontal="left" vertical="top" wrapText="1"/>
    </xf>
    <xf numFmtId="49" fontId="75" fillId="2" borderId="12" xfId="0" applyNumberFormat="1" applyFont="1" applyFill="1" applyBorder="1" applyAlignment="1">
      <alignment horizontal="center" vertical="top"/>
    </xf>
    <xf numFmtId="0" fontId="75" fillId="2" borderId="8" xfId="0" applyFont="1" applyFill="1" applyBorder="1" applyAlignment="1">
      <alignment horizontal="justify" vertical="top" wrapText="1"/>
    </xf>
    <xf numFmtId="0" fontId="70" fillId="2" borderId="8" xfId="0" applyFont="1" applyFill="1" applyBorder="1" applyAlignment="1">
      <alignment horizontal="center"/>
    </xf>
    <xf numFmtId="1" fontId="70" fillId="2" borderId="8" xfId="0" applyNumberFormat="1" applyFont="1" applyFill="1" applyBorder="1" applyAlignment="1">
      <alignment horizontal="right"/>
    </xf>
    <xf numFmtId="4" fontId="75" fillId="2" borderId="8" xfId="0" applyNumberFormat="1" applyFont="1" applyFill="1" applyBorder="1" applyAlignment="1">
      <alignment horizontal="right"/>
    </xf>
    <xf numFmtId="4" fontId="70" fillId="2" borderId="9" xfId="0" applyNumberFormat="1" applyFont="1" applyFill="1" applyBorder="1" applyAlignment="1">
      <alignment horizontal="right"/>
    </xf>
    <xf numFmtId="0" fontId="70" fillId="0" borderId="6" xfId="28567" applyFont="1" applyBorder="1" applyAlignment="1">
      <alignment horizontal="justify" vertical="top" wrapText="1"/>
    </xf>
    <xf numFmtId="0" fontId="75" fillId="0" borderId="15" xfId="28567" applyFont="1" applyBorder="1" applyAlignment="1">
      <alignment horizontal="left" vertical="top" wrapText="1"/>
    </xf>
    <xf numFmtId="0" fontId="70" fillId="0" borderId="9" xfId="28567" applyFont="1" applyBorder="1" applyAlignment="1">
      <alignment horizontal="left" vertical="top" wrapText="1"/>
    </xf>
    <xf numFmtId="0" fontId="75" fillId="0" borderId="15" xfId="28567" applyFont="1" applyBorder="1" applyAlignment="1">
      <alignment wrapText="1"/>
    </xf>
    <xf numFmtId="0" fontId="70" fillId="0" borderId="17" xfId="28567" applyFont="1" applyBorder="1"/>
    <xf numFmtId="0" fontId="70" fillId="0" borderId="11" xfId="28567" applyFont="1" applyBorder="1"/>
    <xf numFmtId="168" fontId="75" fillId="0" borderId="17" xfId="28567" applyNumberFormat="1" applyFont="1" applyBorder="1"/>
    <xf numFmtId="168" fontId="70" fillId="0" borderId="17" xfId="28567" applyNumberFormat="1" applyFont="1" applyBorder="1"/>
    <xf numFmtId="2" fontId="88" fillId="0" borderId="2" xfId="28567" applyNumberFormat="1" applyFont="1" applyBorder="1" applyAlignment="1">
      <alignment horizontal="center" vertical="top" wrapText="1"/>
    </xf>
    <xf numFmtId="0" fontId="70" fillId="0" borderId="14" xfId="28567" applyFont="1" applyBorder="1" applyAlignment="1">
      <alignment horizontal="justify" vertical="top" wrapText="1"/>
    </xf>
    <xf numFmtId="0" fontId="70" fillId="0" borderId="2" xfId="28567" applyFont="1" applyBorder="1" applyAlignment="1">
      <alignment horizontal="center" wrapText="1"/>
    </xf>
    <xf numFmtId="0" fontId="70" fillId="0" borderId="2" xfId="28567" applyFont="1" applyBorder="1" applyAlignment="1">
      <alignment vertical="top" wrapText="1"/>
    </xf>
    <xf numFmtId="0" fontId="75" fillId="0" borderId="15" xfId="28567" applyFont="1" applyBorder="1" applyAlignment="1">
      <alignment vertical="top" wrapText="1"/>
    </xf>
    <xf numFmtId="16" fontId="88" fillId="0" borderId="13" xfId="28567" applyNumberFormat="1" applyFont="1" applyBorder="1" applyAlignment="1">
      <alignment horizontal="center" vertical="top" wrapText="1"/>
    </xf>
    <xf numFmtId="0" fontId="88" fillId="0" borderId="2" xfId="28567" applyFont="1" applyBorder="1" applyAlignment="1">
      <alignment horizontal="justify" vertical="top" wrapText="1"/>
    </xf>
    <xf numFmtId="0" fontId="88" fillId="0" borderId="15" xfId="28567" applyFont="1" applyBorder="1" applyAlignment="1">
      <alignment horizontal="center"/>
    </xf>
    <xf numFmtId="2" fontId="88" fillId="0" borderId="10" xfId="28567" applyNumberFormat="1" applyFont="1" applyBorder="1" applyAlignment="1">
      <alignment horizontal="center" vertical="top" wrapText="1"/>
    </xf>
    <xf numFmtId="0" fontId="88" fillId="0" borderId="17" xfId="28567" applyFont="1" applyBorder="1" applyAlignment="1">
      <alignment horizontal="justify" vertical="top" wrapText="1"/>
    </xf>
    <xf numFmtId="0" fontId="88" fillId="0" borderId="11" xfId="28567" applyFont="1" applyBorder="1" applyAlignment="1">
      <alignment horizontal="center" wrapText="1"/>
    </xf>
    <xf numFmtId="0" fontId="88" fillId="0" borderId="17" xfId="28567" applyFont="1" applyBorder="1" applyAlignment="1">
      <alignment vertical="top" wrapText="1"/>
    </xf>
    <xf numFmtId="0" fontId="138" fillId="0" borderId="17" xfId="28567" applyFont="1" applyBorder="1" applyAlignment="1">
      <alignment vertical="top" wrapText="1"/>
    </xf>
    <xf numFmtId="2" fontId="88" fillId="0" borderId="7" xfId="28567" applyNumberFormat="1" applyFont="1" applyBorder="1" applyAlignment="1">
      <alignment horizontal="center" vertical="top" wrapText="1"/>
    </xf>
    <xf numFmtId="0" fontId="88" fillId="0" borderId="12" xfId="28567" applyFont="1" applyBorder="1" applyAlignment="1">
      <alignment horizontal="justify" vertical="top" wrapText="1"/>
    </xf>
    <xf numFmtId="0" fontId="70" fillId="0" borderId="9" xfId="0" applyFont="1" applyBorder="1" applyAlignment="1">
      <alignment horizontal="center"/>
    </xf>
    <xf numFmtId="1" fontId="70" fillId="0" borderId="12" xfId="0" applyNumberFormat="1" applyFont="1" applyBorder="1" applyAlignment="1">
      <alignment horizontal="right"/>
    </xf>
    <xf numFmtId="4" fontId="75" fillId="0" borderId="12" xfId="0" applyNumberFormat="1" applyFont="1" applyBorder="1" applyAlignment="1">
      <alignment horizontal="right"/>
    </xf>
    <xf numFmtId="4" fontId="70" fillId="0" borderId="12" xfId="0" applyNumberFormat="1" applyFont="1" applyBorder="1" applyAlignment="1">
      <alignment horizontal="right"/>
    </xf>
    <xf numFmtId="0" fontId="88" fillId="0" borderId="2" xfId="28567" applyFont="1" applyBorder="1" applyAlignment="1">
      <alignment horizontal="center" vertical="top" wrapText="1"/>
    </xf>
    <xf numFmtId="0" fontId="88" fillId="0" borderId="15" xfId="28567" applyFont="1" applyBorder="1" applyAlignment="1">
      <alignment horizontal="justify" vertical="top" wrapText="1"/>
    </xf>
    <xf numFmtId="0" fontId="138" fillId="0" borderId="15" xfId="28567" applyFont="1" applyBorder="1" applyAlignment="1">
      <alignment horizontal="justify" vertical="top" wrapText="1"/>
    </xf>
    <xf numFmtId="0" fontId="88" fillId="0" borderId="2" xfId="28567" applyFont="1" applyBorder="1" applyAlignment="1">
      <alignment horizontal="center" wrapText="1"/>
    </xf>
    <xf numFmtId="0" fontId="88" fillId="0" borderId="2" xfId="28567" applyFont="1" applyBorder="1" applyAlignment="1">
      <alignment vertical="top" wrapText="1"/>
    </xf>
    <xf numFmtId="2" fontId="88" fillId="0" borderId="17" xfId="28567" applyNumberFormat="1" applyFont="1" applyBorder="1" applyAlignment="1">
      <alignment horizontal="center" vertical="top" wrapText="1"/>
    </xf>
    <xf numFmtId="0" fontId="88" fillId="0" borderId="11" xfId="28567" applyFont="1" applyBorder="1" applyAlignment="1">
      <alignment horizontal="justify" vertical="top" wrapText="1"/>
    </xf>
    <xf numFmtId="0" fontId="88" fillId="0" borderId="17" xfId="28567" applyFont="1" applyBorder="1" applyAlignment="1">
      <alignment horizontal="center"/>
    </xf>
    <xf numFmtId="0" fontId="88" fillId="0" borderId="17" xfId="28567" applyFont="1" applyBorder="1"/>
    <xf numFmtId="168" fontId="138" fillId="0" borderId="17" xfId="28567" applyNumberFormat="1" applyFont="1" applyBorder="1"/>
    <xf numFmtId="168" fontId="88" fillId="0" borderId="17" xfId="28567" applyNumberFormat="1" applyFont="1" applyBorder="1"/>
    <xf numFmtId="2" fontId="88" fillId="0" borderId="12" xfId="28567" applyNumberFormat="1" applyFont="1" applyBorder="1" applyAlignment="1">
      <alignment horizontal="center" vertical="top" wrapText="1"/>
    </xf>
    <xf numFmtId="0" fontId="88" fillId="0" borderId="9" xfId="28567" applyFont="1" applyBorder="1" applyAlignment="1">
      <alignment horizontal="justify" vertical="top" wrapText="1"/>
    </xf>
    <xf numFmtId="2" fontId="88" fillId="0" borderId="5" xfId="28567" applyNumberFormat="1" applyFont="1" applyBorder="1" applyAlignment="1">
      <alignment horizontal="center" vertical="top" wrapText="1"/>
    </xf>
    <xf numFmtId="1" fontId="70" fillId="0" borderId="5" xfId="0" applyNumberFormat="1" applyFont="1" applyBorder="1" applyAlignment="1">
      <alignment horizontal="right"/>
    </xf>
    <xf numFmtId="0" fontId="75" fillId="0" borderId="15" xfId="28567" applyFont="1" applyBorder="1" applyAlignment="1">
      <alignment horizontal="justify" wrapText="1"/>
    </xf>
    <xf numFmtId="0" fontId="70" fillId="0" borderId="9" xfId="28567" applyFont="1" applyBorder="1" applyAlignment="1">
      <alignment wrapText="1"/>
    </xf>
    <xf numFmtId="0" fontId="75" fillId="0" borderId="15" xfId="28567" applyFont="1" applyBorder="1"/>
    <xf numFmtId="0" fontId="70" fillId="0" borderId="9" xfId="28567" applyFont="1" applyBorder="1"/>
    <xf numFmtId="2" fontId="70" fillId="0" borderId="2" xfId="28567" applyNumberFormat="1" applyFont="1" applyBorder="1"/>
    <xf numFmtId="0" fontId="75" fillId="0" borderId="0" xfId="28567" applyFont="1"/>
    <xf numFmtId="0" fontId="75" fillId="0" borderId="0" xfId="28567" applyFont="1" applyAlignment="1">
      <alignment horizontal="center"/>
    </xf>
    <xf numFmtId="4" fontId="84" fillId="0" borderId="0" xfId="0" applyNumberFormat="1" applyFont="1" applyAlignment="1">
      <alignment horizontal="right"/>
    </xf>
    <xf numFmtId="0" fontId="70" fillId="0" borderId="1" xfId="28567" applyFont="1" applyBorder="1" applyAlignment="1">
      <alignment horizontal="right" wrapText="1"/>
    </xf>
    <xf numFmtId="0" fontId="75" fillId="0" borderId="1" xfId="28567" applyFont="1" applyBorder="1" applyAlignment="1">
      <alignment horizontal="right" wrapText="1"/>
    </xf>
    <xf numFmtId="0" fontId="88" fillId="0" borderId="2" xfId="28567" applyFont="1" applyBorder="1" applyAlignment="1">
      <alignment horizontal="right"/>
    </xf>
    <xf numFmtId="168" fontId="138" fillId="0" borderId="2" xfId="28567" applyNumberFormat="1" applyFont="1" applyBorder="1" applyAlignment="1">
      <alignment horizontal="right"/>
    </xf>
    <xf numFmtId="168" fontId="88" fillId="0" borderId="2" xfId="28567" applyNumberFormat="1" applyFont="1" applyBorder="1" applyAlignment="1">
      <alignment horizontal="right"/>
    </xf>
    <xf numFmtId="0" fontId="88" fillId="0" borderId="12" xfId="28567" applyFont="1" applyBorder="1" applyAlignment="1">
      <alignment horizontal="right" wrapText="1"/>
    </xf>
    <xf numFmtId="0" fontId="138" fillId="0" borderId="12" xfId="28567" applyFont="1" applyBorder="1" applyAlignment="1">
      <alignment horizontal="right" wrapText="1"/>
    </xf>
    <xf numFmtId="0" fontId="70" fillId="0" borderId="2" xfId="28567" applyFont="1" applyBorder="1" applyAlignment="1">
      <alignment horizontal="justify" vertical="top" wrapText="1"/>
    </xf>
    <xf numFmtId="0" fontId="70" fillId="0" borderId="12" xfId="28567" applyFont="1" applyBorder="1" applyAlignment="1">
      <alignment horizontal="right" wrapText="1"/>
    </xf>
    <xf numFmtId="0" fontId="75" fillId="0" borderId="12" xfId="28567" applyFont="1" applyBorder="1" applyAlignment="1">
      <alignment horizontal="right" wrapText="1"/>
    </xf>
    <xf numFmtId="0" fontId="70" fillId="0" borderId="0" xfId="28567" applyFont="1" applyAlignment="1">
      <alignment horizontal="center" wrapText="1"/>
    </xf>
    <xf numFmtId="0" fontId="70" fillId="0" borderId="0" xfId="28567" applyFont="1" applyAlignment="1">
      <alignment horizontal="right" wrapText="1"/>
    </xf>
    <xf numFmtId="0" fontId="75" fillId="0" borderId="0" xfId="28567" applyFont="1" applyAlignment="1">
      <alignment horizontal="right" wrapText="1"/>
    </xf>
    <xf numFmtId="0" fontId="88" fillId="0" borderId="2" xfId="28567" applyFont="1" applyBorder="1" applyAlignment="1">
      <alignment horizontal="justify" vertical="top"/>
    </xf>
    <xf numFmtId="0" fontId="88" fillId="0" borderId="0" xfId="28567" applyFont="1" applyAlignment="1">
      <alignment horizontal="justify" vertical="top" wrapText="1"/>
    </xf>
    <xf numFmtId="0" fontId="88" fillId="0" borderId="0" xfId="28567" applyFont="1" applyAlignment="1">
      <alignment horizontal="right" wrapText="1"/>
    </xf>
    <xf numFmtId="0" fontId="138" fillId="0" borderId="0" xfId="28567" applyFont="1" applyAlignment="1">
      <alignment horizontal="right" wrapText="1"/>
    </xf>
    <xf numFmtId="0" fontId="88" fillId="0" borderId="12" xfId="28567" applyFont="1" applyBorder="1" applyAlignment="1">
      <alignment vertical="top"/>
    </xf>
    <xf numFmtId="0" fontId="88" fillId="0" borderId="12" xfId="28567" applyFont="1" applyBorder="1" applyAlignment="1">
      <alignment horizontal="justify" vertical="top"/>
    </xf>
    <xf numFmtId="0" fontId="88" fillId="0" borderId="12" xfId="28567" applyFont="1" applyBorder="1" applyAlignment="1">
      <alignment horizontal="right"/>
    </xf>
    <xf numFmtId="168" fontId="138" fillId="0" borderId="12" xfId="28567" applyNumberFormat="1" applyFont="1" applyBorder="1" applyAlignment="1">
      <alignment horizontal="right"/>
    </xf>
    <xf numFmtId="168" fontId="88" fillId="0" borderId="12" xfId="28567" applyNumberFormat="1" applyFont="1" applyBorder="1" applyAlignment="1">
      <alignment horizontal="right"/>
    </xf>
    <xf numFmtId="0" fontId="70" fillId="0" borderId="0" xfId="28567" applyFont="1" applyAlignment="1">
      <alignment vertical="top"/>
    </xf>
    <xf numFmtId="0" fontId="92" fillId="0" borderId="0" xfId="28567" applyFont="1" applyAlignment="1">
      <alignment horizontal="justify" vertical="top"/>
    </xf>
    <xf numFmtId="2" fontId="88" fillId="0" borderId="1" xfId="28567" applyNumberFormat="1" applyFont="1" applyBorder="1" applyAlignment="1">
      <alignment horizontal="center" vertical="top" wrapText="1"/>
    </xf>
    <xf numFmtId="0" fontId="88" fillId="0" borderId="1" xfId="28567" applyFont="1" applyBorder="1" applyAlignment="1">
      <alignment horizontal="justify" vertical="top" wrapText="1"/>
    </xf>
    <xf numFmtId="0" fontId="88" fillId="0" borderId="1" xfId="28567" applyFont="1" applyBorder="1" applyAlignment="1">
      <alignment horizontal="center" wrapText="1"/>
    </xf>
    <xf numFmtId="0" fontId="88" fillId="0" borderId="1" xfId="28567" applyFont="1" applyBorder="1" applyAlignment="1">
      <alignment horizontal="right" wrapText="1"/>
    </xf>
    <xf numFmtId="0" fontId="138" fillId="0" borderId="1" xfId="28567" applyFont="1" applyBorder="1" applyAlignment="1">
      <alignment horizontal="right" wrapText="1"/>
    </xf>
    <xf numFmtId="0" fontId="92" fillId="0" borderId="12" xfId="28567" applyFont="1" applyBorder="1" applyAlignment="1">
      <alignment horizontal="center" vertical="top" wrapText="1"/>
    </xf>
    <xf numFmtId="0" fontId="138" fillId="0" borderId="2" xfId="28567" applyFont="1" applyBorder="1" applyAlignment="1">
      <alignment horizontal="justify" vertical="top" wrapText="1"/>
    </xf>
    <xf numFmtId="0" fontId="92" fillId="0" borderId="0" xfId="28567" applyFont="1" applyAlignment="1">
      <alignment horizontal="center" vertical="top" wrapText="1"/>
    </xf>
    <xf numFmtId="2" fontId="88" fillId="0" borderId="4" xfId="28567" applyNumberFormat="1" applyFont="1" applyBorder="1" applyAlignment="1">
      <alignment horizontal="center" vertical="top" wrapText="1"/>
    </xf>
    <xf numFmtId="0" fontId="88" fillId="0" borderId="5" xfId="28567" applyFont="1" applyBorder="1" applyAlignment="1">
      <alignment horizontal="justify" vertical="top" wrapText="1"/>
    </xf>
    <xf numFmtId="0" fontId="88" fillId="0" borderId="6" xfId="28567" applyFont="1" applyBorder="1" applyAlignment="1">
      <alignment horizontal="right" wrapText="1"/>
    </xf>
    <xf numFmtId="0" fontId="138" fillId="0" borderId="13" xfId="28567" applyFont="1" applyBorder="1" applyAlignment="1">
      <alignment horizontal="justify" vertical="top"/>
    </xf>
    <xf numFmtId="168" fontId="88" fillId="0" borderId="15" xfId="28567" applyNumberFormat="1" applyFont="1" applyBorder="1" applyAlignment="1">
      <alignment horizontal="right"/>
    </xf>
    <xf numFmtId="0" fontId="88" fillId="0" borderId="7" xfId="28567" applyFont="1" applyBorder="1" applyAlignment="1">
      <alignment horizontal="justify" vertical="top" wrapText="1"/>
    </xf>
    <xf numFmtId="168" fontId="88" fillId="0" borderId="9" xfId="28567" applyNumberFormat="1" applyFont="1" applyBorder="1" applyAlignment="1">
      <alignment horizontal="right"/>
    </xf>
    <xf numFmtId="16" fontId="88" fillId="0" borderId="17" xfId="28567" applyNumberFormat="1" applyFont="1" applyBorder="1" applyAlignment="1">
      <alignment horizontal="center" vertical="top" wrapText="1"/>
    </xf>
    <xf numFmtId="0" fontId="138" fillId="0" borderId="10" xfId="28567" applyFont="1" applyBorder="1" applyAlignment="1">
      <alignment horizontal="justify" vertical="top"/>
    </xf>
    <xf numFmtId="0" fontId="88" fillId="0" borderId="17" xfId="28567" applyFont="1" applyBorder="1" applyAlignment="1">
      <alignment horizontal="right"/>
    </xf>
    <xf numFmtId="168" fontId="138" fillId="0" borderId="17" xfId="28567" applyNumberFormat="1" applyFont="1" applyBorder="1" applyAlignment="1">
      <alignment horizontal="right"/>
    </xf>
    <xf numFmtId="168" fontId="88" fillId="0" borderId="11" xfId="28567" applyNumberFormat="1" applyFont="1" applyBorder="1" applyAlignment="1">
      <alignment horizontal="right"/>
    </xf>
    <xf numFmtId="0" fontId="88" fillId="0" borderId="7" xfId="28567" applyFont="1" applyBorder="1" applyAlignment="1">
      <alignment horizontal="justify" vertical="top"/>
    </xf>
    <xf numFmtId="16" fontId="88" fillId="0" borderId="1" xfId="28567" applyNumberFormat="1" applyFont="1" applyBorder="1" applyAlignment="1">
      <alignment horizontal="center" vertical="top" wrapText="1"/>
    </xf>
    <xf numFmtId="0" fontId="138" fillId="0" borderId="1" xfId="28567" applyFont="1" applyBorder="1" applyAlignment="1">
      <alignment horizontal="justify" vertical="top"/>
    </xf>
    <xf numFmtId="0" fontId="88" fillId="0" borderId="1" xfId="28567" applyFont="1" applyBorder="1" applyAlignment="1">
      <alignment horizontal="center"/>
    </xf>
    <xf numFmtId="0" fontId="88" fillId="0" borderId="1" xfId="28567" applyFont="1" applyBorder="1" applyAlignment="1">
      <alignment horizontal="right"/>
    </xf>
    <xf numFmtId="168" fontId="138" fillId="0" borderId="1" xfId="28567" applyNumberFormat="1" applyFont="1" applyBorder="1" applyAlignment="1">
      <alignment horizontal="right"/>
    </xf>
    <xf numFmtId="168" fontId="88" fillId="0" borderId="1" xfId="28567" applyNumberFormat="1" applyFont="1" applyBorder="1" applyAlignment="1">
      <alignment horizontal="right"/>
    </xf>
    <xf numFmtId="0" fontId="88" fillId="0" borderId="1" xfId="28567" applyFont="1" applyBorder="1" applyAlignment="1">
      <alignment horizontal="justify" vertical="top"/>
    </xf>
    <xf numFmtId="0" fontId="138" fillId="0" borderId="1" xfId="28567" applyFont="1" applyBorder="1" applyAlignment="1">
      <alignment horizontal="justify" vertical="top" wrapText="1"/>
    </xf>
    <xf numFmtId="0" fontId="70" fillId="0" borderId="12" xfId="28567" applyFont="1" applyBorder="1" applyAlignment="1">
      <alignment vertical="top"/>
    </xf>
    <xf numFmtId="2" fontId="70" fillId="0" borderId="2" xfId="28567" applyNumberFormat="1" applyFont="1" applyBorder="1" applyAlignment="1">
      <alignment horizontal="right"/>
    </xf>
    <xf numFmtId="0" fontId="75" fillId="0" borderId="2" xfId="0" applyFont="1" applyBorder="1" applyAlignment="1">
      <alignment horizontal="justify" vertical="top" wrapText="1"/>
    </xf>
    <xf numFmtId="0" fontId="70" fillId="0" borderId="2" xfId="0" applyFont="1" applyBorder="1" applyAlignment="1">
      <alignment horizontal="center"/>
    </xf>
    <xf numFmtId="1" fontId="70" fillId="0" borderId="2" xfId="0" applyNumberFormat="1" applyFont="1" applyBorder="1" applyAlignment="1">
      <alignment horizontal="right"/>
    </xf>
    <xf numFmtId="4" fontId="84" fillId="0" borderId="2" xfId="0" applyNumberFormat="1" applyFont="1" applyBorder="1" applyAlignment="1">
      <alignment horizontal="right"/>
    </xf>
    <xf numFmtId="4" fontId="70" fillId="0" borderId="2" xfId="0" applyNumberFormat="1" applyFont="1" applyBorder="1" applyAlignment="1">
      <alignment horizontal="right"/>
    </xf>
    <xf numFmtId="0" fontId="70" fillId="0" borderId="12" xfId="0" applyFont="1" applyBorder="1" applyAlignment="1">
      <alignment horizontal="justify" vertical="top" wrapText="1"/>
    </xf>
    <xf numFmtId="0" fontId="70" fillId="0" borderId="12" xfId="0" applyFont="1" applyBorder="1" applyAlignment="1">
      <alignment horizontal="center"/>
    </xf>
    <xf numFmtId="49" fontId="70" fillId="0" borderId="17" xfId="0" applyNumberFormat="1" applyFont="1" applyBorder="1" applyAlignment="1">
      <alignment horizontal="center" vertical="top"/>
    </xf>
    <xf numFmtId="0" fontId="70" fillId="0" borderId="17" xfId="0" applyFont="1" applyBorder="1" applyAlignment="1">
      <alignment vertical="center"/>
    </xf>
    <xf numFmtId="1" fontId="70" fillId="0" borderId="17" xfId="0" applyNumberFormat="1" applyFont="1" applyBorder="1" applyAlignment="1">
      <alignment horizontal="right"/>
    </xf>
    <xf numFmtId="4" fontId="84" fillId="0" borderId="17" xfId="0" applyNumberFormat="1" applyFont="1" applyBorder="1" applyAlignment="1">
      <alignment horizontal="right"/>
    </xf>
    <xf numFmtId="0" fontId="70" fillId="0" borderId="12" xfId="0" applyFont="1" applyBorder="1" applyAlignment="1">
      <alignment vertical="center"/>
    </xf>
    <xf numFmtId="172" fontId="112" fillId="0" borderId="0" xfId="0" applyNumberFormat="1" applyFont="1" applyAlignment="1">
      <alignment horizontal="right"/>
    </xf>
    <xf numFmtId="172" fontId="112" fillId="0" borderId="0" xfId="0" applyNumberFormat="1" applyFont="1" applyBorder="1" applyAlignment="1">
      <alignment horizontal="right"/>
    </xf>
    <xf numFmtId="0" fontId="73" fillId="0" borderId="23" xfId="0" applyFont="1" applyBorder="1" applyAlignment="1">
      <alignment horizontal="center" wrapText="1"/>
    </xf>
    <xf numFmtId="0" fontId="73" fillId="0" borderId="25" xfId="0" applyFont="1" applyBorder="1"/>
    <xf numFmtId="168" fontId="73" fillId="0" borderId="41" xfId="0" applyNumberFormat="1" applyFont="1" applyBorder="1" applyAlignment="1">
      <alignment horizontal="left"/>
    </xf>
    <xf numFmtId="168" fontId="73" fillId="0" borderId="23" xfId="0" applyNumberFormat="1" applyFont="1" applyBorder="1" applyAlignment="1">
      <alignment horizontal="right"/>
    </xf>
    <xf numFmtId="49" fontId="18" fillId="0" borderId="0" xfId="28561" applyNumberFormat="1" applyFont="1" applyAlignment="1" applyProtection="1">
      <alignment vertical="top" wrapText="1"/>
    </xf>
    <xf numFmtId="49" fontId="18" fillId="0" borderId="0" xfId="28561" applyNumberFormat="1" applyFont="1" applyFill="1" applyAlignment="1" applyProtection="1">
      <alignment vertical="top" wrapText="1"/>
    </xf>
    <xf numFmtId="49" fontId="142" fillId="0" borderId="0" xfId="28561" applyNumberFormat="1" applyFont="1" applyAlignment="1" applyProtection="1">
      <alignment vertical="top" wrapText="1"/>
    </xf>
    <xf numFmtId="49" fontId="18" fillId="0" borderId="0" xfId="28561" applyNumberFormat="1" applyFont="1" applyAlignment="1" applyProtection="1">
      <alignment horizontal="left" vertical="top" wrapText="1"/>
    </xf>
    <xf numFmtId="49" fontId="18" fillId="0" borderId="0" xfId="9499" applyNumberFormat="1" applyFont="1" applyAlignment="1">
      <alignment horizontal="center" vertical="top"/>
    </xf>
    <xf numFmtId="49" fontId="145" fillId="0" borderId="0" xfId="9499" applyNumberFormat="1" applyFont="1" applyAlignment="1">
      <alignment horizontal="center" vertical="distributed"/>
    </xf>
    <xf numFmtId="0" fontId="145" fillId="0" borderId="0" xfId="9499" applyFont="1" applyAlignment="1">
      <alignment horizontal="center"/>
    </xf>
    <xf numFmtId="185" fontId="145" fillId="0" borderId="0" xfId="28570" applyNumberFormat="1" applyFont="1" applyBorder="1" applyAlignment="1">
      <alignment horizontal="center"/>
    </xf>
    <xf numFmtId="0" fontId="18" fillId="0" borderId="0" xfId="9499" applyFont="1"/>
    <xf numFmtId="49" fontId="145" fillId="0" borderId="79" xfId="9499" applyNumberFormat="1" applyFont="1" applyBorder="1" applyAlignment="1">
      <alignment horizontal="center" vertical="center"/>
    </xf>
    <xf numFmtId="49" fontId="145" fillId="0" borderId="79" xfId="9499" applyNumberFormat="1" applyFont="1" applyBorder="1" applyAlignment="1">
      <alignment horizontal="left" vertical="distributed"/>
    </xf>
    <xf numFmtId="0" fontId="18" fillId="0" borderId="79" xfId="9499" applyFont="1" applyBorder="1" applyAlignment="1">
      <alignment horizontal="center"/>
    </xf>
    <xf numFmtId="185" fontId="18" fillId="0" borderId="79" xfId="28570" applyNumberFormat="1" applyFont="1" applyFill="1" applyBorder="1" applyAlignment="1">
      <alignment horizontal="center"/>
    </xf>
    <xf numFmtId="185" fontId="18" fillId="0" borderId="79" xfId="28570" applyNumberFormat="1" applyFont="1" applyFill="1" applyBorder="1"/>
    <xf numFmtId="49" fontId="56" fillId="0" borderId="0" xfId="9499" applyNumberFormat="1" applyFont="1" applyAlignment="1">
      <alignment horizontal="center" vertical="top"/>
    </xf>
    <xf numFmtId="49" fontId="152" fillId="0" borderId="0" xfId="9499" applyNumberFormat="1" applyFont="1" applyAlignment="1">
      <alignment horizontal="left" vertical="distributed"/>
    </xf>
    <xf numFmtId="0" fontId="56" fillId="0" borderId="0" xfId="9499" applyFont="1" applyAlignment="1">
      <alignment horizontal="center"/>
    </xf>
    <xf numFmtId="185" fontId="56" fillId="0" borderId="0" xfId="28570" applyNumberFormat="1" applyFont="1" applyFill="1" applyAlignment="1">
      <alignment horizontal="center"/>
    </xf>
    <xf numFmtId="185" fontId="56" fillId="0" borderId="0" xfId="28570" applyNumberFormat="1" applyFont="1" applyFill="1" applyBorder="1"/>
    <xf numFmtId="0" fontId="154" fillId="0" borderId="0" xfId="28572" applyFont="1"/>
    <xf numFmtId="0" fontId="18" fillId="0" borderId="0" xfId="9499" applyFont="1" applyAlignment="1">
      <alignment vertical="top" wrapText="1"/>
    </xf>
    <xf numFmtId="185" fontId="18" fillId="0" borderId="0" xfId="28570" applyNumberFormat="1" applyFont="1" applyFill="1" applyBorder="1"/>
    <xf numFmtId="0" fontId="56" fillId="0" borderId="14" xfId="9499" applyFont="1" applyBorder="1" applyAlignment="1">
      <alignment horizontal="center" vertical="top"/>
    </xf>
    <xf numFmtId="0" fontId="56" fillId="0" borderId="14" xfId="9499" applyFont="1" applyBorder="1"/>
    <xf numFmtId="185" fontId="56" fillId="0" borderId="14" xfId="28570" applyNumberFormat="1" applyFont="1" applyBorder="1" applyAlignment="1">
      <alignment horizontal="center"/>
    </xf>
    <xf numFmtId="185" fontId="56" fillId="0" borderId="14" xfId="9499" applyNumberFormat="1" applyFont="1" applyBorder="1"/>
    <xf numFmtId="0" fontId="56" fillId="0" borderId="0" xfId="9499" applyFont="1"/>
    <xf numFmtId="49" fontId="56" fillId="0" borderId="88" xfId="9499" applyNumberFormat="1" applyFont="1" applyBorder="1" applyAlignment="1">
      <alignment horizontal="center" vertical="top"/>
    </xf>
    <xf numFmtId="49" fontId="152" fillId="0" borderId="88" xfId="9499" applyNumberFormat="1" applyFont="1" applyBorder="1" applyAlignment="1">
      <alignment horizontal="left" vertical="distributed"/>
    </xf>
    <xf numFmtId="0" fontId="56" fillId="0" borderId="88" xfId="9499" applyFont="1" applyBorder="1" applyAlignment="1">
      <alignment horizontal="center"/>
    </xf>
    <xf numFmtId="185" fontId="56" fillId="0" borderId="88" xfId="28570" applyNumberFormat="1" applyFont="1" applyFill="1" applyBorder="1" applyAlignment="1">
      <alignment horizontal="center"/>
    </xf>
    <xf numFmtId="186" fontId="152" fillId="0" borderId="88" xfId="28570" applyNumberFormat="1" applyFont="1" applyFill="1" applyBorder="1"/>
    <xf numFmtId="0" fontId="56" fillId="0" borderId="0" xfId="9499" applyFont="1" applyAlignment="1">
      <alignment horizontal="center" vertical="top"/>
    </xf>
    <xf numFmtId="185" fontId="56" fillId="0" borderId="0" xfId="28570" applyNumberFormat="1" applyFont="1" applyAlignment="1">
      <alignment horizontal="center"/>
    </xf>
    <xf numFmtId="185" fontId="56" fillId="0" borderId="0" xfId="9499" applyNumberFormat="1" applyFont="1" applyAlignment="1">
      <alignment horizontal="right"/>
    </xf>
    <xf numFmtId="185" fontId="56" fillId="0" borderId="0" xfId="9499" applyNumberFormat="1" applyFont="1"/>
    <xf numFmtId="49" fontId="155" fillId="0" borderId="0" xfId="9556" applyNumberFormat="1" applyFont="1" applyAlignment="1">
      <alignment horizontal="left" vertical="top"/>
    </xf>
    <xf numFmtId="0" fontId="156" fillId="0" borderId="0" xfId="9556" applyFont="1" applyAlignment="1">
      <alignment horizontal="left" vertical="center"/>
    </xf>
    <xf numFmtId="0" fontId="157" fillId="0" borderId="0" xfId="9556" applyFont="1" applyAlignment="1">
      <alignment horizontal="center"/>
    </xf>
    <xf numFmtId="0" fontId="145" fillId="0" borderId="0" xfId="9556" applyFont="1" applyAlignment="1">
      <alignment horizontal="center"/>
    </xf>
    <xf numFmtId="184" fontId="157" fillId="0" borderId="0" xfId="28570" applyFont="1"/>
    <xf numFmtId="0" fontId="157" fillId="0" borderId="0" xfId="9556" applyFont="1"/>
    <xf numFmtId="0" fontId="158" fillId="0" borderId="0" xfId="9556" applyFont="1" applyAlignment="1">
      <alignment horizontal="center" vertical="center"/>
    </xf>
    <xf numFmtId="49" fontId="155" fillId="0" borderId="0" xfId="9556" applyNumberFormat="1" applyFont="1" applyAlignment="1">
      <alignment vertical="top"/>
    </xf>
    <xf numFmtId="49" fontId="157" fillId="0" borderId="0" xfId="9556" applyNumberFormat="1" applyFont="1" applyAlignment="1">
      <alignment vertical="distributed"/>
    </xf>
    <xf numFmtId="49" fontId="45" fillId="0" borderId="0" xfId="9556" applyNumberFormat="1" applyFont="1" applyAlignment="1">
      <alignment horizontal="left" vertical="top"/>
    </xf>
    <xf numFmtId="49" fontId="45" fillId="0" borderId="0" xfId="9556" applyNumberFormat="1" applyFont="1" applyAlignment="1">
      <alignment vertical="distributed"/>
    </xf>
    <xf numFmtId="0" fontId="45" fillId="0" borderId="0" xfId="9556" applyFont="1" applyAlignment="1">
      <alignment horizontal="center"/>
    </xf>
    <xf numFmtId="0" fontId="18" fillId="0" borderId="0" xfId="9556" applyFont="1" applyAlignment="1">
      <alignment horizontal="center"/>
    </xf>
    <xf numFmtId="184" fontId="45" fillId="0" borderId="0" xfId="28570" applyFont="1"/>
    <xf numFmtId="0" fontId="45" fillId="0" borderId="0" xfId="9556" applyFont="1"/>
    <xf numFmtId="0" fontId="45" fillId="0" borderId="0" xfId="9556" applyFont="1" applyAlignment="1">
      <alignment vertical="distributed"/>
    </xf>
    <xf numFmtId="49" fontId="155" fillId="0" borderId="43" xfId="9556" applyNumberFormat="1" applyFont="1" applyBorder="1" applyAlignment="1">
      <alignment horizontal="left" vertical="top"/>
    </xf>
    <xf numFmtId="0" fontId="45" fillId="0" borderId="44" xfId="9556" applyFont="1" applyBorder="1" applyAlignment="1">
      <alignment vertical="distributed"/>
    </xf>
    <xf numFmtId="0" fontId="45" fillId="0" borderId="44" xfId="9556" applyFont="1" applyBorder="1" applyAlignment="1">
      <alignment horizontal="center"/>
    </xf>
    <xf numFmtId="0" fontId="18" fillId="0" borderId="44" xfId="9556" applyFont="1" applyBorder="1" applyAlignment="1">
      <alignment horizontal="center"/>
    </xf>
    <xf numFmtId="184" fontId="45" fillId="0" borderId="44" xfId="28570" applyFont="1" applyBorder="1"/>
    <xf numFmtId="184" fontId="45" fillId="0" borderId="45" xfId="28570" applyFont="1" applyBorder="1"/>
    <xf numFmtId="49" fontId="45" fillId="0" borderId="37" xfId="9556" applyNumberFormat="1" applyFont="1" applyBorder="1" applyAlignment="1">
      <alignment horizontal="left" vertical="top"/>
    </xf>
    <xf numFmtId="184" fontId="45" fillId="0" borderId="0" xfId="28570" applyFont="1" applyBorder="1"/>
    <xf numFmtId="184" fontId="45" fillId="0" borderId="80" xfId="28570" applyFont="1" applyBorder="1"/>
    <xf numFmtId="184" fontId="159" fillId="0" borderId="80" xfId="9556" applyNumberFormat="1" applyFont="1" applyBorder="1"/>
    <xf numFmtId="0" fontId="157" fillId="0" borderId="37" xfId="9556" applyFont="1" applyBorder="1" applyAlignment="1">
      <alignment vertical="distributed"/>
    </xf>
    <xf numFmtId="172" fontId="145" fillId="0" borderId="0" xfId="28570" applyNumberFormat="1" applyFont="1" applyFill="1" applyBorder="1"/>
    <xf numFmtId="184" fontId="157" fillId="0" borderId="80" xfId="9556" applyNumberFormat="1" applyFont="1" applyBorder="1"/>
    <xf numFmtId="49" fontId="157" fillId="0" borderId="37" xfId="9556" applyNumberFormat="1" applyFont="1" applyBorder="1" applyAlignment="1">
      <alignment horizontal="left" vertical="top"/>
    </xf>
    <xf numFmtId="184" fontId="157" fillId="0" borderId="80" xfId="28570" applyFont="1" applyBorder="1"/>
    <xf numFmtId="49" fontId="45" fillId="0" borderId="89" xfId="9556" applyNumberFormat="1" applyFont="1" applyBorder="1" applyAlignment="1">
      <alignment horizontal="left" vertical="top"/>
    </xf>
    <xf numFmtId="0" fontId="45" fillId="0" borderId="8" xfId="9556" applyFont="1" applyBorder="1" applyAlignment="1">
      <alignment vertical="distributed"/>
    </xf>
    <xf numFmtId="0" fontId="45" fillId="0" borderId="8" xfId="9556" applyFont="1" applyBorder="1" applyAlignment="1">
      <alignment horizontal="center"/>
    </xf>
    <xf numFmtId="0" fontId="18" fillId="0" borderId="8" xfId="9556" applyFont="1" applyBorder="1" applyAlignment="1">
      <alignment horizontal="center"/>
    </xf>
    <xf numFmtId="172" fontId="45" fillId="0" borderId="8" xfId="28570" applyNumberFormat="1" applyFont="1" applyBorder="1"/>
    <xf numFmtId="184" fontId="45" fillId="0" borderId="90" xfId="28570" applyFont="1" applyBorder="1"/>
    <xf numFmtId="0" fontId="35" fillId="0" borderId="37" xfId="9556" applyFont="1" applyBorder="1" applyAlignment="1">
      <alignment vertical="top"/>
    </xf>
    <xf numFmtId="0" fontId="35" fillId="0" borderId="0" xfId="9556" applyFont="1" applyAlignment="1">
      <alignment vertical="distributed"/>
    </xf>
    <xf numFmtId="0" fontId="35" fillId="0" borderId="0" xfId="9556" applyFont="1"/>
    <xf numFmtId="0" fontId="56" fillId="0" borderId="0" xfId="9556" applyFont="1"/>
    <xf numFmtId="172" fontId="157" fillId="0" borderId="0" xfId="9556" applyNumberFormat="1" applyFont="1"/>
    <xf numFmtId="0" fontId="35" fillId="0" borderId="80" xfId="9556" applyFont="1" applyBorder="1"/>
    <xf numFmtId="172" fontId="45" fillId="0" borderId="0" xfId="9556" applyNumberFormat="1" applyFont="1"/>
    <xf numFmtId="0" fontId="35" fillId="0" borderId="89" xfId="9556" applyFont="1" applyBorder="1" applyAlignment="1">
      <alignment vertical="top"/>
    </xf>
    <xf numFmtId="0" fontId="35" fillId="0" borderId="8" xfId="9556" applyFont="1" applyBorder="1" applyAlignment="1">
      <alignment vertical="distributed"/>
    </xf>
    <xf numFmtId="0" fontId="35" fillId="0" borderId="8" xfId="9556" applyFont="1" applyBorder="1"/>
    <xf numFmtId="0" fontId="56" fillId="0" borderId="8" xfId="9556" applyFont="1" applyBorder="1"/>
    <xf numFmtId="172" fontId="45" fillId="0" borderId="8" xfId="9556" applyNumberFormat="1" applyFont="1" applyBorder="1"/>
    <xf numFmtId="0" fontId="35" fillId="0" borderId="90" xfId="9556" applyFont="1" applyBorder="1"/>
    <xf numFmtId="0" fontId="155" fillId="0" borderId="37" xfId="9556" applyFont="1" applyBorder="1" applyAlignment="1">
      <alignment vertical="top"/>
    </xf>
    <xf numFmtId="49" fontId="155" fillId="0" borderId="0" xfId="9556" applyNumberFormat="1" applyFont="1" applyAlignment="1">
      <alignment horizontal="left" vertical="distributed"/>
    </xf>
    <xf numFmtId="0" fontId="155" fillId="0" borderId="0" xfId="9556" applyFont="1" applyAlignment="1">
      <alignment horizontal="center"/>
    </xf>
    <xf numFmtId="0" fontId="152" fillId="0" borderId="0" xfId="9556" applyFont="1" applyAlignment="1">
      <alignment horizontal="center"/>
    </xf>
    <xf numFmtId="172" fontId="152" fillId="0" borderId="0" xfId="28570" applyNumberFormat="1" applyFont="1" applyFill="1" applyBorder="1"/>
    <xf numFmtId="184" fontId="155" fillId="0" borderId="80" xfId="28570" applyFont="1" applyBorder="1"/>
    <xf numFmtId="0" fontId="155" fillId="0" borderId="0" xfId="9556" applyFont="1"/>
    <xf numFmtId="185" fontId="145" fillId="0" borderId="0" xfId="28570" applyNumberFormat="1" applyFont="1" applyFill="1" applyBorder="1"/>
    <xf numFmtId="49" fontId="155" fillId="0" borderId="0" xfId="9556" applyNumberFormat="1" applyFont="1" applyAlignment="1">
      <alignment horizontal="left" vertical="distributed" wrapText="1"/>
    </xf>
    <xf numFmtId="0" fontId="155" fillId="0" borderId="91" xfId="9556" applyFont="1" applyBorder="1" applyAlignment="1">
      <alignment vertical="top"/>
    </xf>
    <xf numFmtId="49" fontId="155" fillId="0" borderId="79" xfId="9556" applyNumberFormat="1" applyFont="1" applyBorder="1" applyAlignment="1">
      <alignment horizontal="left" vertical="distributed"/>
    </xf>
    <xf numFmtId="0" fontId="155" fillId="0" borderId="79" xfId="9556" applyFont="1" applyBorder="1" applyAlignment="1">
      <alignment horizontal="center"/>
    </xf>
    <xf numFmtId="0" fontId="152" fillId="0" borderId="79" xfId="9556" applyFont="1" applyBorder="1" applyAlignment="1">
      <alignment horizontal="center"/>
    </xf>
    <xf numFmtId="185" fontId="145" fillId="0" borderId="79" xfId="28570" applyNumberFormat="1" applyFont="1" applyFill="1" applyBorder="1"/>
    <xf numFmtId="184" fontId="155" fillId="0" borderId="92" xfId="28570" applyFont="1" applyBorder="1"/>
    <xf numFmtId="185" fontId="36" fillId="0" borderId="0" xfId="9556" applyNumberFormat="1"/>
    <xf numFmtId="185" fontId="145" fillId="0" borderId="2" xfId="28570" applyNumberFormat="1" applyFont="1" applyBorder="1" applyAlignment="1">
      <alignment horizontal="center"/>
    </xf>
    <xf numFmtId="0" fontId="18" fillId="0" borderId="0" xfId="9556" applyFont="1"/>
    <xf numFmtId="185" fontId="145" fillId="0" borderId="12" xfId="28570" applyNumberFormat="1" applyFont="1" applyBorder="1" applyAlignment="1">
      <alignment horizontal="center"/>
    </xf>
    <xf numFmtId="49" fontId="145" fillId="0" borderId="0" xfId="9556" applyNumberFormat="1" applyFont="1" applyAlignment="1">
      <alignment horizontal="left" vertical="top"/>
    </xf>
    <xf numFmtId="49" fontId="145" fillId="0" borderId="0" xfId="9556" applyNumberFormat="1" applyFont="1" applyAlignment="1">
      <alignment horizontal="center" vertical="distributed"/>
    </xf>
    <xf numFmtId="185" fontId="145" fillId="0" borderId="0" xfId="28570" applyNumberFormat="1" applyFont="1" applyFill="1" applyBorder="1" applyAlignment="1">
      <alignment horizontal="center"/>
    </xf>
    <xf numFmtId="49" fontId="145" fillId="0" borderId="79" xfId="9556" applyNumberFormat="1" applyFont="1" applyBorder="1" applyAlignment="1">
      <alignment horizontal="left" vertical="center"/>
    </xf>
    <xf numFmtId="49" fontId="145" fillId="0" borderId="79" xfId="9556" applyNumberFormat="1" applyFont="1" applyBorder="1" applyAlignment="1">
      <alignment vertical="distributed"/>
    </xf>
    <xf numFmtId="0" fontId="18" fillId="0" borderId="79" xfId="9556" applyFont="1" applyBorder="1" applyAlignment="1">
      <alignment horizontal="center"/>
    </xf>
    <xf numFmtId="49" fontId="145" fillId="0" borderId="0" xfId="9556" applyNumberFormat="1" applyFont="1" applyAlignment="1">
      <alignment horizontal="left" vertical="center"/>
    </xf>
    <xf numFmtId="49" fontId="145" fillId="0" borderId="0" xfId="9556" applyNumberFormat="1" applyFont="1" applyAlignment="1">
      <alignment vertical="distributed"/>
    </xf>
    <xf numFmtId="49" fontId="18" fillId="0" borderId="0" xfId="9556" applyNumberFormat="1" applyFont="1" applyAlignment="1">
      <alignment horizontal="left" vertical="top"/>
    </xf>
    <xf numFmtId="0" fontId="18" fillId="0" borderId="0" xfId="9556" quotePrefix="1" applyFont="1" applyAlignment="1">
      <alignment vertical="top" wrapText="1"/>
    </xf>
    <xf numFmtId="172" fontId="18" fillId="0" borderId="0" xfId="28570" applyNumberFormat="1" applyFont="1" applyFill="1" applyBorder="1"/>
    <xf numFmtId="0" fontId="18" fillId="0" borderId="0" xfId="28573" applyAlignment="1">
      <alignment vertical="top" wrapText="1"/>
    </xf>
    <xf numFmtId="49" fontId="18" fillId="0" borderId="0" xfId="9556" applyNumberFormat="1" applyFont="1" applyAlignment="1">
      <alignment vertical="distributed"/>
    </xf>
    <xf numFmtId="49" fontId="18" fillId="0" borderId="0" xfId="9499" applyNumberFormat="1" applyFont="1" applyAlignment="1">
      <alignment vertical="distributed"/>
    </xf>
    <xf numFmtId="0" fontId="18" fillId="0" borderId="0" xfId="28574" applyNumberFormat="1" applyFont="1" applyFill="1" applyBorder="1" applyAlignment="1">
      <alignment horizontal="left" vertical="top" wrapText="1"/>
    </xf>
    <xf numFmtId="0" fontId="18" fillId="0" borderId="0" xfId="9556" applyFont="1" applyAlignment="1">
      <alignment horizontal="left" vertical="top" wrapText="1"/>
    </xf>
    <xf numFmtId="49" fontId="18" fillId="0" borderId="0" xfId="9499" applyNumberFormat="1" applyFont="1" applyAlignment="1">
      <alignment horizontal="left" vertical="top"/>
    </xf>
    <xf numFmtId="0" fontId="18" fillId="0" borderId="0" xfId="28575" applyAlignment="1">
      <alignment horizontal="left" vertical="top"/>
    </xf>
    <xf numFmtId="0" fontId="18" fillId="0" borderId="0" xfId="28576"/>
    <xf numFmtId="0" fontId="18" fillId="0" borderId="0" xfId="28575" applyAlignment="1">
      <alignment horizontal="center" wrapText="1"/>
    </xf>
    <xf numFmtId="1" fontId="18" fillId="0" borderId="0" xfId="28576" applyNumberFormat="1" applyAlignment="1" applyProtection="1">
      <alignment horizontal="center"/>
      <protection locked="0"/>
    </xf>
    <xf numFmtId="0" fontId="61" fillId="0" borderId="0" xfId="28575" applyFont="1" applyAlignment="1">
      <alignment horizontal="left" vertical="top" wrapText="1"/>
    </xf>
    <xf numFmtId="0" fontId="18" fillId="0" borderId="0" xfId="9556" applyFont="1" applyAlignment="1">
      <alignment horizontal="left" vertical="top"/>
    </xf>
    <xf numFmtId="185" fontId="18" fillId="0" borderId="0" xfId="28570" applyNumberFormat="1" applyFont="1"/>
    <xf numFmtId="172" fontId="18" fillId="0" borderId="0" xfId="28570" applyNumberFormat="1" applyFont="1" applyBorder="1"/>
    <xf numFmtId="49" fontId="18" fillId="0" borderId="73" xfId="9556" applyNumberFormat="1" applyFont="1" applyBorder="1" applyAlignment="1">
      <alignment horizontal="left" vertical="top"/>
    </xf>
    <xf numFmtId="49" fontId="145" fillId="0" borderId="73" xfId="9556" applyNumberFormat="1" applyFont="1" applyBorder="1" applyAlignment="1">
      <alignment vertical="distributed"/>
    </xf>
    <xf numFmtId="0" fontId="145" fillId="0" borderId="73" xfId="9556" applyFont="1" applyBorder="1" applyAlignment="1">
      <alignment horizontal="center"/>
    </xf>
    <xf numFmtId="185" fontId="18" fillId="0" borderId="73" xfId="28570" applyNumberFormat="1" applyFont="1" applyFill="1" applyBorder="1"/>
    <xf numFmtId="172" fontId="152" fillId="0" borderId="73" xfId="28570" applyNumberFormat="1" applyFont="1" applyFill="1" applyBorder="1" applyAlignment="1">
      <alignment vertical="center"/>
    </xf>
    <xf numFmtId="0" fontId="56" fillId="0" borderId="0" xfId="9556" applyFont="1" applyAlignment="1">
      <alignment horizontal="left" vertical="top"/>
    </xf>
    <xf numFmtId="0" fontId="56" fillId="0" borderId="0" xfId="9556" applyFont="1" applyAlignment="1">
      <alignment horizontal="center"/>
    </xf>
    <xf numFmtId="185" fontId="18" fillId="0" borderId="0" xfId="9556" applyNumberFormat="1" applyFont="1"/>
    <xf numFmtId="0" fontId="18" fillId="0" borderId="0" xfId="9499" applyFont="1" applyAlignment="1">
      <alignment vertical="top"/>
    </xf>
    <xf numFmtId="0" fontId="18" fillId="0" borderId="0" xfId="9499" applyFont="1" applyAlignment="1">
      <alignment horizontal="center"/>
    </xf>
    <xf numFmtId="1" fontId="18" fillId="0" borderId="0" xfId="9499" applyNumberFormat="1" applyFont="1" applyAlignment="1">
      <alignment horizontal="center"/>
    </xf>
    <xf numFmtId="186" fontId="18" fillId="0" borderId="0" xfId="28570" applyNumberFormat="1" applyFont="1" applyFill="1" applyBorder="1" applyAlignment="1"/>
    <xf numFmtId="1" fontId="56" fillId="0" borderId="0" xfId="9499" applyNumberFormat="1" applyFont="1" applyAlignment="1">
      <alignment horizontal="center" vertical="center"/>
    </xf>
    <xf numFmtId="0" fontId="18" fillId="0" borderId="0" xfId="9556" applyFont="1" applyAlignment="1">
      <alignment vertical="top" wrapText="1"/>
    </xf>
    <xf numFmtId="0" fontId="18" fillId="0" borderId="0" xfId="28575" applyAlignment="1">
      <alignment horizontal="left" vertical="top" wrapText="1"/>
    </xf>
    <xf numFmtId="49" fontId="18" fillId="0" borderId="0" xfId="9499" applyNumberFormat="1" applyFont="1" applyAlignment="1">
      <alignment vertical="distributed" wrapText="1"/>
    </xf>
    <xf numFmtId="49" fontId="18" fillId="0" borderId="0" xfId="9499" applyNumberFormat="1" applyFont="1" applyAlignment="1">
      <alignment vertical="top" wrapText="1"/>
    </xf>
    <xf numFmtId="49" fontId="18" fillId="0" borderId="0" xfId="28577" applyNumberFormat="1" applyFont="1" applyAlignment="1">
      <alignment horizontal="left" vertical="top"/>
    </xf>
    <xf numFmtId="1" fontId="18" fillId="0" borderId="0" xfId="9556" applyNumberFormat="1" applyFont="1" applyAlignment="1">
      <alignment horizontal="center"/>
    </xf>
    <xf numFmtId="172" fontId="18" fillId="0" borderId="0" xfId="9556" applyNumberFormat="1" applyFont="1"/>
    <xf numFmtId="49" fontId="18" fillId="0" borderId="0" xfId="9556" quotePrefix="1" applyNumberFormat="1" applyFont="1" applyAlignment="1">
      <alignment vertical="top" wrapText="1"/>
    </xf>
    <xf numFmtId="0" fontId="18" fillId="0" borderId="0" xfId="28575" applyAlignment="1">
      <alignment horizontal="center" vertical="top" wrapText="1"/>
    </xf>
    <xf numFmtId="2" fontId="18" fillId="0" borderId="0" xfId="28578" applyNumberFormat="1" applyFont="1" applyFill="1" applyAlignment="1">
      <alignment horizontal="center"/>
    </xf>
    <xf numFmtId="0" fontId="18" fillId="0" borderId="0" xfId="28576" applyAlignment="1">
      <alignment horizontal="left" vertical="top"/>
    </xf>
    <xf numFmtId="0" fontId="18" fillId="0" borderId="0" xfId="28576" applyAlignment="1">
      <alignment vertical="top" wrapText="1"/>
    </xf>
    <xf numFmtId="0" fontId="18" fillId="0" borderId="0" xfId="28576" applyAlignment="1">
      <alignment horizontal="center"/>
    </xf>
    <xf numFmtId="0" fontId="18" fillId="0" borderId="0" xfId="28574" quotePrefix="1" applyNumberFormat="1" applyFont="1" applyFill="1" applyBorder="1" applyAlignment="1">
      <alignment horizontal="left" vertical="top" wrapText="1"/>
    </xf>
    <xf numFmtId="49" fontId="152" fillId="0" borderId="0" xfId="9556" applyNumberFormat="1" applyFont="1" applyAlignment="1">
      <alignment horizontal="left" vertical="top"/>
    </xf>
    <xf numFmtId="49" fontId="152" fillId="0" borderId="0" xfId="9556" applyNumberFormat="1" applyFont="1" applyAlignment="1">
      <alignment horizontal="left" vertical="distributed"/>
    </xf>
    <xf numFmtId="185" fontId="18" fillId="0" borderId="0" xfId="28570" applyNumberFormat="1" applyFont="1" applyFill="1"/>
    <xf numFmtId="49" fontId="145" fillId="0" borderId="79" xfId="9556" applyNumberFormat="1" applyFont="1" applyBorder="1" applyAlignment="1">
      <alignment horizontal="left" vertical="distributed"/>
    </xf>
    <xf numFmtId="49" fontId="18" fillId="0" borderId="0" xfId="9556" applyNumberFormat="1" applyFont="1" applyAlignment="1">
      <alignment vertical="top" wrapText="1"/>
    </xf>
    <xf numFmtId="0" fontId="18" fillId="0" borderId="0" xfId="9556" applyFont="1" applyAlignment="1">
      <alignment horizontal="left"/>
    </xf>
    <xf numFmtId="172" fontId="18" fillId="0" borderId="0" xfId="28570" applyNumberFormat="1" applyFont="1" applyFill="1"/>
    <xf numFmtId="0" fontId="18" fillId="0" borderId="0" xfId="28579" applyAlignment="1">
      <alignment horizontal="left" vertical="top" wrapText="1"/>
    </xf>
    <xf numFmtId="49" fontId="152" fillId="0" borderId="73" xfId="9556" applyNumberFormat="1" applyFont="1" applyBorder="1" applyAlignment="1">
      <alignment horizontal="left" vertical="top"/>
    </xf>
    <xf numFmtId="49" fontId="152" fillId="0" borderId="73" xfId="9556" applyNumberFormat="1" applyFont="1" applyBorder="1" applyAlignment="1">
      <alignment horizontal="left" vertical="distributed"/>
    </xf>
    <xf numFmtId="0" fontId="56" fillId="0" borderId="73" xfId="9556" applyFont="1" applyBorder="1" applyAlignment="1">
      <alignment horizontal="center"/>
    </xf>
    <xf numFmtId="0" fontId="18" fillId="0" borderId="0" xfId="28579" applyAlignment="1">
      <alignment horizontal="left" wrapText="1"/>
    </xf>
    <xf numFmtId="185" fontId="145" fillId="0" borderId="2" xfId="28580" applyNumberFormat="1" applyFont="1" applyBorder="1" applyAlignment="1">
      <alignment horizontal="center"/>
    </xf>
    <xf numFmtId="185" fontId="145" fillId="0" borderId="12" xfId="28580" applyNumberFormat="1" applyFont="1" applyBorder="1" applyAlignment="1">
      <alignment horizontal="center"/>
    </xf>
    <xf numFmtId="185" fontId="145" fillId="0" borderId="0" xfId="28580" applyNumberFormat="1" applyFont="1" applyBorder="1" applyAlignment="1">
      <alignment horizontal="center"/>
    </xf>
    <xf numFmtId="185" fontId="145" fillId="0" borderId="0" xfId="28580" applyNumberFormat="1" applyFont="1" applyFill="1" applyBorder="1" applyAlignment="1">
      <alignment horizontal="center"/>
    </xf>
    <xf numFmtId="185" fontId="18" fillId="0" borderId="79" xfId="28580" applyNumberFormat="1" applyFont="1" applyFill="1" applyBorder="1"/>
    <xf numFmtId="185" fontId="18" fillId="0" borderId="0" xfId="28580" applyNumberFormat="1" applyFont="1" applyFill="1" applyBorder="1"/>
    <xf numFmtId="172" fontId="18" fillId="0" borderId="0" xfId="28580" applyNumberFormat="1" applyFont="1" applyFill="1" applyBorder="1"/>
    <xf numFmtId="172" fontId="18" fillId="0" borderId="0" xfId="28580" applyNumberFormat="1" applyFont="1" applyBorder="1"/>
    <xf numFmtId="172" fontId="152" fillId="0" borderId="73" xfId="28580" applyNumberFormat="1" applyFont="1" applyFill="1" applyBorder="1" applyAlignment="1">
      <alignment vertical="center"/>
    </xf>
    <xf numFmtId="185" fontId="145" fillId="0" borderId="2" xfId="28580" applyNumberFormat="1" applyFont="1" applyFill="1" applyBorder="1" applyAlignment="1">
      <alignment horizontal="center"/>
    </xf>
    <xf numFmtId="185" fontId="145" fillId="0" borderId="12" xfId="28580" applyNumberFormat="1" applyFont="1" applyFill="1" applyBorder="1" applyAlignment="1">
      <alignment horizontal="center"/>
    </xf>
    <xf numFmtId="0" fontId="70" fillId="0" borderId="0" xfId="0" applyFont="1"/>
    <xf numFmtId="0" fontId="70" fillId="0" borderId="0" xfId="0" applyFont="1"/>
    <xf numFmtId="0" fontId="127" fillId="0" borderId="0" xfId="0" applyFont="1" applyFill="1"/>
    <xf numFmtId="0" fontId="127" fillId="0" borderId="0" xfId="0" applyFont="1"/>
    <xf numFmtId="0" fontId="162" fillId="0" borderId="0" xfId="0" applyFont="1"/>
    <xf numFmtId="0" fontId="127" fillId="0" borderId="0" xfId="0" applyFont="1" applyBorder="1"/>
    <xf numFmtId="0" fontId="127" fillId="0" borderId="0" xfId="0" applyFont="1" applyAlignment="1">
      <alignment vertical="center"/>
    </xf>
    <xf numFmtId="0" fontId="128" fillId="0" borderId="0" xfId="0" applyFont="1"/>
    <xf numFmtId="4" fontId="127" fillId="0" borderId="0" xfId="0" applyNumberFormat="1" applyFont="1" applyFill="1"/>
    <xf numFmtId="0" fontId="70" fillId="0" borderId="0" xfId="0" applyFont="1"/>
    <xf numFmtId="0" fontId="75" fillId="0" borderId="1" xfId="0" applyFont="1" applyBorder="1"/>
    <xf numFmtId="0" fontId="70" fillId="0" borderId="0" xfId="0" applyFont="1"/>
    <xf numFmtId="0" fontId="70" fillId="0" borderId="0" xfId="0" applyFont="1"/>
    <xf numFmtId="0" fontId="163" fillId="0" borderId="0" xfId="0" applyFont="1"/>
    <xf numFmtId="0" fontId="70" fillId="0" borderId="0" xfId="0" applyFont="1"/>
    <xf numFmtId="0" fontId="164" fillId="0" borderId="0" xfId="0" applyFont="1"/>
    <xf numFmtId="16" fontId="70" fillId="0" borderId="0" xfId="0" applyNumberFormat="1" applyFont="1"/>
    <xf numFmtId="0" fontId="70" fillId="0" borderId="0" xfId="0" applyFont="1" applyAlignment="1">
      <alignment horizontal="right"/>
    </xf>
    <xf numFmtId="0" fontId="165" fillId="0" borderId="0" xfId="0" applyFont="1"/>
    <xf numFmtId="4" fontId="127" fillId="0" borderId="1" xfId="0" applyNumberFormat="1" applyFont="1" applyFill="1" applyBorder="1" applyAlignment="1">
      <alignment horizontal="right" wrapText="1"/>
    </xf>
    <xf numFmtId="0" fontId="84" fillId="0" borderId="0" xfId="0" applyFont="1" applyFill="1"/>
    <xf numFmtId="0" fontId="70" fillId="0" borderId="0" xfId="0" applyFont="1"/>
    <xf numFmtId="0" fontId="167" fillId="0" borderId="0" xfId="0" applyFont="1"/>
    <xf numFmtId="0" fontId="167" fillId="0" borderId="0" xfId="0" applyFont="1" applyBorder="1"/>
    <xf numFmtId="0" fontId="70" fillId="0" borderId="0" xfId="0" applyFont="1"/>
    <xf numFmtId="0" fontId="127" fillId="0" borderId="1" xfId="0" applyFont="1" applyFill="1" applyBorder="1" applyAlignment="1">
      <alignment horizontal="center" wrapText="1"/>
    </xf>
    <xf numFmtId="167" fontId="127" fillId="0" borderId="1" xfId="0" applyNumberFormat="1" applyFont="1" applyFill="1" applyBorder="1" applyAlignment="1">
      <alignment horizontal="right" wrapText="1"/>
    </xf>
    <xf numFmtId="0" fontId="70" fillId="0" borderId="0" xfId="0" applyFont="1"/>
    <xf numFmtId="0" fontId="127" fillId="0" borderId="5" xfId="0" applyFont="1" applyFill="1" applyBorder="1" applyAlignment="1">
      <alignment horizontal="center" wrapText="1"/>
    </xf>
    <xf numFmtId="0" fontId="70" fillId="0" borderId="0" xfId="0" applyFont="1"/>
    <xf numFmtId="0" fontId="70" fillId="0" borderId="0" xfId="0" applyFont="1"/>
    <xf numFmtId="4" fontId="127" fillId="0" borderId="0" xfId="0" applyNumberFormat="1" applyFont="1" applyFill="1" applyBorder="1" applyAlignment="1">
      <alignment horizontal="right"/>
    </xf>
    <xf numFmtId="4" fontId="75" fillId="0" borderId="2" xfId="0" applyNumberFormat="1" applyFont="1" applyFill="1" applyBorder="1" applyAlignment="1">
      <alignment horizontal="right"/>
    </xf>
    <xf numFmtId="0" fontId="70" fillId="0" borderId="0" xfId="0" applyFont="1"/>
    <xf numFmtId="0" fontId="70" fillId="0" borderId="0" xfId="0" applyFont="1"/>
    <xf numFmtId="0" fontId="70" fillId="0" borderId="0" xfId="0" applyFont="1"/>
    <xf numFmtId="0" fontId="70" fillId="0" borderId="0" xfId="0" applyFont="1"/>
    <xf numFmtId="0" fontId="75" fillId="0" borderId="0" xfId="0" applyFont="1" applyBorder="1" applyAlignment="1">
      <alignment wrapText="1"/>
    </xf>
    <xf numFmtId="0" fontId="70" fillId="0" borderId="0" xfId="0" applyFont="1" applyBorder="1" applyAlignment="1">
      <alignment wrapText="1"/>
    </xf>
    <xf numFmtId="0" fontId="70" fillId="0" borderId="0" xfId="0" applyFont="1"/>
    <xf numFmtId="0" fontId="70" fillId="0" borderId="2" xfId="0" applyFont="1" applyBorder="1" applyAlignment="1">
      <alignment horizontal="center" wrapText="1"/>
    </xf>
    <xf numFmtId="4" fontId="92" fillId="0" borderId="0" xfId="0" applyNumberFormat="1" applyFont="1" applyAlignment="1">
      <alignment wrapText="1"/>
    </xf>
    <xf numFmtId="4" fontId="127" fillId="0" borderId="0" xfId="0" applyNumberFormat="1" applyFont="1" applyAlignment="1">
      <alignment wrapText="1"/>
    </xf>
    <xf numFmtId="167" fontId="70" fillId="0" borderId="4" xfId="0" applyNumberFormat="1" applyFont="1" applyBorder="1" applyAlignment="1">
      <alignment wrapText="1"/>
    </xf>
    <xf numFmtId="0" fontId="70" fillId="0" borderId="0" xfId="0" applyFont="1"/>
    <xf numFmtId="0" fontId="70" fillId="0" borderId="0" xfId="0" applyFont="1"/>
    <xf numFmtId="0" fontId="70" fillId="4" borderId="0" xfId="0" applyFont="1" applyFill="1"/>
    <xf numFmtId="4" fontId="127" fillId="0" borderId="1" xfId="0" applyNumberFormat="1" applyFont="1" applyBorder="1"/>
    <xf numFmtId="0" fontId="70" fillId="0" borderId="12" xfId="0" applyFont="1" applyFill="1" applyBorder="1" applyAlignment="1">
      <alignment horizontal="center" wrapText="1"/>
    </xf>
    <xf numFmtId="4" fontId="70" fillId="0" borderId="12" xfId="0" applyNumberFormat="1" applyFont="1" applyFill="1" applyBorder="1" applyAlignment="1">
      <alignment horizontal="right" wrapText="1"/>
    </xf>
    <xf numFmtId="167" fontId="70" fillId="0" borderId="12" xfId="0" applyNumberFormat="1" applyFont="1" applyFill="1" applyBorder="1" applyAlignment="1">
      <alignment horizontal="right" wrapText="1"/>
    </xf>
    <xf numFmtId="169" fontId="70" fillId="0" borderId="1" xfId="0" applyNumberFormat="1" applyFont="1" applyFill="1" applyBorder="1" applyAlignment="1">
      <alignment horizontal="right" wrapText="1"/>
    </xf>
    <xf numFmtId="49" fontId="70" fillId="0" borderId="1" xfId="0" applyNumberFormat="1" applyFont="1" applyFill="1" applyBorder="1" applyAlignment="1">
      <alignment horizontal="justify" vertical="top" wrapText="1"/>
    </xf>
    <xf numFmtId="0" fontId="70" fillId="0" borderId="0" xfId="0" applyFont="1"/>
    <xf numFmtId="49" fontId="70" fillId="0" borderId="13" xfId="0" applyNumberFormat="1" applyFont="1" applyFill="1" applyBorder="1" applyAlignment="1">
      <alignment horizontal="center" vertical="top"/>
    </xf>
    <xf numFmtId="0" fontId="75" fillId="0" borderId="14" xfId="0" applyFont="1" applyFill="1" applyBorder="1" applyAlignment="1">
      <alignment horizontal="justify" vertical="top" wrapText="1"/>
    </xf>
    <xf numFmtId="0" fontId="70" fillId="0" borderId="14" xfId="0" applyFont="1" applyFill="1" applyBorder="1" applyAlignment="1">
      <alignment horizontal="center" wrapText="1"/>
    </xf>
    <xf numFmtId="169" fontId="70" fillId="0" borderId="14" xfId="0" applyNumberFormat="1" applyFont="1" applyFill="1" applyBorder="1" applyAlignment="1">
      <alignment horizontal="right" wrapText="1"/>
    </xf>
    <xf numFmtId="4" fontId="75" fillId="0" borderId="14" xfId="0" applyNumberFormat="1" applyFont="1" applyFill="1" applyBorder="1" applyAlignment="1">
      <alignment horizontal="right" wrapText="1"/>
    </xf>
    <xf numFmtId="167" fontId="70" fillId="0" borderId="15" xfId="0" applyNumberFormat="1" applyFont="1" applyFill="1" applyBorder="1" applyAlignment="1">
      <alignment horizontal="right" wrapText="1"/>
    </xf>
    <xf numFmtId="167" fontId="70" fillId="0" borderId="4" xfId="0" applyNumberFormat="1" applyFont="1" applyFill="1" applyBorder="1" applyAlignment="1">
      <alignment horizontal="right" wrapText="1"/>
    </xf>
    <xf numFmtId="49" fontId="70" fillId="0" borderId="12" xfId="0" applyNumberFormat="1" applyFont="1" applyFill="1" applyBorder="1" applyAlignment="1">
      <alignment horizontal="center" vertical="top"/>
    </xf>
    <xf numFmtId="169" fontId="70" fillId="0" borderId="12" xfId="0" applyNumberFormat="1" applyFont="1" applyFill="1" applyBorder="1" applyAlignment="1">
      <alignment horizontal="right" wrapText="1"/>
    </xf>
    <xf numFmtId="167" fontId="70" fillId="0" borderId="1" xfId="0" applyNumberFormat="1" applyFont="1" applyFill="1" applyBorder="1" applyAlignment="1">
      <alignment wrapText="1"/>
    </xf>
    <xf numFmtId="0" fontId="83" fillId="0" borderId="0" xfId="0" applyFont="1" applyFill="1" applyBorder="1"/>
    <xf numFmtId="49" fontId="70" fillId="0" borderId="80" xfId="0" applyNumberFormat="1" applyFont="1" applyFill="1" applyBorder="1" applyAlignment="1">
      <alignment horizontal="center" vertical="top"/>
    </xf>
    <xf numFmtId="0" fontId="73" fillId="0" borderId="83" xfId="0" applyFont="1" applyFill="1" applyBorder="1" applyAlignment="1">
      <alignment vertical="top" wrapText="1"/>
    </xf>
    <xf numFmtId="0" fontId="63" fillId="0" borderId="0" xfId="0" applyFont="1" applyFill="1" applyBorder="1" applyAlignment="1">
      <alignment vertical="top" wrapText="1"/>
    </xf>
    <xf numFmtId="16" fontId="93" fillId="0" borderId="0" xfId="0" applyNumberFormat="1" applyFont="1"/>
    <xf numFmtId="0" fontId="168" fillId="0" borderId="0" xfId="0" applyFont="1"/>
    <xf numFmtId="16" fontId="75" fillId="0" borderId="0" xfId="0" applyNumberFormat="1" applyFont="1"/>
    <xf numFmtId="0" fontId="70" fillId="0" borderId="0" xfId="0" applyFont="1"/>
    <xf numFmtId="49" fontId="70" fillId="0" borderId="7" xfId="0" applyNumberFormat="1" applyFont="1" applyFill="1" applyBorder="1" applyAlignment="1">
      <alignment horizontal="center" vertical="top"/>
    </xf>
    <xf numFmtId="0" fontId="70" fillId="0" borderId="9" xfId="0" applyFont="1" applyFill="1" applyBorder="1" applyAlignment="1">
      <alignment horizontal="center" wrapText="1"/>
    </xf>
    <xf numFmtId="0" fontId="128" fillId="0" borderId="8" xfId="0" applyFont="1" applyFill="1" applyBorder="1" applyAlignment="1">
      <alignment horizontal="justify" vertical="top" wrapText="1"/>
    </xf>
    <xf numFmtId="0" fontId="70" fillId="0" borderId="8" xfId="0" applyFont="1" applyFill="1" applyBorder="1" applyAlignment="1">
      <alignment horizontal="center" wrapText="1"/>
    </xf>
    <xf numFmtId="4" fontId="70" fillId="0" borderId="8" xfId="0" applyNumberFormat="1" applyFont="1" applyFill="1" applyBorder="1" applyAlignment="1">
      <alignment horizontal="right" wrapText="1"/>
    </xf>
    <xf numFmtId="4" fontId="75" fillId="0" borderId="8" xfId="0" applyNumberFormat="1" applyFont="1" applyFill="1" applyBorder="1" applyAlignment="1">
      <alignment horizontal="right" wrapText="1"/>
    </xf>
    <xf numFmtId="49" fontId="63" fillId="0" borderId="0" xfId="0" applyNumberFormat="1" applyFont="1" applyFill="1"/>
    <xf numFmtId="49" fontId="75" fillId="0" borderId="43" xfId="0" applyNumberFormat="1" applyFont="1" applyFill="1" applyBorder="1" applyAlignment="1">
      <alignment horizontal="left" vertical="top"/>
    </xf>
    <xf numFmtId="0" fontId="163" fillId="0" borderId="0" xfId="0" applyFont="1" applyFill="1"/>
    <xf numFmtId="17" fontId="70" fillId="0" borderId="0" xfId="0" applyNumberFormat="1" applyFont="1" applyFill="1"/>
    <xf numFmtId="0" fontId="164" fillId="0" borderId="0" xfId="0" applyFont="1" applyFill="1"/>
    <xf numFmtId="16" fontId="70" fillId="0" borderId="0" xfId="0" applyNumberFormat="1" applyFont="1" applyFill="1"/>
    <xf numFmtId="167" fontId="70" fillId="0" borderId="8" xfId="0" applyNumberFormat="1" applyFont="1" applyFill="1" applyBorder="1" applyAlignment="1">
      <alignment horizontal="right" wrapText="1"/>
    </xf>
    <xf numFmtId="0" fontId="92" fillId="0" borderId="0" xfId="0" applyFont="1" applyBorder="1"/>
    <xf numFmtId="49" fontId="83" fillId="0" borderId="7" xfId="0" applyNumberFormat="1" applyFont="1" applyFill="1" applyBorder="1" applyAlignment="1">
      <alignment horizontal="center" vertical="top"/>
    </xf>
    <xf numFmtId="49" fontId="70" fillId="0" borderId="0" xfId="0" applyNumberFormat="1" applyFont="1" applyFill="1"/>
    <xf numFmtId="4" fontId="70" fillId="0" borderId="0" xfId="0" applyNumberFormat="1" applyFont="1" applyFill="1" applyAlignment="1">
      <alignment horizontal="center" vertical="top"/>
    </xf>
    <xf numFmtId="4" fontId="70" fillId="0" borderId="0" xfId="0" applyNumberFormat="1" applyFont="1" applyFill="1" applyBorder="1" applyAlignment="1">
      <alignment horizontal="center" vertical="top"/>
    </xf>
    <xf numFmtId="0" fontId="72" fillId="0" borderId="0" xfId="0" applyFont="1" applyFill="1"/>
    <xf numFmtId="0" fontId="70" fillId="0" borderId="0" xfId="0" applyFont="1" applyFill="1" applyAlignment="1"/>
    <xf numFmtId="167" fontId="106" fillId="0" borderId="7" xfId="0" applyNumberFormat="1" applyFont="1" applyBorder="1" applyAlignment="1">
      <alignment horizontal="right" wrapText="1"/>
    </xf>
    <xf numFmtId="4" fontId="166" fillId="0" borderId="0" xfId="0" applyNumberFormat="1" applyFont="1" applyBorder="1" applyAlignment="1">
      <alignment horizontal="right" wrapText="1"/>
    </xf>
    <xf numFmtId="4" fontId="106" fillId="0" borderId="12" xfId="0" applyNumberFormat="1" applyFont="1" applyFill="1" applyBorder="1" applyAlignment="1">
      <alignment horizontal="right" wrapText="1"/>
    </xf>
    <xf numFmtId="4" fontId="70" fillId="0" borderId="0" xfId="0" applyNumberFormat="1" applyFont="1" applyFill="1" applyAlignment="1">
      <alignment horizontal="right" wrapText="1"/>
    </xf>
    <xf numFmtId="4" fontId="65" fillId="0" borderId="0" xfId="0" applyNumberFormat="1" applyFont="1" applyFill="1" applyAlignment="1">
      <alignment horizontal="right" wrapText="1"/>
    </xf>
    <xf numFmtId="4" fontId="67" fillId="0" borderId="0" xfId="0" applyNumberFormat="1" applyFont="1" applyFill="1" applyAlignment="1">
      <alignment horizontal="right" wrapText="1"/>
    </xf>
    <xf numFmtId="49" fontId="70" fillId="0" borderId="0" xfId="0" applyNumberFormat="1" applyFont="1" applyFill="1" applyAlignment="1">
      <alignment horizontal="center"/>
    </xf>
    <xf numFmtId="49" fontId="65" fillId="0" borderId="0" xfId="0" applyNumberFormat="1" applyFont="1" applyFill="1" applyAlignment="1">
      <alignment horizontal="center" vertical="top"/>
    </xf>
    <xf numFmtId="49" fontId="67" fillId="0" borderId="0" xfId="0" applyNumberFormat="1" applyFont="1" applyFill="1" applyAlignment="1">
      <alignment horizontal="center" vertical="top"/>
    </xf>
    <xf numFmtId="0" fontId="169" fillId="0" borderId="0" xfId="0" applyFont="1"/>
    <xf numFmtId="49" fontId="112" fillId="0" borderId="0" xfId="0" applyNumberFormat="1" applyFont="1" applyFill="1"/>
    <xf numFmtId="49" fontId="106" fillId="0" borderId="0" xfId="0" applyNumberFormat="1" applyFont="1" applyFill="1"/>
    <xf numFmtId="49" fontId="106" fillId="0" borderId="0" xfId="0" applyNumberFormat="1" applyFont="1" applyFill="1" applyBorder="1" applyAlignment="1">
      <alignment horizontal="center" vertical="top"/>
    </xf>
    <xf numFmtId="49" fontId="115" fillId="0" borderId="0" xfId="0" applyNumberFormat="1" applyFont="1" applyFill="1" applyBorder="1" applyAlignment="1">
      <alignment horizontal="center" vertical="top"/>
    </xf>
    <xf numFmtId="49" fontId="112" fillId="0" borderId="0" xfId="0" applyNumberFormat="1" applyFont="1" applyFill="1" applyBorder="1" applyAlignment="1"/>
    <xf numFmtId="49" fontId="106" fillId="0" borderId="0" xfId="0" applyNumberFormat="1" applyFont="1" applyFill="1" applyAlignment="1">
      <alignment horizontal="center" vertical="top"/>
    </xf>
    <xf numFmtId="49" fontId="109" fillId="0" borderId="0" xfId="0" applyNumberFormat="1" applyFont="1" applyFill="1" applyAlignment="1">
      <alignment horizontal="center" vertical="top"/>
    </xf>
    <xf numFmtId="49" fontId="117" fillId="0" borderId="0" xfId="0" applyNumberFormat="1" applyFont="1" applyFill="1" applyAlignment="1">
      <alignment horizontal="center" vertical="top"/>
    </xf>
    <xf numFmtId="0" fontId="100" fillId="0" borderId="0" xfId="0" applyFont="1" applyFill="1"/>
    <xf numFmtId="0" fontId="106" fillId="0" borderId="0" xfId="0" applyFont="1" applyFill="1" applyBorder="1" applyAlignment="1"/>
    <xf numFmtId="0" fontId="112" fillId="0" borderId="0" xfId="0" applyFont="1" applyFill="1" applyBorder="1" applyAlignment="1"/>
    <xf numFmtId="4" fontId="107" fillId="0" borderId="0" xfId="0" applyNumberFormat="1" applyFont="1" applyFill="1" applyAlignment="1">
      <alignment horizontal="right" wrapText="1"/>
    </xf>
    <xf numFmtId="4" fontId="108" fillId="0" borderId="0" xfId="0" applyNumberFormat="1" applyFont="1" applyFill="1" applyAlignment="1">
      <alignment horizontal="right" wrapText="1"/>
    </xf>
    <xf numFmtId="4" fontId="118" fillId="0" borderId="0" xfId="0" applyNumberFormat="1" applyFont="1" applyFill="1" applyAlignment="1">
      <alignment horizontal="right" wrapText="1"/>
    </xf>
    <xf numFmtId="0" fontId="112" fillId="0" borderId="0" xfId="0" applyFont="1" applyFill="1"/>
    <xf numFmtId="0" fontId="106" fillId="0" borderId="0" xfId="0" applyFont="1" applyFill="1" applyBorder="1" applyAlignment="1">
      <alignment vertical="top" wrapText="1"/>
    </xf>
    <xf numFmtId="4" fontId="106" fillId="0" borderId="0" xfId="0" applyNumberFormat="1" applyFont="1" applyFill="1" applyBorder="1" applyAlignment="1">
      <alignment horizontal="right" wrapText="1"/>
    </xf>
    <xf numFmtId="4" fontId="106" fillId="0" borderId="0" xfId="0" applyNumberFormat="1" applyFont="1" applyFill="1" applyAlignment="1">
      <alignment horizontal="right" wrapText="1"/>
    </xf>
    <xf numFmtId="4" fontId="109" fillId="0" borderId="0" xfId="0" applyNumberFormat="1" applyFont="1" applyFill="1" applyAlignment="1">
      <alignment horizontal="right" wrapText="1"/>
    </xf>
    <xf numFmtId="4" fontId="117" fillId="0" borderId="0" xfId="0" applyNumberFormat="1" applyFont="1" applyFill="1" applyAlignment="1">
      <alignment horizontal="right" wrapText="1"/>
    </xf>
    <xf numFmtId="4" fontId="70" fillId="0" borderId="0" xfId="0" applyNumberFormat="1" applyFont="1" applyFill="1" applyBorder="1" applyAlignment="1">
      <alignment wrapText="1"/>
    </xf>
    <xf numFmtId="4" fontId="70" fillId="0" borderId="1" xfId="0" applyNumberFormat="1" applyFont="1" applyFill="1" applyBorder="1" applyAlignment="1">
      <alignment wrapText="1"/>
    </xf>
    <xf numFmtId="4" fontId="70" fillId="0" borderId="2" xfId="0" applyNumberFormat="1" applyFont="1" applyFill="1" applyBorder="1" applyAlignment="1">
      <alignment horizontal="right" wrapText="1"/>
    </xf>
    <xf numFmtId="0" fontId="63" fillId="0" borderId="0" xfId="0" applyFont="1" applyFill="1" applyAlignment="1"/>
    <xf numFmtId="4" fontId="170" fillId="0" borderId="0" xfId="0" applyNumberFormat="1" applyFont="1" applyBorder="1" applyAlignment="1">
      <alignment horizontal="right"/>
    </xf>
    <xf numFmtId="0" fontId="70" fillId="0" borderId="0" xfId="0" applyFont="1"/>
    <xf numFmtId="4" fontId="171" fillId="0" borderId="0" xfId="0" applyNumberFormat="1" applyFont="1" applyAlignment="1">
      <alignment horizontal="right"/>
    </xf>
    <xf numFmtId="4" fontId="70" fillId="0" borderId="4" xfId="0" applyNumberFormat="1" applyFont="1" applyFill="1" applyBorder="1" applyAlignment="1">
      <alignment horizontal="right"/>
    </xf>
    <xf numFmtId="0" fontId="93" fillId="0" borderId="0" xfId="0" applyFont="1" applyFill="1" applyBorder="1"/>
    <xf numFmtId="4" fontId="92" fillId="0" borderId="0" xfId="0" applyNumberFormat="1" applyFont="1" applyFill="1"/>
    <xf numFmtId="0" fontId="70" fillId="0" borderId="0" xfId="0" applyFont="1"/>
    <xf numFmtId="1" fontId="145" fillId="0" borderId="0" xfId="28561" applyNumberFormat="1" applyFont="1" applyAlignment="1" applyProtection="1">
      <alignment horizontal="left" vertical="top" wrapText="1"/>
    </xf>
    <xf numFmtId="0" fontId="145" fillId="0" borderId="0" xfId="28561" applyFont="1" applyAlignment="1" applyProtection="1">
      <alignment vertical="top" wrapText="1"/>
    </xf>
    <xf numFmtId="183" fontId="150" fillId="0" borderId="0" xfId="28561" applyNumberFormat="1" applyFont="1" applyBorder="1" applyAlignment="1" applyProtection="1">
      <alignment horizontal="left"/>
    </xf>
    <xf numFmtId="183" fontId="150" fillId="0" borderId="0" xfId="28561" applyNumberFormat="1" applyFont="1" applyAlignment="1" applyProtection="1">
      <alignment horizontal="left"/>
    </xf>
    <xf numFmtId="49" fontId="145" fillId="0" borderId="0" xfId="9556" applyNumberFormat="1" applyFont="1" applyAlignment="1">
      <alignment horizontal="left" vertical="distributed"/>
    </xf>
    <xf numFmtId="0" fontId="36" fillId="0" borderId="0" xfId="9556"/>
    <xf numFmtId="0" fontId="70" fillId="0" borderId="0" xfId="0" applyFont="1"/>
    <xf numFmtId="0" fontId="3" fillId="0" borderId="0" xfId="28585"/>
    <xf numFmtId="0" fontId="3" fillId="0" borderId="0" xfId="28585" applyAlignment="1">
      <alignment horizontal="center"/>
    </xf>
    <xf numFmtId="0" fontId="3" fillId="0" borderId="0" xfId="28585" applyAlignment="1">
      <alignment horizontal="right"/>
    </xf>
    <xf numFmtId="183" fontId="140" fillId="0" borderId="0" xfId="28585" applyNumberFormat="1" applyFont="1" applyAlignment="1">
      <alignment horizontal="left"/>
    </xf>
    <xf numFmtId="183" fontId="3" fillId="0" borderId="0" xfId="28585" applyNumberFormat="1" applyAlignment="1">
      <alignment horizontal="left"/>
    </xf>
    <xf numFmtId="183" fontId="3" fillId="0" borderId="0" xfId="28585" applyNumberFormat="1"/>
    <xf numFmtId="183" fontId="141" fillId="0" borderId="0" xfId="28585" applyNumberFormat="1" applyFont="1" applyAlignment="1">
      <alignment horizontal="center"/>
    </xf>
    <xf numFmtId="168" fontId="141" fillId="0" borderId="0" xfId="28586" applyNumberFormat="1" applyFont="1" applyBorder="1" applyAlignment="1">
      <alignment horizontal="right"/>
    </xf>
    <xf numFmtId="1" fontId="142" fillId="0" borderId="0" xfId="28585" applyNumberFormat="1" applyFont="1" applyAlignment="1">
      <alignment horizontal="left" vertical="top"/>
    </xf>
    <xf numFmtId="49" fontId="142" fillId="0" borderId="0" xfId="28585" applyNumberFormat="1" applyFont="1" applyAlignment="1">
      <alignment vertical="top" wrapText="1"/>
    </xf>
    <xf numFmtId="49" fontId="142" fillId="0" borderId="0" xfId="28585" applyNumberFormat="1" applyFont="1" applyAlignment="1">
      <alignment horizontal="center"/>
    </xf>
    <xf numFmtId="1" fontId="142" fillId="0" borderId="0" xfId="28585" applyNumberFormat="1" applyFont="1" applyAlignment="1">
      <alignment horizontal="center"/>
    </xf>
    <xf numFmtId="172" fontId="142" fillId="0" borderId="0" xfId="28585" applyNumberFormat="1" applyFont="1" applyAlignment="1">
      <alignment horizontal="right"/>
    </xf>
    <xf numFmtId="49" fontId="18" fillId="0" borderId="0" xfId="28585" applyNumberFormat="1" applyFont="1" applyAlignment="1">
      <alignment vertical="top" wrapText="1"/>
    </xf>
    <xf numFmtId="9" fontId="142" fillId="0" borderId="0" xfId="28585" applyNumberFormat="1" applyFont="1" applyAlignment="1">
      <alignment horizontal="center"/>
    </xf>
    <xf numFmtId="1" fontId="142" fillId="0" borderId="8" xfId="28585" applyNumberFormat="1" applyFont="1" applyBorder="1" applyAlignment="1">
      <alignment horizontal="left" vertical="top"/>
    </xf>
    <xf numFmtId="49" fontId="142" fillId="0" borderId="8" xfId="28585" applyNumberFormat="1" applyFont="1" applyBorder="1" applyAlignment="1">
      <alignment vertical="top" wrapText="1"/>
    </xf>
    <xf numFmtId="49" fontId="142" fillId="0" borderId="8" xfId="28585" applyNumberFormat="1" applyFont="1" applyBorder="1" applyAlignment="1">
      <alignment horizontal="center"/>
    </xf>
    <xf numFmtId="1" fontId="142" fillId="0" borderId="8" xfId="28585" applyNumberFormat="1" applyFont="1" applyBorder="1" applyAlignment="1">
      <alignment horizontal="center"/>
    </xf>
    <xf numFmtId="172" fontId="142" fillId="0" borderId="8" xfId="28585" applyNumberFormat="1" applyFont="1" applyBorder="1" applyAlignment="1">
      <alignment horizontal="right"/>
    </xf>
    <xf numFmtId="172" fontId="143" fillId="0" borderId="0" xfId="28585" applyNumberFormat="1" applyFont="1" applyAlignment="1">
      <alignment horizontal="right"/>
    </xf>
    <xf numFmtId="1" fontId="144" fillId="0" borderId="0" xfId="28585" applyNumberFormat="1" applyFont="1" applyAlignment="1">
      <alignment horizontal="left" vertical="top"/>
    </xf>
    <xf numFmtId="0" fontId="142" fillId="0" borderId="0" xfId="28585" applyFont="1" applyAlignment="1">
      <alignment vertical="top" wrapText="1"/>
    </xf>
    <xf numFmtId="0" fontId="17" fillId="0" borderId="0" xfId="28585" applyFont="1" applyAlignment="1">
      <alignment horizontal="center"/>
    </xf>
    <xf numFmtId="168" fontId="22" fillId="0" borderId="0" xfId="28586" applyNumberFormat="1" applyFont="1" applyProtection="1">
      <protection locked="0"/>
    </xf>
    <xf numFmtId="49" fontId="144" fillId="0" borderId="0" xfId="28585" applyNumberFormat="1" applyFont="1" applyAlignment="1">
      <alignment vertical="top" wrapText="1"/>
    </xf>
    <xf numFmtId="0" fontId="17" fillId="0" borderId="0" xfId="28585" applyFont="1" applyAlignment="1">
      <alignment horizontal="justify" vertical="top"/>
    </xf>
    <xf numFmtId="4" fontId="17" fillId="0" borderId="0" xfId="28585" applyNumberFormat="1" applyFont="1" applyAlignment="1">
      <alignment vertical="top"/>
    </xf>
    <xf numFmtId="0" fontId="17" fillId="0" borderId="0" xfId="28585" applyFont="1" applyAlignment="1">
      <alignment horizontal="center" vertical="top"/>
    </xf>
    <xf numFmtId="0" fontId="22" fillId="0" borderId="0" xfId="28585" applyFont="1" applyAlignment="1">
      <alignment horizontal="left" wrapText="1"/>
    </xf>
    <xf numFmtId="0" fontId="18" fillId="0" borderId="0" xfId="28585" applyFont="1" applyAlignment="1">
      <alignment horizontal="right"/>
    </xf>
    <xf numFmtId="1" fontId="18" fillId="0" borderId="0" xfId="28585" applyNumberFormat="1" applyFont="1" applyAlignment="1">
      <alignment horizontal="center"/>
    </xf>
    <xf numFmtId="0" fontId="13" fillId="0" borderId="0" xfId="28585" applyFont="1" applyAlignment="1">
      <alignment horizontal="left" wrapText="1"/>
    </xf>
    <xf numFmtId="168" fontId="18" fillId="0" borderId="0" xfId="28586" applyNumberFormat="1" applyFont="1" applyBorder="1" applyAlignment="1">
      <alignment horizontal="right"/>
    </xf>
    <xf numFmtId="0" fontId="18" fillId="0" borderId="0" xfId="28585" applyFont="1" applyAlignment="1">
      <alignment horizontal="left" wrapText="1"/>
    </xf>
    <xf numFmtId="168" fontId="22" fillId="0" borderId="0" xfId="28586" applyNumberFormat="1" applyFont="1" applyBorder="1" applyAlignment="1">
      <alignment horizontal="right"/>
    </xf>
    <xf numFmtId="183" fontId="145" fillId="0" borderId="0" xfId="28585" applyNumberFormat="1" applyFont="1" applyAlignment="1">
      <alignment horizontal="left" vertical="top"/>
    </xf>
    <xf numFmtId="183" fontId="27" fillId="0" borderId="0" xfId="28585" applyNumberFormat="1" applyFont="1" applyAlignment="1">
      <alignment horizontal="left" vertical="top" wrapText="1"/>
    </xf>
    <xf numFmtId="49" fontId="142" fillId="0" borderId="0" xfId="28585" applyNumberFormat="1" applyFont="1" applyAlignment="1">
      <alignment horizontal="center" wrapText="1"/>
    </xf>
    <xf numFmtId="1" fontId="142" fillId="0" borderId="0" xfId="28585" applyNumberFormat="1" applyFont="1" applyAlignment="1">
      <alignment horizontal="center" wrapText="1"/>
    </xf>
    <xf numFmtId="172" fontId="142" fillId="0" borderId="0" xfId="28585" applyNumberFormat="1" applyFont="1" applyAlignment="1">
      <alignment horizontal="right" wrapText="1"/>
    </xf>
    <xf numFmtId="172" fontId="147" fillId="0" borderId="0" xfId="28585" applyNumberFormat="1" applyFont="1" applyAlignment="1">
      <alignment horizontal="right"/>
    </xf>
    <xf numFmtId="49" fontId="142" fillId="0" borderId="0" xfId="28585" applyNumberFormat="1" applyFont="1" applyAlignment="1" applyProtection="1">
      <alignment vertical="top" wrapText="1"/>
      <protection locked="0"/>
    </xf>
    <xf numFmtId="1" fontId="147" fillId="0" borderId="0" xfId="28585" applyNumberFormat="1" applyFont="1" applyAlignment="1">
      <alignment horizontal="left" vertical="top"/>
    </xf>
    <xf numFmtId="49" fontId="147" fillId="0" borderId="0" xfId="28585" applyNumberFormat="1" applyFont="1" applyAlignment="1">
      <alignment vertical="top" wrapText="1"/>
    </xf>
    <xf numFmtId="49" fontId="147" fillId="0" borderId="0" xfId="28585" applyNumberFormat="1" applyFont="1" applyAlignment="1">
      <alignment horizontal="center"/>
    </xf>
    <xf numFmtId="1" fontId="147" fillId="0" borderId="0" xfId="28585" applyNumberFormat="1" applyFont="1" applyAlignment="1">
      <alignment horizontal="center"/>
    </xf>
    <xf numFmtId="1" fontId="147" fillId="0" borderId="88" xfId="28585" applyNumberFormat="1" applyFont="1" applyBorder="1" applyAlignment="1">
      <alignment horizontal="left" vertical="top"/>
    </xf>
    <xf numFmtId="49" fontId="147" fillId="0" borderId="88" xfId="28585" applyNumberFormat="1" applyFont="1" applyBorder="1" applyAlignment="1">
      <alignment vertical="top" wrapText="1"/>
    </xf>
    <xf numFmtId="49" fontId="147" fillId="0" borderId="88" xfId="28585" applyNumberFormat="1" applyFont="1" applyBorder="1" applyAlignment="1">
      <alignment horizontal="center"/>
    </xf>
    <xf numFmtId="1" fontId="147" fillId="0" borderId="88" xfId="28585" applyNumberFormat="1" applyFont="1" applyBorder="1" applyAlignment="1">
      <alignment horizontal="center"/>
    </xf>
    <xf numFmtId="172" fontId="147" fillId="0" borderId="88" xfId="28585" applyNumberFormat="1" applyFont="1" applyBorder="1" applyAlignment="1">
      <alignment horizontal="right"/>
    </xf>
    <xf numFmtId="0" fontId="149" fillId="0" borderId="0" xfId="28587" applyFont="1"/>
    <xf numFmtId="0" fontId="149" fillId="0" borderId="0" xfId="28587" applyFont="1" applyAlignment="1">
      <alignment horizontal="center"/>
    </xf>
    <xf numFmtId="0" fontId="149" fillId="0" borderId="0" xfId="28587" applyFont="1" applyAlignment="1">
      <alignment horizontal="right"/>
    </xf>
    <xf numFmtId="0" fontId="3" fillId="0" borderId="0" xfId="28587"/>
    <xf numFmtId="183" fontId="23" fillId="0" borderId="0" xfId="28587" applyNumberFormat="1" applyFont="1"/>
    <xf numFmtId="183" fontId="149" fillId="0" borderId="0" xfId="28587" applyNumberFormat="1" applyFont="1"/>
    <xf numFmtId="183" fontId="140" fillId="0" borderId="0" xfId="28587" applyNumberFormat="1" applyFont="1"/>
    <xf numFmtId="183" fontId="140" fillId="0" borderId="0" xfId="28587" applyNumberFormat="1" applyFont="1" applyAlignment="1">
      <alignment horizontal="left"/>
    </xf>
    <xf numFmtId="183" fontId="149" fillId="0" borderId="0" xfId="28587" applyNumberFormat="1" applyFont="1" applyAlignment="1">
      <alignment horizontal="left"/>
    </xf>
    <xf numFmtId="1" fontId="18" fillId="0" borderId="0" xfId="28587" applyNumberFormat="1" applyFont="1" applyAlignment="1">
      <alignment horizontal="left" vertical="top"/>
    </xf>
    <xf numFmtId="49" fontId="18" fillId="0" borderId="0" xfId="28587" applyNumberFormat="1" applyFont="1" applyAlignment="1">
      <alignment vertical="top" wrapText="1"/>
    </xf>
    <xf numFmtId="49" fontId="18" fillId="0" borderId="0" xfId="28587" applyNumberFormat="1" applyFont="1" applyAlignment="1">
      <alignment horizontal="center"/>
    </xf>
    <xf numFmtId="1" fontId="18" fillId="0" borderId="0" xfId="28587" applyNumberFormat="1" applyFont="1" applyAlignment="1">
      <alignment horizontal="center"/>
    </xf>
    <xf numFmtId="172" fontId="18" fillId="0" borderId="0" xfId="28587" applyNumberFormat="1" applyFont="1" applyAlignment="1">
      <alignment horizontal="right"/>
    </xf>
    <xf numFmtId="1" fontId="145" fillId="0" borderId="0" xfId="28587" applyNumberFormat="1" applyFont="1" applyAlignment="1">
      <alignment horizontal="left" vertical="top"/>
    </xf>
    <xf numFmtId="9" fontId="18" fillId="0" borderId="0" xfId="28587" applyNumberFormat="1" applyFont="1" applyAlignment="1">
      <alignment horizontal="center"/>
    </xf>
    <xf numFmtId="1" fontId="18" fillId="0" borderId="8" xfId="28587" applyNumberFormat="1" applyFont="1" applyBorder="1" applyAlignment="1">
      <alignment horizontal="left" vertical="top"/>
    </xf>
    <xf numFmtId="49" fontId="18" fillId="0" borderId="8" xfId="28587" applyNumberFormat="1" applyFont="1" applyBorder="1" applyAlignment="1">
      <alignment vertical="top" wrapText="1"/>
    </xf>
    <xf numFmtId="49" fontId="18" fillId="0" borderId="8" xfId="28587" applyNumberFormat="1" applyFont="1" applyBorder="1" applyAlignment="1">
      <alignment horizontal="center"/>
    </xf>
    <xf numFmtId="1" fontId="18" fillId="0" borderId="8" xfId="28587" applyNumberFormat="1" applyFont="1" applyBorder="1" applyAlignment="1">
      <alignment horizontal="center"/>
    </xf>
    <xf numFmtId="172" fontId="18" fillId="0" borderId="8" xfId="28587" applyNumberFormat="1" applyFont="1" applyBorder="1" applyAlignment="1">
      <alignment horizontal="right"/>
    </xf>
    <xf numFmtId="172" fontId="150" fillId="0" borderId="0" xfId="28587" applyNumberFormat="1" applyFont="1" applyAlignment="1">
      <alignment horizontal="right"/>
    </xf>
    <xf numFmtId="49" fontId="140" fillId="0" borderId="0" xfId="28587" applyNumberFormat="1" applyFont="1" applyAlignment="1">
      <alignment horizontal="left"/>
    </xf>
    <xf numFmtId="0" fontId="149" fillId="0" borderId="0" xfId="28587" applyFont="1" applyAlignment="1">
      <alignment horizontal="left"/>
    </xf>
    <xf numFmtId="49" fontId="145" fillId="0" borderId="0" xfId="28587" applyNumberFormat="1" applyFont="1" applyAlignment="1">
      <alignment vertical="top" wrapText="1"/>
    </xf>
    <xf numFmtId="49" fontId="140" fillId="0" borderId="14" xfId="28587" applyNumberFormat="1" applyFont="1" applyBorder="1"/>
    <xf numFmtId="0" fontId="149" fillId="0" borderId="14" xfId="28587" applyFont="1" applyBorder="1"/>
    <xf numFmtId="1" fontId="152" fillId="0" borderId="0" xfId="28587" applyNumberFormat="1" applyFont="1" applyAlignment="1">
      <alignment horizontal="left" vertical="top"/>
    </xf>
    <xf numFmtId="49" fontId="152" fillId="0" borderId="0" xfId="28587" applyNumberFormat="1" applyFont="1" applyAlignment="1">
      <alignment vertical="top" wrapText="1"/>
    </xf>
    <xf numFmtId="49" fontId="152" fillId="0" borderId="0" xfId="28587" applyNumberFormat="1" applyFont="1" applyAlignment="1">
      <alignment horizontal="center"/>
    </xf>
    <xf numFmtId="1" fontId="152" fillId="0" borderId="0" xfId="28587" applyNumberFormat="1" applyFont="1" applyAlignment="1">
      <alignment horizontal="center"/>
    </xf>
    <xf numFmtId="172" fontId="152" fillId="0" borderId="0" xfId="28587" applyNumberFormat="1" applyFont="1" applyAlignment="1">
      <alignment horizontal="right"/>
    </xf>
    <xf numFmtId="1" fontId="18" fillId="0" borderId="0" xfId="28587" applyNumberFormat="1" applyFont="1" applyAlignment="1">
      <alignment vertical="top"/>
    </xf>
    <xf numFmtId="0" fontId="153" fillId="0" borderId="0" xfId="28588" applyFont="1" applyAlignment="1">
      <alignment horizontal="center" vertical="distributed" wrapText="1"/>
    </xf>
    <xf numFmtId="0" fontId="153" fillId="0" borderId="0" xfId="28588" applyFont="1" applyAlignment="1">
      <alignment vertical="distributed" wrapText="1"/>
    </xf>
    <xf numFmtId="0" fontId="153" fillId="0" borderId="0" xfId="28588" applyFont="1" applyAlignment="1">
      <alignment horizontal="center" wrapText="1"/>
    </xf>
    <xf numFmtId="0" fontId="153" fillId="0" borderId="0" xfId="28588" applyFont="1" applyAlignment="1">
      <alignment horizontal="center" vertical="top" wrapText="1"/>
    </xf>
    <xf numFmtId="0" fontId="153" fillId="0" borderId="0" xfId="28588" applyFont="1" applyAlignment="1">
      <alignment vertical="top" wrapText="1"/>
    </xf>
    <xf numFmtId="2" fontId="145" fillId="0" borderId="2" xfId="28580" applyNumberFormat="1" applyFont="1" applyBorder="1" applyAlignment="1">
      <alignment horizontal="center"/>
    </xf>
    <xf numFmtId="2" fontId="145" fillId="0" borderId="12" xfId="28580" applyNumberFormat="1" applyFont="1" applyBorder="1" applyAlignment="1">
      <alignment horizontal="center"/>
    </xf>
    <xf numFmtId="2" fontId="145" fillId="0" borderId="0" xfId="28580" applyNumberFormat="1" applyFont="1" applyBorder="1" applyAlignment="1">
      <alignment horizontal="center"/>
    </xf>
    <xf numFmtId="0" fontId="119" fillId="0" borderId="0" xfId="9556" applyFont="1"/>
    <xf numFmtId="2" fontId="119" fillId="0" borderId="0" xfId="9556" applyNumberFormat="1" applyFont="1"/>
    <xf numFmtId="2" fontId="145" fillId="0" borderId="0" xfId="28580" applyNumberFormat="1" applyFont="1" applyFill="1" applyBorder="1" applyAlignment="1">
      <alignment horizontal="center"/>
    </xf>
    <xf numFmtId="2" fontId="18" fillId="0" borderId="79" xfId="28580" applyNumberFormat="1" applyFont="1" applyFill="1" applyBorder="1"/>
    <xf numFmtId="2" fontId="18" fillId="0" borderId="0" xfId="28580" applyNumberFormat="1" applyFont="1" applyFill="1" applyBorder="1"/>
    <xf numFmtId="49" fontId="18" fillId="0" borderId="0" xfId="9556" applyNumberFormat="1" applyFont="1" applyAlignment="1">
      <alignment horizontal="left" vertical="top" wrapText="1"/>
    </xf>
    <xf numFmtId="2" fontId="18" fillId="0" borderId="0" xfId="28580" applyNumberFormat="1" applyFont="1"/>
    <xf numFmtId="2" fontId="18" fillId="0" borderId="0" xfId="9556" applyNumberFormat="1" applyFont="1" applyAlignment="1">
      <alignment horizontal="center"/>
    </xf>
    <xf numFmtId="43" fontId="18" fillId="0" borderId="0" xfId="28584" applyFont="1"/>
    <xf numFmtId="2" fontId="56" fillId="0" borderId="0" xfId="9556" applyNumberFormat="1" applyFont="1"/>
    <xf numFmtId="0" fontId="18" fillId="0" borderId="0" xfId="0" applyFont="1" applyAlignment="1">
      <alignment vertical="top" wrapText="1"/>
    </xf>
    <xf numFmtId="0" fontId="18" fillId="0" borderId="0" xfId="0" applyFont="1" applyAlignment="1">
      <alignment horizontal="center"/>
    </xf>
    <xf numFmtId="188" fontId="18" fillId="0" borderId="0" xfId="0" applyNumberFormat="1" applyFont="1" applyAlignment="1">
      <alignment horizontal="center"/>
    </xf>
    <xf numFmtId="2" fontId="18" fillId="0" borderId="0" xfId="0" applyNumberFormat="1" applyFont="1"/>
    <xf numFmtId="2" fontId="18" fillId="0" borderId="73" xfId="28580" applyNumberFormat="1" applyFont="1" applyFill="1" applyBorder="1"/>
    <xf numFmtId="2" fontId="18" fillId="0" borderId="0" xfId="28580" applyNumberFormat="1" applyFont="1" applyFill="1"/>
    <xf numFmtId="49" fontId="145" fillId="0" borderId="2" xfId="9556" applyNumberFormat="1" applyFont="1" applyBorder="1" applyAlignment="1">
      <alignment vertical="center"/>
    </xf>
    <xf numFmtId="2" fontId="145" fillId="0" borderId="2" xfId="28580" applyNumberFormat="1" applyFont="1" applyFill="1" applyBorder="1" applyAlignment="1">
      <alignment horizontal="center"/>
    </xf>
    <xf numFmtId="0" fontId="56" fillId="0" borderId="12" xfId="9556" applyFont="1" applyBorder="1" applyAlignment="1">
      <alignment vertical="center"/>
    </xf>
    <xf numFmtId="2" fontId="145" fillId="0" borderId="12" xfId="28580" applyNumberFormat="1" applyFont="1" applyFill="1" applyBorder="1" applyAlignment="1">
      <alignment horizontal="center"/>
    </xf>
    <xf numFmtId="2" fontId="145" fillId="0" borderId="2" xfId="28570" applyNumberFormat="1" applyFont="1" applyBorder="1" applyAlignment="1">
      <alignment horizontal="center"/>
    </xf>
    <xf numFmtId="2" fontId="145" fillId="0" borderId="12" xfId="28570" applyNumberFormat="1" applyFont="1" applyBorder="1" applyAlignment="1">
      <alignment horizontal="center"/>
    </xf>
    <xf numFmtId="189" fontId="145" fillId="0" borderId="0" xfId="9556" applyNumberFormat="1" applyFont="1" applyAlignment="1">
      <alignment horizontal="center"/>
    </xf>
    <xf numFmtId="2" fontId="145" fillId="0" borderId="0" xfId="28570" applyNumberFormat="1" applyFont="1" applyBorder="1" applyAlignment="1">
      <alignment horizontal="center"/>
    </xf>
    <xf numFmtId="189" fontId="119" fillId="0" borderId="0" xfId="9556" applyNumberFormat="1" applyFont="1"/>
    <xf numFmtId="2" fontId="145" fillId="0" borderId="0" xfId="28570" applyNumberFormat="1" applyFont="1" applyFill="1" applyBorder="1" applyAlignment="1">
      <alignment horizontal="center"/>
    </xf>
    <xf numFmtId="189" fontId="18" fillId="0" borderId="79" xfId="9556" applyNumberFormat="1" applyFont="1" applyBorder="1" applyAlignment="1">
      <alignment horizontal="center"/>
    </xf>
    <xf numFmtId="2" fontId="18" fillId="0" borderId="79" xfId="28570" applyNumberFormat="1" applyFont="1" applyFill="1" applyBorder="1"/>
    <xf numFmtId="189" fontId="18" fillId="0" borderId="0" xfId="9556" applyNumberFormat="1" applyFont="1" applyAlignment="1">
      <alignment horizontal="center"/>
    </xf>
    <xf numFmtId="2" fontId="18" fillId="0" borderId="0" xfId="28570" applyNumberFormat="1" applyFont="1" applyFill="1" applyBorder="1"/>
    <xf numFmtId="189" fontId="56" fillId="0" borderId="0" xfId="9556" applyNumberFormat="1" applyFont="1" applyAlignment="1">
      <alignment horizontal="center"/>
    </xf>
    <xf numFmtId="2" fontId="18" fillId="0" borderId="0" xfId="28570" applyNumberFormat="1" applyFont="1"/>
    <xf numFmtId="43" fontId="18" fillId="0" borderId="0" xfId="28584" applyFont="1" applyAlignment="1"/>
    <xf numFmtId="189" fontId="56" fillId="0" borderId="0" xfId="9556" applyNumberFormat="1" applyFont="1"/>
    <xf numFmtId="189" fontId="18" fillId="0" borderId="0" xfId="9556" quotePrefix="1" applyNumberFormat="1" applyFont="1" applyAlignment="1">
      <alignment vertical="top" wrapText="1"/>
    </xf>
    <xf numFmtId="2" fontId="18" fillId="0" borderId="0" xfId="9556" quotePrefix="1" applyNumberFormat="1" applyFont="1" applyAlignment="1">
      <alignment vertical="top" wrapText="1"/>
    </xf>
    <xf numFmtId="189" fontId="18" fillId="0" borderId="0" xfId="9556" applyNumberFormat="1" applyFont="1"/>
    <xf numFmtId="2" fontId="18" fillId="0" borderId="0" xfId="9556" applyNumberFormat="1" applyFont="1"/>
    <xf numFmtId="189" fontId="18" fillId="0" borderId="0" xfId="28576" applyNumberFormat="1" applyAlignment="1" applyProtection="1">
      <alignment horizontal="center"/>
      <protection locked="0"/>
    </xf>
    <xf numFmtId="189" fontId="18" fillId="0" borderId="0" xfId="28576" applyNumberFormat="1"/>
    <xf numFmtId="2" fontId="18" fillId="0" borderId="0" xfId="28576" applyNumberFormat="1"/>
    <xf numFmtId="189" fontId="145" fillId="0" borderId="73" xfId="9556" applyNumberFormat="1" applyFont="1" applyBorder="1" applyAlignment="1">
      <alignment horizontal="center"/>
    </xf>
    <xf numFmtId="2" fontId="18" fillId="0" borderId="73" xfId="28570" applyNumberFormat="1" applyFont="1" applyFill="1" applyBorder="1"/>
    <xf numFmtId="2" fontId="18" fillId="0" borderId="0" xfId="28570" applyNumberFormat="1" applyFont="1" applyFill="1" applyBorder="1" applyAlignment="1">
      <alignment horizontal="center"/>
    </xf>
    <xf numFmtId="49" fontId="18" fillId="0" borderId="0" xfId="9499" applyNumberFormat="1" applyFont="1" applyAlignment="1">
      <alignment vertical="top"/>
    </xf>
    <xf numFmtId="2" fontId="18" fillId="0" borderId="0" xfId="9499" applyNumberFormat="1" applyFont="1"/>
    <xf numFmtId="2" fontId="18" fillId="0" borderId="0" xfId="28576" applyNumberFormat="1" applyAlignment="1" applyProtection="1">
      <alignment horizontal="center"/>
      <protection locked="0"/>
    </xf>
    <xf numFmtId="185" fontId="18" fillId="0" borderId="0" xfId="9" applyNumberFormat="1" applyFont="1" applyFill="1" applyAlignment="1">
      <alignment horizontal="right"/>
    </xf>
    <xf numFmtId="49" fontId="145" fillId="0" borderId="2" xfId="9556" applyNumberFormat="1" applyFont="1" applyBorder="1" applyAlignment="1">
      <alignment vertical="top"/>
    </xf>
    <xf numFmtId="49" fontId="145" fillId="0" borderId="2" xfId="9556" applyNumberFormat="1" applyFont="1" applyBorder="1" applyAlignment="1">
      <alignment horizontal="justify" vertical="top"/>
    </xf>
    <xf numFmtId="0" fontId="56" fillId="0" borderId="12" xfId="9556" applyFont="1" applyBorder="1" applyAlignment="1">
      <alignment vertical="top"/>
    </xf>
    <xf numFmtId="0" fontId="56" fillId="0" borderId="12" xfId="9556" applyFont="1" applyBorder="1" applyAlignment="1">
      <alignment horizontal="justify" vertical="top"/>
    </xf>
    <xf numFmtId="49" fontId="145" fillId="0" borderId="0" xfId="9556" applyNumberFormat="1" applyFont="1" applyAlignment="1">
      <alignment horizontal="justify" vertical="top"/>
    </xf>
    <xf numFmtId="4" fontId="145" fillId="0" borderId="0" xfId="28570" applyNumberFormat="1" applyFont="1" applyBorder="1" applyAlignment="1">
      <alignment horizontal="right"/>
    </xf>
    <xf numFmtId="4" fontId="119" fillId="0" borderId="0" xfId="9556" applyNumberFormat="1" applyFont="1" applyAlignment="1">
      <alignment horizontal="right"/>
    </xf>
    <xf numFmtId="4" fontId="145" fillId="0" borderId="0" xfId="28570" applyNumberFormat="1" applyFont="1" applyFill="1" applyBorder="1" applyAlignment="1">
      <alignment horizontal="right"/>
    </xf>
    <xf numFmtId="49" fontId="145" fillId="0" borderId="79" xfId="9556" applyNumberFormat="1" applyFont="1" applyBorder="1" applyAlignment="1">
      <alignment horizontal="left" vertical="top"/>
    </xf>
    <xf numFmtId="49" fontId="145" fillId="0" borderId="79" xfId="9556" applyNumberFormat="1" applyFont="1" applyBorder="1" applyAlignment="1">
      <alignment horizontal="justify" vertical="top"/>
    </xf>
    <xf numFmtId="4" fontId="18" fillId="0" borderId="79" xfId="28570" applyNumberFormat="1" applyFont="1" applyFill="1" applyBorder="1" applyAlignment="1">
      <alignment horizontal="right"/>
    </xf>
    <xf numFmtId="4" fontId="18" fillId="0" borderId="0" xfId="28570" applyNumberFormat="1" applyFont="1" applyFill="1" applyBorder="1" applyAlignment="1">
      <alignment horizontal="right"/>
    </xf>
    <xf numFmtId="0" fontId="145" fillId="0" borderId="0" xfId="28574" quotePrefix="1" applyNumberFormat="1" applyFont="1" applyFill="1" applyBorder="1" applyAlignment="1">
      <alignment horizontal="justify" vertical="top" wrapText="1"/>
    </xf>
    <xf numFmtId="0" fontId="18" fillId="0" borderId="0" xfId="28574" quotePrefix="1" applyNumberFormat="1" applyFont="1" applyFill="1" applyBorder="1" applyAlignment="1">
      <alignment horizontal="justify" vertical="top" wrapText="1"/>
    </xf>
    <xf numFmtId="4" fontId="18" fillId="0" borderId="0" xfId="9556" applyNumberFormat="1" applyFont="1" applyAlignment="1">
      <alignment horizontal="right"/>
    </xf>
    <xf numFmtId="4" fontId="56" fillId="0" borderId="0" xfId="9556" applyNumberFormat="1" applyFont="1" applyAlignment="1">
      <alignment horizontal="right"/>
    </xf>
    <xf numFmtId="49" fontId="18" fillId="0" borderId="0" xfId="9499" applyNumberFormat="1" applyFont="1" applyAlignment="1">
      <alignment horizontal="justify" vertical="top"/>
    </xf>
    <xf numFmtId="0" fontId="18" fillId="0" borderId="0" xfId="28573" applyAlignment="1">
      <alignment horizontal="justify" vertical="top" wrapText="1"/>
    </xf>
    <xf numFmtId="0" fontId="173" fillId="0" borderId="0" xfId="9556" applyFont="1" applyAlignment="1">
      <alignment horizontal="justify" vertical="top" wrapText="1"/>
    </xf>
    <xf numFmtId="4" fontId="18" fillId="0" borderId="0" xfId="28574" quotePrefix="1" applyNumberFormat="1" applyFont="1" applyFill="1" applyBorder="1" applyAlignment="1">
      <alignment horizontal="right" vertical="top" wrapText="1"/>
    </xf>
    <xf numFmtId="4" fontId="18" fillId="0" borderId="0" xfId="28573" applyNumberFormat="1" applyAlignment="1">
      <alignment horizontal="right" vertical="top" wrapText="1"/>
    </xf>
    <xf numFmtId="4" fontId="18" fillId="0" borderId="0" xfId="28573" applyNumberFormat="1" applyAlignment="1">
      <alignment horizontal="right" wrapText="1"/>
    </xf>
    <xf numFmtId="188" fontId="18" fillId="0" borderId="0" xfId="9556" applyNumberFormat="1" applyFont="1" applyAlignment="1">
      <alignment horizontal="center"/>
    </xf>
    <xf numFmtId="0" fontId="61" fillId="0" borderId="0" xfId="28575" applyFont="1" applyAlignment="1">
      <alignment horizontal="justify" vertical="top" wrapText="1"/>
    </xf>
    <xf numFmtId="4" fontId="18" fillId="0" borderId="0" xfId="28570" applyNumberFormat="1" applyFont="1" applyFill="1" applyBorder="1"/>
    <xf numFmtId="49" fontId="18" fillId="0" borderId="0" xfId="9556" applyNumberFormat="1" applyFont="1" applyAlignment="1">
      <alignment horizontal="justify" vertical="top"/>
    </xf>
    <xf numFmtId="4" fontId="18" fillId="0" borderId="0" xfId="28570" applyNumberFormat="1" applyFont="1" applyAlignment="1">
      <alignment horizontal="right"/>
    </xf>
    <xf numFmtId="49" fontId="145" fillId="0" borderId="73" xfId="9556" applyNumberFormat="1" applyFont="1" applyBorder="1" applyAlignment="1">
      <alignment horizontal="justify" vertical="top"/>
    </xf>
    <xf numFmtId="4" fontId="18" fillId="0" borderId="73" xfId="28570" applyNumberFormat="1" applyFont="1" applyFill="1" applyBorder="1" applyAlignment="1">
      <alignment horizontal="right"/>
    </xf>
    <xf numFmtId="0" fontId="56" fillId="0" borderId="0" xfId="9556" applyFont="1" applyAlignment="1">
      <alignment horizontal="justify" vertical="top"/>
    </xf>
    <xf numFmtId="4" fontId="142" fillId="0" borderId="0" xfId="28588" applyNumberFormat="1" applyFont="1" applyAlignment="1">
      <alignment horizontal="center"/>
    </xf>
    <xf numFmtId="0" fontId="72" fillId="2" borderId="5" xfId="0" applyFont="1" applyFill="1" applyBorder="1" applyAlignment="1">
      <alignment horizontal="center"/>
    </xf>
    <xf numFmtId="0" fontId="74" fillId="2" borderId="5" xfId="0" applyFont="1" applyFill="1" applyBorder="1" applyAlignment="1">
      <alignment horizontal="center" vertical="top"/>
    </xf>
    <xf numFmtId="0" fontId="75" fillId="6" borderId="21" xfId="0" applyFont="1" applyFill="1" applyBorder="1" applyAlignment="1">
      <alignment horizontal="right" vertical="center" wrapText="1"/>
    </xf>
    <xf numFmtId="0" fontId="95" fillId="0" borderId="1" xfId="0" applyFont="1" applyFill="1" applyBorder="1" applyAlignment="1">
      <alignment horizontal="justify" vertical="top" wrapText="1"/>
    </xf>
    <xf numFmtId="4" fontId="70" fillId="0" borderId="5" xfId="0" applyNumberFormat="1" applyFont="1" applyBorder="1" applyAlignment="1">
      <alignment horizontal="center"/>
    </xf>
    <xf numFmtId="10" fontId="70" fillId="0" borderId="5" xfId="0" applyNumberFormat="1" applyFont="1" applyFill="1" applyBorder="1"/>
    <xf numFmtId="4" fontId="68" fillId="0" borderId="5" xfId="0" applyNumberFormat="1" applyFont="1" applyBorder="1" applyProtection="1">
      <protection locked="0"/>
    </xf>
    <xf numFmtId="4" fontId="70" fillId="0" borderId="6" xfId="0" applyNumberFormat="1" applyFont="1" applyBorder="1"/>
    <xf numFmtId="49" fontId="110" fillId="2" borderId="4" xfId="0" applyNumberFormat="1" applyFont="1" applyFill="1" applyBorder="1" applyAlignment="1">
      <alignment horizontal="center" vertical="top"/>
    </xf>
    <xf numFmtId="49" fontId="113" fillId="2" borderId="4" xfId="0" applyNumberFormat="1" applyFont="1" applyFill="1" applyBorder="1" applyAlignment="1">
      <alignment horizontal="center" vertical="top"/>
    </xf>
    <xf numFmtId="0" fontId="107" fillId="6" borderId="21" xfId="0" applyFont="1" applyFill="1" applyBorder="1" applyAlignment="1">
      <alignment horizontal="right" vertical="center" wrapText="1"/>
    </xf>
    <xf numFmtId="0" fontId="75" fillId="6" borderId="5" xfId="0" applyFont="1" applyFill="1" applyBorder="1" applyAlignment="1">
      <alignment horizontal="right" vertical="center" wrapText="1"/>
    </xf>
    <xf numFmtId="0" fontId="64" fillId="33" borderId="1" xfId="0" applyFont="1" applyFill="1" applyBorder="1" applyAlignment="1">
      <alignment horizontal="center" vertical="top" wrapText="1"/>
    </xf>
    <xf numFmtId="171" fontId="65" fillId="33" borderId="61" xfId="0" applyNumberFormat="1" applyFont="1" applyFill="1" applyBorder="1" applyAlignment="1">
      <alignment horizontal="right" wrapText="1"/>
    </xf>
    <xf numFmtId="0" fontId="65" fillId="33" borderId="35" xfId="0" applyFont="1" applyFill="1" applyBorder="1" applyAlignment="1">
      <alignment horizontal="center" vertical="top" wrapText="1"/>
    </xf>
    <xf numFmtId="0" fontId="65" fillId="33" borderId="31" xfId="0" applyFont="1" applyFill="1" applyBorder="1" applyAlignment="1">
      <alignment horizontal="center" vertical="top" wrapText="1"/>
    </xf>
    <xf numFmtId="171" fontId="65" fillId="33" borderId="69" xfId="0" applyNumberFormat="1" applyFont="1" applyFill="1" applyBorder="1" applyAlignment="1">
      <alignment horizontal="right" vertical="top" wrapText="1"/>
    </xf>
    <xf numFmtId="0" fontId="65" fillId="33" borderId="67" xfId="0" applyFont="1" applyFill="1" applyBorder="1" applyAlignment="1">
      <alignment horizontal="center" vertical="top" wrapText="1"/>
    </xf>
    <xf numFmtId="0" fontId="65" fillId="33" borderId="93" xfId="0" applyFont="1" applyFill="1" applyBorder="1" applyAlignment="1">
      <alignment horizontal="center" vertical="top" wrapText="1"/>
    </xf>
    <xf numFmtId="171" fontId="65" fillId="33" borderId="71" xfId="0" applyNumberFormat="1" applyFont="1" applyFill="1" applyBorder="1" applyAlignment="1">
      <alignment horizontal="right" vertical="top" wrapText="1"/>
    </xf>
    <xf numFmtId="0" fontId="65" fillId="33" borderId="0" xfId="0" applyFont="1" applyFill="1" applyBorder="1" applyAlignment="1">
      <alignment horizontal="center" vertical="top" wrapText="1"/>
    </xf>
    <xf numFmtId="0" fontId="65" fillId="33" borderId="32" xfId="0" applyFont="1" applyFill="1" applyBorder="1" applyAlignment="1">
      <alignment horizontal="center" vertical="top" wrapText="1"/>
    </xf>
    <xf numFmtId="171" fontId="65" fillId="33" borderId="72" xfId="0" applyNumberFormat="1" applyFont="1" applyFill="1" applyBorder="1" applyAlignment="1">
      <alignment horizontal="right" vertical="top" wrapText="1"/>
    </xf>
    <xf numFmtId="0" fontId="65" fillId="33" borderId="73" xfId="0" applyFont="1" applyFill="1" applyBorder="1" applyAlignment="1">
      <alignment horizontal="center" vertical="top" wrapText="1"/>
    </xf>
    <xf numFmtId="0" fontId="65" fillId="33" borderId="74" xfId="0" applyFont="1" applyFill="1" applyBorder="1" applyAlignment="1">
      <alignment horizontal="center" vertical="top" wrapText="1"/>
    </xf>
    <xf numFmtId="171" fontId="65" fillId="33" borderId="75" xfId="0" applyNumberFormat="1" applyFont="1" applyFill="1" applyBorder="1" applyAlignment="1">
      <alignment horizontal="right" vertical="top" wrapText="1"/>
    </xf>
    <xf numFmtId="0" fontId="108" fillId="4" borderId="1" xfId="0" applyFont="1" applyFill="1" applyBorder="1" applyAlignment="1">
      <alignment horizontal="center"/>
    </xf>
    <xf numFmtId="0" fontId="108" fillId="4" borderId="13" xfId="0" applyFont="1" applyFill="1" applyBorder="1" applyAlignment="1"/>
    <xf numFmtId="0" fontId="108" fillId="4" borderId="14" xfId="0" applyFont="1" applyFill="1" applyBorder="1" applyAlignment="1"/>
    <xf numFmtId="0" fontId="109" fillId="4" borderId="6" xfId="0" applyFont="1" applyFill="1" applyBorder="1" applyAlignment="1"/>
    <xf numFmtId="0" fontId="108" fillId="4" borderId="12" xfId="0" applyFont="1" applyFill="1" applyBorder="1" applyAlignment="1">
      <alignment horizontal="center" vertical="top"/>
    </xf>
    <xf numFmtId="168" fontId="108" fillId="4" borderId="12" xfId="0" applyNumberFormat="1" applyFont="1" applyFill="1" applyBorder="1" applyAlignment="1">
      <alignment horizontal="right" vertical="top" wrapText="1"/>
    </xf>
    <xf numFmtId="0" fontId="108" fillId="4" borderId="12" xfId="0" applyFont="1" applyFill="1" applyBorder="1" applyAlignment="1">
      <alignment horizontal="center" wrapText="1"/>
    </xf>
    <xf numFmtId="168" fontId="108" fillId="4" borderId="12" xfId="0" applyNumberFormat="1" applyFont="1" applyFill="1" applyBorder="1" applyAlignment="1">
      <alignment horizontal="right"/>
    </xf>
    <xf numFmtId="0" fontId="108" fillId="4" borderId="23" xfId="0" applyFont="1" applyFill="1" applyBorder="1" applyAlignment="1">
      <alignment horizontal="center"/>
    </xf>
    <xf numFmtId="0" fontId="108" fillId="4" borderId="25" xfId="0" applyFont="1" applyFill="1" applyBorder="1" applyAlignment="1">
      <alignment vertical="top"/>
    </xf>
    <xf numFmtId="0" fontId="108" fillId="4" borderId="73" xfId="0" applyFont="1" applyFill="1" applyBorder="1" applyAlignment="1">
      <alignment vertical="top"/>
    </xf>
    <xf numFmtId="0" fontId="109" fillId="4" borderId="41" xfId="0" applyFont="1" applyFill="1" applyBorder="1" applyAlignment="1">
      <alignment horizontal="right"/>
    </xf>
    <xf numFmtId="172" fontId="108" fillId="4" borderId="25" xfId="0" applyNumberFormat="1" applyFont="1" applyFill="1" applyBorder="1" applyAlignment="1">
      <alignment vertical="top"/>
    </xf>
    <xf numFmtId="49" fontId="75" fillId="4" borderId="4" xfId="0" applyNumberFormat="1" applyFont="1" applyFill="1" applyBorder="1" applyAlignment="1">
      <alignment horizontal="left" vertical="top"/>
    </xf>
    <xf numFmtId="0" fontId="75" fillId="4" borderId="5" xfId="0" applyFont="1" applyFill="1" applyBorder="1" applyAlignment="1">
      <alignment horizontal="left" vertical="top"/>
    </xf>
    <xf numFmtId="0" fontId="73" fillId="0" borderId="42" xfId="0" applyFont="1" applyBorder="1" applyAlignment="1">
      <alignment vertical="top" wrapText="1"/>
    </xf>
    <xf numFmtId="0" fontId="75" fillId="0" borderId="42" xfId="0" applyFont="1" applyBorder="1" applyAlignment="1">
      <alignment horizontal="justify" vertical="top" wrapText="1"/>
    </xf>
    <xf numFmtId="4" fontId="98" fillId="0" borderId="1" xfId="0" applyNumberFormat="1" applyFont="1" applyFill="1" applyBorder="1" applyAlignment="1">
      <alignment horizontal="justify" vertical="center" wrapText="1" shrinkToFit="1"/>
    </xf>
    <xf numFmtId="4" fontId="98" fillId="0" borderId="1" xfId="0" applyNumberFormat="1" applyFont="1" applyFill="1" applyBorder="1" applyAlignment="1">
      <alignment horizontal="left" vertical="top" wrapText="1" shrinkToFit="1"/>
    </xf>
    <xf numFmtId="4" fontId="127" fillId="0" borderId="0" xfId="0" applyNumberFormat="1" applyFont="1" applyFill="1" applyBorder="1" applyAlignment="1">
      <alignment horizontal="right" wrapText="1"/>
    </xf>
    <xf numFmtId="0" fontId="65" fillId="0" borderId="0" xfId="0" applyFont="1" applyFill="1" applyAlignment="1">
      <alignment vertical="top" wrapText="1"/>
    </xf>
    <xf numFmtId="0" fontId="70" fillId="0" borderId="0" xfId="0" applyFont="1" applyFill="1" applyAlignment="1">
      <alignment horizontal="center" wrapText="1"/>
    </xf>
    <xf numFmtId="165" fontId="65" fillId="0" borderId="0" xfId="0" applyNumberFormat="1" applyFont="1" applyFill="1" applyAlignment="1">
      <alignment horizontal="right" wrapText="1"/>
    </xf>
    <xf numFmtId="0" fontId="67" fillId="0" borderId="0" xfId="0" applyFont="1" applyFill="1" applyAlignment="1">
      <alignment vertical="top" wrapText="1"/>
    </xf>
    <xf numFmtId="4" fontId="66" fillId="0" borderId="0" xfId="0" applyNumberFormat="1" applyFont="1" applyFill="1" applyAlignment="1">
      <alignment horizontal="right" wrapText="1"/>
    </xf>
    <xf numFmtId="165" fontId="67" fillId="0" borderId="0" xfId="0" applyNumberFormat="1" applyFont="1" applyFill="1" applyAlignment="1">
      <alignment horizontal="right" wrapText="1"/>
    </xf>
    <xf numFmtId="165" fontId="75" fillId="6" borderId="20" xfId="0" applyNumberFormat="1" applyFont="1" applyFill="1" applyBorder="1" applyAlignment="1">
      <alignment horizontal="right" vertical="center" wrapText="1"/>
    </xf>
    <xf numFmtId="0" fontId="75" fillId="6" borderId="22" xfId="0" applyFont="1" applyFill="1" applyBorder="1" applyAlignment="1">
      <alignment horizontal="right" vertical="center" wrapText="1"/>
    </xf>
    <xf numFmtId="0" fontId="75" fillId="0" borderId="17" xfId="0" applyFont="1" applyFill="1" applyBorder="1" applyAlignment="1">
      <alignment horizontal="justify" vertical="top" wrapText="1"/>
    </xf>
    <xf numFmtId="0" fontId="70" fillId="0" borderId="6" xfId="0" applyFont="1" applyFill="1" applyBorder="1" applyAlignment="1">
      <alignment horizontal="center" wrapText="1"/>
    </xf>
    <xf numFmtId="0" fontId="70" fillId="0" borderId="1" xfId="0" applyFont="1" applyBorder="1" applyAlignment="1">
      <alignment vertical="top" wrapText="1"/>
    </xf>
    <xf numFmtId="0" fontId="75" fillId="0" borderId="42" xfId="0" applyFont="1" applyBorder="1" applyAlignment="1">
      <alignment vertical="top" wrapText="1"/>
    </xf>
    <xf numFmtId="0" fontId="75" fillId="0" borderId="0" xfId="0" applyFont="1" applyAlignment="1">
      <alignment vertical="top" wrapText="1"/>
    </xf>
    <xf numFmtId="0" fontId="75" fillId="0" borderId="81" xfId="0" applyFont="1" applyBorder="1" applyAlignment="1">
      <alignment vertical="top" wrapText="1"/>
    </xf>
    <xf numFmtId="0" fontId="75" fillId="0" borderId="82" xfId="0" applyFont="1" applyBorder="1" applyAlignment="1">
      <alignment vertical="top" wrapText="1"/>
    </xf>
    <xf numFmtId="0" fontId="75" fillId="0" borderId="83" xfId="0" applyFont="1" applyBorder="1" applyAlignment="1">
      <alignment vertical="top" wrapText="1"/>
    </xf>
    <xf numFmtId="0" fontId="106" fillId="4" borderId="4" xfId="0" applyFont="1" applyFill="1" applyBorder="1" applyAlignment="1">
      <alignment horizontal="center" wrapText="1"/>
    </xf>
    <xf numFmtId="0" fontId="106" fillId="31" borderId="4" xfId="0" applyFont="1" applyFill="1" applyBorder="1" applyAlignment="1">
      <alignment horizontal="center" wrapText="1"/>
    </xf>
    <xf numFmtId="0" fontId="107" fillId="6" borderId="20" xfId="0" applyFont="1" applyFill="1" applyBorder="1" applyAlignment="1">
      <alignment horizontal="center" vertical="center" wrapText="1"/>
    </xf>
    <xf numFmtId="0" fontId="107" fillId="6" borderId="22" xfId="0" applyFont="1" applyFill="1" applyBorder="1" applyAlignment="1">
      <alignment horizontal="right" vertical="center" wrapText="1"/>
    </xf>
    <xf numFmtId="4" fontId="75" fillId="0" borderId="2" xfId="0" applyNumberFormat="1" applyFont="1" applyFill="1" applyBorder="1" applyAlignment="1">
      <alignment horizontal="right" wrapText="1"/>
    </xf>
    <xf numFmtId="49" fontId="106" fillId="0" borderId="1" xfId="0" applyNumberFormat="1" applyFont="1" applyBorder="1" applyAlignment="1">
      <alignment horizontal="center" vertical="top"/>
    </xf>
    <xf numFmtId="4" fontId="106" fillId="0" borderId="1" xfId="0" applyNumberFormat="1" applyFont="1" applyBorder="1" applyAlignment="1">
      <alignment wrapText="1"/>
    </xf>
    <xf numFmtId="0" fontId="70" fillId="0" borderId="5" xfId="0" applyFont="1" applyBorder="1" applyAlignment="1">
      <alignment vertical="top" wrapText="1"/>
    </xf>
    <xf numFmtId="0" fontId="70" fillId="0" borderId="1" xfId="0" applyFont="1" applyFill="1" applyBorder="1" applyAlignment="1">
      <alignment horizontal="left" vertical="top" wrapText="1"/>
    </xf>
    <xf numFmtId="0" fontId="75" fillId="0" borderId="81" xfId="0" applyFont="1" applyFill="1" applyBorder="1" applyAlignment="1">
      <alignment vertical="top" wrapText="1"/>
    </xf>
    <xf numFmtId="0" fontId="75" fillId="0" borderId="82" xfId="0" applyFont="1" applyFill="1" applyBorder="1" applyAlignment="1">
      <alignment vertical="top" wrapText="1"/>
    </xf>
    <xf numFmtId="0" fontId="75" fillId="31" borderId="44" xfId="0" applyFont="1" applyFill="1" applyBorder="1" applyAlignment="1">
      <alignment horizontal="justify" vertical="top"/>
    </xf>
    <xf numFmtId="0" fontId="70" fillId="4" borderId="4" xfId="0" applyFont="1" applyFill="1" applyBorder="1" applyAlignment="1">
      <alignment horizontal="center" wrapText="1"/>
    </xf>
    <xf numFmtId="0" fontId="75" fillId="0" borderId="42" xfId="0" applyFont="1" applyBorder="1" applyAlignment="1">
      <alignment horizontal="justify" vertical="top"/>
    </xf>
    <xf numFmtId="0" fontId="75" fillId="4" borderId="4" xfId="0" applyFont="1" applyFill="1" applyBorder="1" applyAlignment="1">
      <alignment horizontal="center" vertical="center"/>
    </xf>
    <xf numFmtId="0" fontId="75" fillId="4" borderId="4" xfId="0" applyFont="1" applyFill="1" applyBorder="1" applyAlignment="1">
      <alignment horizontal="center"/>
    </xf>
    <xf numFmtId="4" fontId="70" fillId="0" borderId="2" xfId="0" applyNumberFormat="1" applyFont="1" applyFill="1" applyBorder="1" applyAlignment="1">
      <alignment horizontal="right"/>
    </xf>
    <xf numFmtId="0" fontId="75" fillId="0" borderId="1" xfId="0" applyFont="1" applyFill="1" applyBorder="1" applyAlignment="1">
      <alignment horizontal="left" vertical="top" wrapText="1"/>
    </xf>
    <xf numFmtId="0" fontId="70" fillId="0" borderId="1" xfId="0" applyFont="1" applyFill="1" applyBorder="1" applyAlignment="1">
      <alignment horizontal="right" vertical="top" wrapText="1"/>
    </xf>
    <xf numFmtId="0" fontId="70" fillId="0" borderId="1" xfId="0" applyFont="1" applyBorder="1" applyAlignment="1">
      <alignment horizontal="left" vertical="top" wrapText="1"/>
    </xf>
    <xf numFmtId="0" fontId="90" fillId="2" borderId="4" xfId="0" applyFont="1" applyFill="1" applyBorder="1" applyAlignment="1">
      <alignment horizontal="center" vertical="top"/>
    </xf>
    <xf numFmtId="0" fontId="90" fillId="2" borderId="5" xfId="0" applyFont="1" applyFill="1" applyBorder="1" applyAlignment="1">
      <alignment horizontal="justify" vertical="top"/>
    </xf>
    <xf numFmtId="3" fontId="74" fillId="2" borderId="5" xfId="0" applyNumberFormat="1" applyFont="1" applyFill="1" applyBorder="1" applyAlignment="1">
      <alignment horizontal="center" vertical="top"/>
    </xf>
    <xf numFmtId="4" fontId="133" fillId="2" borderId="5" xfId="0" applyNumberFormat="1" applyFont="1" applyFill="1" applyBorder="1" applyAlignment="1">
      <alignment horizontal="right" vertical="top"/>
    </xf>
    <xf numFmtId="4" fontId="74" fillId="2" borderId="6" xfId="0" applyNumberFormat="1" applyFont="1" applyFill="1" applyBorder="1" applyAlignment="1">
      <alignment horizontal="right" vertical="top"/>
    </xf>
    <xf numFmtId="0" fontId="70" fillId="4" borderId="5" xfId="0" applyFont="1" applyFill="1" applyBorder="1" applyAlignment="1">
      <alignment horizontal="center" vertical="top"/>
    </xf>
    <xf numFmtId="1" fontId="70" fillId="4" borderId="5" xfId="0" applyNumberFormat="1" applyFont="1" applyFill="1" applyBorder="1" applyAlignment="1">
      <alignment horizontal="right" vertical="top"/>
    </xf>
    <xf numFmtId="4" fontId="75" fillId="4" borderId="5" xfId="0" applyNumberFormat="1" applyFont="1" applyFill="1" applyBorder="1" applyAlignment="1">
      <alignment horizontal="right" vertical="top"/>
    </xf>
    <xf numFmtId="4" fontId="70" fillId="4" borderId="6" xfId="0" applyNumberFormat="1" applyFont="1" applyFill="1" applyBorder="1" applyAlignment="1">
      <alignment horizontal="right" vertical="top"/>
    </xf>
    <xf numFmtId="49" fontId="75" fillId="4" borderId="43" xfId="0" applyNumberFormat="1" applyFont="1" applyFill="1" applyBorder="1" applyAlignment="1">
      <alignment horizontal="left"/>
    </xf>
    <xf numFmtId="0" fontId="75" fillId="4" borderId="44" xfId="0" applyFont="1" applyFill="1" applyBorder="1" applyAlignment="1">
      <alignment horizontal="right" wrapText="1"/>
    </xf>
    <xf numFmtId="0" fontId="75" fillId="4" borderId="44" xfId="0" applyFont="1" applyFill="1" applyBorder="1" applyAlignment="1">
      <alignment horizontal="center" vertical="top"/>
    </xf>
    <xf numFmtId="1" fontId="75" fillId="4" borderId="44" xfId="0" applyNumberFormat="1" applyFont="1" applyFill="1" applyBorder="1" applyAlignment="1">
      <alignment horizontal="right" vertical="top"/>
    </xf>
    <xf numFmtId="4" fontId="75" fillId="4" borderId="44" xfId="0" applyNumberFormat="1" applyFont="1" applyFill="1" applyBorder="1" applyAlignment="1">
      <alignment horizontal="right" vertical="top"/>
    </xf>
    <xf numFmtId="4" fontId="75" fillId="4" borderId="45" xfId="0" applyNumberFormat="1" applyFont="1" applyFill="1" applyBorder="1" applyAlignment="1">
      <alignment horizontal="right" vertical="top"/>
    </xf>
    <xf numFmtId="0" fontId="70" fillId="4" borderId="0" xfId="0" applyFont="1" applyFill="1" applyAlignment="1">
      <alignment horizontal="center" vertical="top"/>
    </xf>
    <xf numFmtId="1" fontId="75" fillId="4" borderId="44" xfId="0" applyNumberFormat="1" applyFont="1" applyFill="1" applyBorder="1" applyAlignment="1">
      <alignment horizontal="right"/>
    </xf>
    <xf numFmtId="1" fontId="75" fillId="4" borderId="5" xfId="0" applyNumberFormat="1" applyFont="1" applyFill="1" applyBorder="1" applyAlignment="1">
      <alignment horizontal="right"/>
    </xf>
    <xf numFmtId="1" fontId="74" fillId="2" borderId="5" xfId="0" applyNumberFormat="1" applyFont="1" applyFill="1" applyBorder="1" applyAlignment="1">
      <alignment horizontal="right"/>
    </xf>
    <xf numFmtId="0" fontId="70" fillId="4" borderId="5" xfId="0" applyFont="1" applyFill="1" applyBorder="1" applyAlignment="1">
      <alignment horizontal="center"/>
    </xf>
    <xf numFmtId="1" fontId="70" fillId="4" borderId="5" xfId="0" applyNumberFormat="1" applyFont="1" applyFill="1" applyBorder="1" applyAlignment="1">
      <alignment horizontal="right"/>
    </xf>
    <xf numFmtId="4" fontId="70" fillId="4" borderId="6" xfId="0" applyNumberFormat="1" applyFont="1" applyFill="1" applyBorder="1" applyAlignment="1">
      <alignment horizontal="right"/>
    </xf>
    <xf numFmtId="49" fontId="75" fillId="4" borderId="1" xfId="0" applyNumberFormat="1" applyFont="1" applyFill="1" applyBorder="1" applyAlignment="1">
      <alignment horizontal="center" vertical="top"/>
    </xf>
    <xf numFmtId="49" fontId="75" fillId="4" borderId="12" xfId="0" applyNumberFormat="1" applyFont="1" applyFill="1" applyBorder="1" applyAlignment="1">
      <alignment horizontal="center" vertical="top"/>
    </xf>
    <xf numFmtId="0" fontId="75" fillId="4" borderId="8" xfId="0" applyFont="1" applyFill="1" applyBorder="1" applyAlignment="1">
      <alignment horizontal="justify" vertical="top" wrapText="1"/>
    </xf>
    <xf numFmtId="0" fontId="70" fillId="4" borderId="8" xfId="0" applyFont="1" applyFill="1" applyBorder="1" applyAlignment="1">
      <alignment horizontal="center"/>
    </xf>
    <xf numFmtId="1" fontId="70" fillId="4" borderId="8" xfId="0" applyNumberFormat="1" applyFont="1" applyFill="1" applyBorder="1" applyAlignment="1">
      <alignment horizontal="right"/>
    </xf>
    <xf numFmtId="4" fontId="75" fillId="4" borderId="8" xfId="0" applyNumberFormat="1" applyFont="1" applyFill="1" applyBorder="1" applyAlignment="1">
      <alignment horizontal="right"/>
    </xf>
    <xf numFmtId="4" fontId="70" fillId="4" borderId="9" xfId="0" applyNumberFormat="1" applyFont="1" applyFill="1" applyBorder="1" applyAlignment="1">
      <alignment horizontal="right"/>
    </xf>
    <xf numFmtId="4" fontId="133" fillId="2" borderId="5" xfId="0" applyNumberFormat="1" applyFont="1" applyFill="1" applyBorder="1" applyAlignment="1">
      <alignment horizontal="right"/>
    </xf>
    <xf numFmtId="4" fontId="84" fillId="4" borderId="44" xfId="0" applyNumberFormat="1" applyFont="1" applyFill="1" applyBorder="1" applyAlignment="1">
      <alignment horizontal="right"/>
    </xf>
    <xf numFmtId="4" fontId="84" fillId="4" borderId="5" xfId="0" applyNumberFormat="1" applyFont="1" applyFill="1" applyBorder="1" applyAlignment="1">
      <alignment horizontal="right"/>
    </xf>
    <xf numFmtId="185" fontId="145" fillId="0" borderId="13" xfId="28570" applyNumberFormat="1" applyFont="1" applyBorder="1" applyAlignment="1">
      <alignment horizontal="center"/>
    </xf>
    <xf numFmtId="185" fontId="145" fillId="0" borderId="7" xfId="28570" applyNumberFormat="1" applyFont="1" applyBorder="1" applyAlignment="1">
      <alignment horizontal="center"/>
    </xf>
    <xf numFmtId="0" fontId="2" fillId="0" borderId="0" xfId="28590"/>
    <xf numFmtId="0" fontId="18" fillId="0" borderId="0" xfId="28591" applyFont="1" applyAlignment="1">
      <alignment vertical="top" wrapText="1"/>
    </xf>
    <xf numFmtId="0" fontId="18" fillId="0" borderId="0" xfId="28591" applyFont="1" applyAlignment="1">
      <alignment vertical="distributed" wrapText="1"/>
    </xf>
    <xf numFmtId="0" fontId="18" fillId="0" borderId="0" xfId="28591" applyFont="1" applyAlignment="1">
      <alignment horizontal="center"/>
    </xf>
    <xf numFmtId="189" fontId="18" fillId="0" borderId="0" xfId="28591" applyNumberFormat="1" applyFont="1" applyAlignment="1">
      <alignment horizontal="center"/>
    </xf>
    <xf numFmtId="2" fontId="18" fillId="0" borderId="0" xfId="28591" applyNumberFormat="1" applyFont="1" applyAlignment="1">
      <alignment horizontal="center"/>
    </xf>
    <xf numFmtId="43" fontId="18" fillId="0" borderId="0" xfId="28592" applyFont="1" applyAlignment="1"/>
    <xf numFmtId="0" fontId="18" fillId="0" borderId="0" xfId="28590" applyFont="1" applyAlignment="1">
      <alignment vertical="top" wrapText="1"/>
    </xf>
    <xf numFmtId="0" fontId="18" fillId="0" borderId="0" xfId="28590" applyFont="1" applyAlignment="1">
      <alignment horizontal="center"/>
    </xf>
    <xf numFmtId="189" fontId="18" fillId="0" borderId="0" xfId="28590" applyNumberFormat="1" applyFont="1" applyAlignment="1">
      <alignment horizontal="center"/>
    </xf>
    <xf numFmtId="2" fontId="18" fillId="0" borderId="0" xfId="28590" applyNumberFormat="1" applyFont="1"/>
    <xf numFmtId="0" fontId="18" fillId="0" borderId="0" xfId="28590" applyFont="1" applyAlignment="1">
      <alignment horizontal="left" vertical="center" indent="4"/>
    </xf>
    <xf numFmtId="188" fontId="18" fillId="0" borderId="0" xfId="28590" applyNumberFormat="1" applyFont="1" applyAlignment="1">
      <alignment horizontal="center"/>
    </xf>
    <xf numFmtId="0" fontId="18" fillId="0" borderId="0" xfId="28590" applyFont="1" applyAlignment="1">
      <alignment vertical="center" wrapText="1"/>
    </xf>
    <xf numFmtId="189" fontId="18" fillId="0" borderId="0" xfId="28590" applyNumberFormat="1" applyFont="1" applyAlignment="1">
      <alignment vertical="center" wrapText="1"/>
    </xf>
    <xf numFmtId="2" fontId="18" fillId="0" borderId="0" xfId="28590" applyNumberFormat="1" applyFont="1" applyAlignment="1">
      <alignment vertical="center" wrapText="1"/>
    </xf>
    <xf numFmtId="2" fontId="18" fillId="0" borderId="0" xfId="28590" applyNumberFormat="1" applyFont="1" applyAlignment="1">
      <alignment vertical="top" wrapText="1"/>
    </xf>
    <xf numFmtId="0" fontId="18" fillId="0" borderId="0" xfId="28590" applyFont="1" applyAlignment="1">
      <alignment horizontal="center" wrapText="1"/>
    </xf>
    <xf numFmtId="4" fontId="18" fillId="0" borderId="0" xfId="28590" applyNumberFormat="1" applyFont="1"/>
    <xf numFmtId="49" fontId="18" fillId="0" borderId="0" xfId="28593" applyNumberFormat="1" applyFont="1" applyAlignment="1">
      <alignment horizontal="left" vertical="top"/>
    </xf>
    <xf numFmtId="0" fontId="18" fillId="0" borderId="0" xfId="28593" applyFont="1" applyAlignment="1">
      <alignment horizontal="left" vertical="top"/>
    </xf>
    <xf numFmtId="0" fontId="18" fillId="0" borderId="0" xfId="28593" applyFont="1" applyAlignment="1">
      <alignment horizontal="center"/>
    </xf>
    <xf numFmtId="189" fontId="18" fillId="0" borderId="0" xfId="28593" applyNumberFormat="1" applyFont="1" applyAlignment="1">
      <alignment horizontal="center"/>
    </xf>
    <xf numFmtId="2" fontId="18" fillId="0" borderId="0" xfId="28593" applyNumberFormat="1" applyFont="1" applyAlignment="1">
      <alignment horizontal="center"/>
    </xf>
    <xf numFmtId="7" fontId="18" fillId="0" borderId="0" xfId="28593" applyNumberFormat="1" applyFont="1" applyAlignment="1">
      <alignment horizontal="right"/>
    </xf>
    <xf numFmtId="0" fontId="13" fillId="0" borderId="0" xfId="28590" applyFont="1"/>
    <xf numFmtId="0" fontId="18" fillId="0" borderId="0" xfId="28593" applyFont="1" applyAlignment="1">
      <alignment vertical="distributed"/>
    </xf>
    <xf numFmtId="0" fontId="145" fillId="0" borderId="0" xfId="28593" applyFont="1" applyAlignment="1">
      <alignment vertical="distributed"/>
    </xf>
    <xf numFmtId="189" fontId="18" fillId="0" borderId="0" xfId="28593" applyNumberFormat="1" applyFont="1" applyAlignment="1">
      <alignment vertical="distributed"/>
    </xf>
    <xf numFmtId="2" fontId="18" fillId="0" borderId="0" xfId="28593" applyNumberFormat="1" applyFont="1" applyAlignment="1">
      <alignment vertical="distributed"/>
    </xf>
    <xf numFmtId="0" fontId="145" fillId="0" borderId="0" xfId="28593" applyFont="1" applyAlignment="1">
      <alignment vertical="top" wrapText="1"/>
    </xf>
    <xf numFmtId="0" fontId="18" fillId="0" borderId="0" xfId="28593" applyFont="1" applyAlignment="1">
      <alignment vertical="top" wrapText="1"/>
    </xf>
    <xf numFmtId="49" fontId="145" fillId="0" borderId="0" xfId="28590" applyNumberFormat="1" applyFont="1" applyAlignment="1">
      <alignment vertical="top"/>
    </xf>
    <xf numFmtId="0" fontId="145" fillId="0" borderId="0" xfId="28590" applyFont="1" applyAlignment="1">
      <alignment vertical="top"/>
    </xf>
    <xf numFmtId="3" fontId="145" fillId="0" borderId="0" xfId="28590" applyNumberFormat="1" applyFont="1" applyAlignment="1">
      <alignment horizontal="center"/>
    </xf>
    <xf numFmtId="0" fontId="145" fillId="0" borderId="0" xfId="28590" applyFont="1" applyAlignment="1">
      <alignment horizontal="center"/>
    </xf>
    <xf numFmtId="2" fontId="18" fillId="0" borderId="0" xfId="28592" applyNumberFormat="1" applyFont="1" applyAlignment="1">
      <alignment horizontal="right"/>
    </xf>
    <xf numFmtId="49" fontId="18" fillId="0" borderId="0" xfId="28590" applyNumberFormat="1" applyFont="1" applyAlignment="1">
      <alignment vertical="top"/>
    </xf>
    <xf numFmtId="3" fontId="18" fillId="0" borderId="0" xfId="28590" applyNumberFormat="1" applyFont="1" applyAlignment="1">
      <alignment horizontal="center"/>
    </xf>
    <xf numFmtId="2" fontId="18" fillId="0" borderId="0" xfId="28592" applyNumberFormat="1" applyFont="1" applyAlignment="1"/>
    <xf numFmtId="1" fontId="18" fillId="0" borderId="0" xfId="28593" applyNumberFormat="1" applyFont="1" applyAlignment="1">
      <alignment horizontal="center"/>
    </xf>
    <xf numFmtId="187" fontId="18" fillId="0" borderId="0" xfId="28593" applyNumberFormat="1" applyFont="1" applyAlignment="1">
      <alignment horizontal="right"/>
    </xf>
    <xf numFmtId="43" fontId="18" fillId="0" borderId="0" xfId="28592" applyFont="1"/>
    <xf numFmtId="0" fontId="145" fillId="0" borderId="0" xfId="28590" applyFont="1" applyAlignment="1">
      <alignment horizontal="left" vertical="center"/>
    </xf>
    <xf numFmtId="0" fontId="18" fillId="0" borderId="0" xfId="28590" applyFont="1" applyAlignment="1">
      <alignment horizontal="justify" vertical="center"/>
    </xf>
    <xf numFmtId="0" fontId="145" fillId="0" borderId="0" xfId="28590" applyFont="1" applyAlignment="1">
      <alignment horizontal="justify" vertical="center"/>
    </xf>
    <xf numFmtId="0" fontId="18" fillId="0" borderId="0" xfId="28590" applyFont="1" applyAlignment="1">
      <alignment horizontal="justify" vertical="center" wrapText="1"/>
    </xf>
    <xf numFmtId="0" fontId="145" fillId="0" borderId="0" xfId="28590" applyFont="1" applyAlignment="1">
      <alignment horizontal="justify" vertical="center" wrapText="1"/>
    </xf>
    <xf numFmtId="0" fontId="145" fillId="0" borderId="0" xfId="28590" applyFont="1" applyAlignment="1">
      <alignment vertical="center"/>
    </xf>
    <xf numFmtId="0" fontId="18" fillId="0" borderId="0" xfId="28590" applyFont="1" applyAlignment="1">
      <alignment vertical="center"/>
    </xf>
    <xf numFmtId="0" fontId="172" fillId="0" borderId="0" xfId="28590" applyFont="1" applyAlignment="1">
      <alignment vertical="center"/>
    </xf>
    <xf numFmtId="0" fontId="145" fillId="0" borderId="0" xfId="28590" applyFont="1" applyAlignment="1">
      <alignment vertical="center" wrapText="1"/>
    </xf>
    <xf numFmtId="0" fontId="145" fillId="0" borderId="0" xfId="28590" applyFont="1" applyAlignment="1">
      <alignment horizontal="justify"/>
    </xf>
    <xf numFmtId="0" fontId="18" fillId="0" borderId="0" xfId="28590" applyFont="1" applyAlignment="1">
      <alignment horizontal="justify"/>
    </xf>
    <xf numFmtId="0" fontId="145" fillId="0" borderId="0" xfId="28590" applyFont="1" applyAlignment="1">
      <alignment horizontal="left" wrapText="1"/>
    </xf>
    <xf numFmtId="0" fontId="18" fillId="0" borderId="0" xfId="28590" applyFont="1" applyAlignment="1">
      <alignment wrapText="1"/>
    </xf>
    <xf numFmtId="4" fontId="18" fillId="0" borderId="0" xfId="28590" applyNumberFormat="1" applyFont="1" applyAlignment="1">
      <alignment horizontal="right"/>
    </xf>
    <xf numFmtId="0" fontId="3" fillId="0" borderId="0" xfId="28585"/>
    <xf numFmtId="49" fontId="83" fillId="0" borderId="1" xfId="0" applyNumberFormat="1" applyFont="1" applyFill="1" applyBorder="1" applyAlignment="1">
      <alignment horizontal="center" vertical="top"/>
    </xf>
    <xf numFmtId="0" fontId="83" fillId="0" borderId="1" xfId="0" applyFont="1" applyBorder="1" applyAlignment="1">
      <alignment horizontal="justify" vertical="top" wrapText="1"/>
    </xf>
    <xf numFmtId="0" fontId="83" fillId="0" borderId="1" xfId="0" applyFont="1" applyBorder="1" applyAlignment="1">
      <alignment horizontal="center" vertical="center"/>
    </xf>
    <xf numFmtId="4" fontId="83" fillId="0" borderId="1" xfId="0" applyNumberFormat="1" applyFont="1" applyBorder="1" applyAlignment="1">
      <alignment horizontal="right" wrapText="1"/>
    </xf>
    <xf numFmtId="4" fontId="84" fillId="0" borderId="1" xfId="0" applyNumberFormat="1" applyFont="1" applyFill="1" applyBorder="1" applyAlignment="1">
      <alignment horizontal="right"/>
    </xf>
    <xf numFmtId="0" fontId="70" fillId="0" borderId="0" xfId="0" applyFont="1"/>
    <xf numFmtId="0" fontId="70" fillId="0" borderId="1" xfId="0" applyFont="1" applyFill="1" applyBorder="1" applyAlignment="1">
      <alignment horizontal="center" vertical="center"/>
    </xf>
    <xf numFmtId="0" fontId="56" fillId="0" borderId="12" xfId="9556" applyFont="1" applyBorder="1" applyAlignment="1">
      <alignment horizontal="center" vertical="center"/>
    </xf>
    <xf numFmtId="0" fontId="145" fillId="0" borderId="2" xfId="9556" applyFont="1" applyBorder="1" applyAlignment="1">
      <alignment horizontal="center" vertical="center"/>
    </xf>
    <xf numFmtId="49" fontId="70" fillId="0" borderId="5" xfId="0" applyNumberFormat="1" applyFont="1" applyFill="1" applyBorder="1" applyAlignment="1">
      <alignment vertical="top"/>
    </xf>
    <xf numFmtId="0" fontId="64" fillId="33" borderId="0" xfId="0" applyFont="1" applyFill="1" applyBorder="1" applyAlignment="1">
      <alignment horizontal="left" vertical="top"/>
    </xf>
    <xf numFmtId="0" fontId="64" fillId="33" borderId="8" xfId="0" applyFont="1" applyFill="1" applyBorder="1" applyAlignment="1">
      <alignment horizontal="left" vertical="top"/>
    </xf>
    <xf numFmtId="0" fontId="65" fillId="33" borderId="8" xfId="0" applyFont="1" applyFill="1" applyBorder="1" applyAlignment="1">
      <alignment horizontal="center" vertical="top" wrapText="1"/>
    </xf>
    <xf numFmtId="0" fontId="65" fillId="33" borderId="65" xfId="0" applyFont="1" applyFill="1" applyBorder="1" applyAlignment="1">
      <alignment horizontal="center" vertical="top" wrapText="1"/>
    </xf>
    <xf numFmtId="171" fontId="65" fillId="33" borderId="94" xfId="0" applyNumberFormat="1" applyFont="1" applyFill="1" applyBorder="1" applyAlignment="1">
      <alignment horizontal="right" vertical="top" wrapText="1"/>
    </xf>
    <xf numFmtId="0" fontId="64" fillId="33" borderId="35" xfId="0" applyFont="1" applyFill="1" applyBorder="1" applyAlignment="1">
      <alignment horizontal="left" vertical="top"/>
    </xf>
    <xf numFmtId="0" fontId="64" fillId="33" borderId="67" xfId="0" applyFont="1" applyFill="1" applyBorder="1" applyAlignment="1">
      <alignment horizontal="left" vertical="top"/>
    </xf>
    <xf numFmtId="0" fontId="64" fillId="33" borderId="73" xfId="0" applyFont="1" applyFill="1" applyBorder="1" applyAlignment="1">
      <alignment horizontal="left" vertical="top"/>
    </xf>
    <xf numFmtId="0" fontId="64" fillId="33" borderId="95" xfId="0" applyFont="1" applyFill="1" applyBorder="1" applyAlignment="1">
      <alignment horizontal="center" vertical="top" wrapText="1"/>
    </xf>
    <xf numFmtId="0" fontId="64" fillId="33" borderId="96" xfId="0" applyFont="1" applyFill="1" applyBorder="1" applyAlignment="1">
      <alignment horizontal="center" vertical="top" wrapText="1"/>
    </xf>
    <xf numFmtId="0" fontId="64" fillId="33" borderId="17" xfId="0" applyFont="1" applyFill="1" applyBorder="1" applyAlignment="1">
      <alignment horizontal="center" vertical="top" wrapText="1"/>
    </xf>
    <xf numFmtId="0" fontId="64" fillId="33" borderId="23" xfId="0" applyFont="1" applyFill="1" applyBorder="1" applyAlignment="1">
      <alignment horizontal="center" vertical="top" wrapText="1"/>
    </xf>
    <xf numFmtId="0" fontId="64" fillId="33" borderId="12" xfId="0" applyFont="1" applyFill="1" applyBorder="1" applyAlignment="1">
      <alignment horizontal="center" vertical="top" wrapText="1"/>
    </xf>
    <xf numFmtId="0" fontId="64" fillId="33" borderId="5" xfId="0" applyFont="1" applyFill="1" applyBorder="1" applyAlignment="1">
      <alignment horizontal="left" vertical="top"/>
    </xf>
    <xf numFmtId="0" fontId="65" fillId="33" borderId="5" xfId="0" applyFont="1" applyFill="1" applyBorder="1" applyAlignment="1">
      <alignment horizontal="center" vertical="top" wrapText="1"/>
    </xf>
    <xf numFmtId="0" fontId="65" fillId="33" borderId="97" xfId="0" applyFont="1" applyFill="1" applyBorder="1" applyAlignment="1">
      <alignment horizontal="center" vertical="top" wrapText="1"/>
    </xf>
    <xf numFmtId="171" fontId="65" fillId="33" borderId="98" xfId="0" applyNumberFormat="1" applyFont="1" applyFill="1" applyBorder="1" applyAlignment="1">
      <alignment horizontal="right" vertical="top" wrapText="1"/>
    </xf>
    <xf numFmtId="0" fontId="106" fillId="0" borderId="37" xfId="0" applyFont="1" applyFill="1" applyBorder="1" applyAlignment="1">
      <alignment horizontal="center" vertical="top"/>
    </xf>
    <xf numFmtId="0" fontId="106" fillId="0" borderId="0" xfId="0" applyFont="1" applyFill="1" applyBorder="1" applyAlignment="1">
      <alignment horizontal="justify" vertical="top" wrapText="1"/>
    </xf>
    <xf numFmtId="172" fontId="112" fillId="0" borderId="0" xfId="0" applyNumberFormat="1" applyFont="1" applyFill="1" applyAlignment="1">
      <alignment horizontal="right"/>
    </xf>
    <xf numFmtId="0" fontId="118" fillId="4" borderId="4" xfId="0" applyFont="1" applyFill="1" applyBorder="1" applyAlignment="1">
      <alignment vertical="top"/>
    </xf>
    <xf numFmtId="0" fontId="118" fillId="4" borderId="5" xfId="0" applyFont="1" applyFill="1" applyBorder="1" applyAlignment="1">
      <alignment vertical="top" wrapText="1"/>
    </xf>
    <xf numFmtId="0" fontId="117" fillId="4" borderId="6" xfId="0" applyFont="1" applyFill="1" applyBorder="1" applyAlignment="1">
      <alignment vertical="top" wrapText="1"/>
    </xf>
    <xf numFmtId="168" fontId="118" fillId="4" borderId="1" xfId="0" applyNumberFormat="1" applyFont="1" applyFill="1" applyBorder="1" applyAlignment="1">
      <alignment horizontal="right" vertical="top" wrapText="1"/>
    </xf>
    <xf numFmtId="0" fontId="64" fillId="33" borderId="88" xfId="0" applyFont="1" applyFill="1" applyBorder="1" applyAlignment="1">
      <alignment horizontal="left" vertical="top"/>
    </xf>
    <xf numFmtId="0" fontId="65" fillId="32" borderId="88" xfId="0" applyFont="1" applyFill="1" applyBorder="1" applyAlignment="1">
      <alignment horizontal="center" vertical="top" wrapText="1"/>
    </xf>
    <xf numFmtId="0" fontId="65" fillId="32" borderId="99" xfId="0" applyFont="1" applyFill="1" applyBorder="1" applyAlignment="1">
      <alignment horizontal="center" vertical="top" wrapText="1"/>
    </xf>
    <xf numFmtId="171" fontId="64" fillId="32" borderId="100" xfId="0" applyNumberFormat="1" applyFont="1" applyFill="1" applyBorder="1" applyAlignment="1">
      <alignment horizontal="right" vertical="top" wrapText="1"/>
    </xf>
    <xf numFmtId="0" fontId="64" fillId="32" borderId="101" xfId="0" applyFont="1" applyFill="1" applyBorder="1" applyAlignment="1">
      <alignment horizontal="left" vertical="top"/>
    </xf>
    <xf numFmtId="4" fontId="145" fillId="0" borderId="2" xfId="28570" applyNumberFormat="1" applyFont="1" applyBorder="1" applyAlignment="1">
      <alignment horizontal="center"/>
    </xf>
    <xf numFmtId="4" fontId="145" fillId="0" borderId="12" xfId="28570" applyNumberFormat="1" applyFont="1" applyBorder="1" applyAlignment="1">
      <alignment horizontal="center"/>
    </xf>
    <xf numFmtId="185" fontId="145" fillId="0" borderId="2" xfId="28570" applyNumberFormat="1" applyFont="1" applyBorder="1" applyAlignment="1">
      <alignment horizontal="center" vertical="top"/>
    </xf>
    <xf numFmtId="185" fontId="145" fillId="0" borderId="12" xfId="28570" applyNumberFormat="1" applyFont="1" applyBorder="1" applyAlignment="1">
      <alignment horizontal="center" vertical="top"/>
    </xf>
    <xf numFmtId="0" fontId="56" fillId="0" borderId="12" xfId="9556" applyFont="1" applyFill="1" applyBorder="1" applyAlignment="1">
      <alignment horizontal="center" vertical="top"/>
    </xf>
    <xf numFmtId="49" fontId="145" fillId="0" borderId="2" xfId="9556" applyNumberFormat="1" applyFont="1" applyFill="1" applyBorder="1" applyAlignment="1">
      <alignment vertical="top"/>
    </xf>
    <xf numFmtId="0" fontId="56" fillId="0" borderId="12" xfId="9556" applyFont="1" applyFill="1" applyBorder="1" applyAlignment="1">
      <alignment vertical="top"/>
    </xf>
    <xf numFmtId="0" fontId="145" fillId="0" borderId="2" xfId="9556" applyFont="1" applyFill="1" applyBorder="1" applyAlignment="1">
      <alignment horizontal="center" vertical="top"/>
    </xf>
    <xf numFmtId="189" fontId="145" fillId="0" borderId="2" xfId="9556" applyNumberFormat="1" applyFont="1" applyFill="1" applyBorder="1" applyAlignment="1">
      <alignment horizontal="center" vertical="top"/>
    </xf>
    <xf numFmtId="189" fontId="56" fillId="0" borderId="12" xfId="9556" applyNumberFormat="1" applyFont="1" applyFill="1" applyBorder="1" applyAlignment="1">
      <alignment horizontal="center" vertical="top"/>
    </xf>
    <xf numFmtId="0" fontId="145" fillId="0" borderId="2" xfId="9556" applyFont="1" applyBorder="1" applyAlignment="1">
      <alignment horizontal="center" vertical="top"/>
    </xf>
    <xf numFmtId="0" fontId="56" fillId="0" borderId="12" xfId="9556" applyFont="1" applyBorder="1" applyAlignment="1">
      <alignment horizontal="center" vertical="top"/>
    </xf>
    <xf numFmtId="0" fontId="108" fillId="4" borderId="73" xfId="0" applyFont="1" applyFill="1" applyBorder="1" applyAlignment="1">
      <alignment vertical="top" wrapText="1"/>
    </xf>
    <xf numFmtId="0" fontId="112" fillId="4" borderId="41" xfId="0" applyFont="1" applyFill="1" applyBorder="1" applyAlignment="1">
      <alignment vertical="top" wrapText="1"/>
    </xf>
    <xf numFmtId="168" fontId="108" fillId="4" borderId="23" xfId="0" applyNumberFormat="1" applyFont="1" applyFill="1" applyBorder="1" applyAlignment="1">
      <alignment horizontal="right" vertical="top" wrapText="1"/>
    </xf>
    <xf numFmtId="0" fontId="71" fillId="2" borderId="13" xfId="0" applyFont="1" applyFill="1" applyBorder="1" applyAlignment="1">
      <alignment horizontal="center" vertical="center" wrapText="1"/>
    </xf>
    <xf numFmtId="0" fontId="71" fillId="2" borderId="14" xfId="0" applyFont="1" applyFill="1" applyBorder="1" applyAlignment="1">
      <alignment horizontal="center" vertical="center" wrapText="1"/>
    </xf>
    <xf numFmtId="0" fontId="71" fillId="2" borderId="15"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71" fillId="2" borderId="8" xfId="0" applyFont="1" applyFill="1" applyBorder="1" applyAlignment="1">
      <alignment horizontal="center" vertical="center" wrapText="1"/>
    </xf>
    <xf numFmtId="0" fontId="71" fillId="2" borderId="9" xfId="0" applyFont="1" applyFill="1" applyBorder="1" applyAlignment="1">
      <alignment horizontal="center" vertical="center" wrapText="1"/>
    </xf>
    <xf numFmtId="0" fontId="105" fillId="0" borderId="7" xfId="0" applyFont="1" applyFill="1" applyBorder="1" applyAlignment="1">
      <alignment horizontal="left" vertical="top" wrapText="1"/>
    </xf>
    <xf numFmtId="0" fontId="105" fillId="0" borderId="8" xfId="0" applyFont="1" applyFill="1" applyBorder="1" applyAlignment="1">
      <alignment horizontal="left" vertical="top" wrapText="1"/>
    </xf>
    <xf numFmtId="0" fontId="105" fillId="0" borderId="9" xfId="0" applyFont="1" applyFill="1" applyBorder="1" applyAlignment="1">
      <alignment horizontal="left" vertical="top" wrapText="1"/>
    </xf>
    <xf numFmtId="0" fontId="103" fillId="0" borderId="13" xfId="0" applyFont="1" applyFill="1" applyBorder="1" applyAlignment="1">
      <alignment horizontal="left" vertical="top"/>
    </xf>
    <xf numFmtId="0" fontId="103" fillId="0" borderId="14" xfId="0" applyFont="1" applyFill="1" applyBorder="1" applyAlignment="1">
      <alignment horizontal="left" vertical="top"/>
    </xf>
    <xf numFmtId="0" fontId="103" fillId="0" borderId="15" xfId="0" applyFont="1" applyFill="1" applyBorder="1" applyAlignment="1">
      <alignment horizontal="left" vertical="top"/>
    </xf>
    <xf numFmtId="0" fontId="101" fillId="0" borderId="30" xfId="0" applyFont="1" applyFill="1" applyBorder="1" applyAlignment="1">
      <alignment horizontal="left" vertical="top"/>
    </xf>
    <xf numFmtId="0" fontId="101" fillId="0" borderId="35" xfId="0" applyFont="1" applyFill="1" applyBorder="1" applyAlignment="1">
      <alignment horizontal="left" vertical="top"/>
    </xf>
    <xf numFmtId="0" fontId="101" fillId="0" borderId="56" xfId="0" applyFont="1" applyFill="1" applyBorder="1" applyAlignment="1">
      <alignment horizontal="left" vertical="top"/>
    </xf>
    <xf numFmtId="0" fontId="101" fillId="0" borderId="76" xfId="0" applyFont="1" applyFill="1" applyBorder="1" applyAlignment="1">
      <alignment horizontal="left" vertical="top"/>
    </xf>
    <xf numFmtId="0" fontId="101" fillId="0" borderId="27" xfId="0" applyFont="1" applyFill="1" applyBorder="1" applyAlignment="1">
      <alignment horizontal="left" vertical="top"/>
    </xf>
    <xf numFmtId="0" fontId="101" fillId="0" borderId="58" xfId="0" applyFont="1" applyFill="1" applyBorder="1" applyAlignment="1">
      <alignment horizontal="left" vertical="top"/>
    </xf>
    <xf numFmtId="0" fontId="64" fillId="33" borderId="77" xfId="0" applyFont="1" applyFill="1" applyBorder="1" applyAlignment="1">
      <alignment horizontal="left" vertical="top" wrapText="1"/>
    </xf>
    <xf numFmtId="0" fontId="64" fillId="33" borderId="26" xfId="0" applyFont="1" applyFill="1" applyBorder="1" applyAlignment="1">
      <alignment horizontal="left" vertical="top" wrapText="1"/>
    </xf>
    <xf numFmtId="0" fontId="64" fillId="4" borderId="4" xfId="0" applyFont="1" applyFill="1" applyBorder="1" applyAlignment="1">
      <alignment horizontal="center" vertical="top"/>
    </xf>
    <xf numFmtId="0" fontId="64" fillId="4" borderId="5" xfId="0" applyFont="1" applyFill="1" applyBorder="1" applyAlignment="1">
      <alignment horizontal="center" vertical="top"/>
    </xf>
    <xf numFmtId="0" fontId="64" fillId="4" borderId="6" xfId="0" applyFont="1" applyFill="1" applyBorder="1" applyAlignment="1">
      <alignment horizontal="center" vertical="top"/>
    </xf>
    <xf numFmtId="0" fontId="69" fillId="0" borderId="64" xfId="0" applyFont="1" applyFill="1" applyBorder="1" applyAlignment="1">
      <alignment horizontal="left" vertical="top"/>
    </xf>
    <xf numFmtId="0" fontId="69" fillId="0" borderId="36" xfId="0" applyFont="1" applyFill="1" applyBorder="1" applyAlignment="1">
      <alignment horizontal="left" vertical="top"/>
    </xf>
    <xf numFmtId="0" fontId="66" fillId="0" borderId="62" xfId="0" applyFont="1" applyFill="1" applyBorder="1" applyAlignment="1">
      <alignment horizontal="left" vertical="top"/>
    </xf>
    <xf numFmtId="0" fontId="66" fillId="0" borderId="29" xfId="0" applyFont="1" applyFill="1" applyBorder="1" applyAlignment="1">
      <alignment horizontal="left" vertical="top"/>
    </xf>
    <xf numFmtId="0" fontId="64" fillId="0" borderId="60" xfId="0" applyFont="1" applyBorder="1" applyAlignment="1">
      <alignment horizontal="left" vertical="top" wrapText="1"/>
    </xf>
    <xf numFmtId="0" fontId="64" fillId="0" borderId="26" xfId="0" applyFont="1" applyBorder="1" applyAlignment="1">
      <alignment horizontal="left" vertical="top" wrapText="1"/>
    </xf>
    <xf numFmtId="49" fontId="101" fillId="0" borderId="26" xfId="0" applyNumberFormat="1" applyFont="1" applyBorder="1" applyAlignment="1">
      <alignment horizontal="left" vertical="top" wrapText="1"/>
    </xf>
    <xf numFmtId="49" fontId="101" fillId="0" borderId="61" xfId="0" applyNumberFormat="1" applyFont="1" applyBorder="1" applyAlignment="1">
      <alignment horizontal="left" vertical="top" wrapText="1"/>
    </xf>
    <xf numFmtId="0" fontId="108" fillId="4" borderId="7" xfId="0" applyFont="1" applyFill="1" applyBorder="1" applyAlignment="1">
      <alignment horizontal="left" vertical="top" wrapText="1"/>
    </xf>
    <xf numFmtId="0" fontId="112" fillId="4" borderId="9" xfId="0" applyFont="1" applyFill="1" applyBorder="1" applyAlignment="1">
      <alignment vertical="top" wrapText="1"/>
    </xf>
    <xf numFmtId="0" fontId="110" fillId="4" borderId="4" xfId="0" applyFont="1" applyFill="1" applyBorder="1" applyAlignment="1">
      <alignment horizontal="center"/>
    </xf>
    <xf numFmtId="0" fontId="111" fillId="4" borderId="5" xfId="0" applyFont="1" applyFill="1" applyBorder="1" applyAlignment="1">
      <alignment horizontal="center"/>
    </xf>
    <xf numFmtId="0" fontId="111" fillId="4" borderId="6" xfId="0" applyFont="1" applyFill="1" applyBorder="1" applyAlignment="1">
      <alignment horizontal="center"/>
    </xf>
    <xf numFmtId="0" fontId="110" fillId="4" borderId="4" xfId="0" applyFont="1" applyFill="1" applyBorder="1" applyAlignment="1">
      <alignment horizontal="center" vertical="center"/>
    </xf>
    <xf numFmtId="0" fontId="110" fillId="4" borderId="5" xfId="0" applyFont="1" applyFill="1" applyBorder="1" applyAlignment="1">
      <alignment horizontal="center" vertical="center"/>
    </xf>
    <xf numFmtId="0" fontId="110" fillId="4" borderId="6" xfId="0" applyFont="1" applyFill="1" applyBorder="1" applyAlignment="1">
      <alignment horizontal="center" vertical="center"/>
    </xf>
    <xf numFmtId="0" fontId="108" fillId="4" borderId="7" xfId="0" applyFont="1" applyFill="1" applyBorder="1" applyAlignment="1">
      <alignment vertical="top"/>
    </xf>
    <xf numFmtId="0" fontId="112" fillId="4" borderId="9" xfId="0" applyFont="1" applyFill="1" applyBorder="1" applyAlignment="1">
      <alignment vertical="top"/>
    </xf>
    <xf numFmtId="0" fontId="108" fillId="4" borderId="2" xfId="0" applyFont="1" applyFill="1" applyBorder="1" applyAlignment="1">
      <alignment horizontal="left"/>
    </xf>
    <xf numFmtId="0" fontId="108" fillId="4" borderId="13" xfId="0" applyFont="1" applyFill="1" applyBorder="1" applyAlignment="1">
      <alignment horizontal="left"/>
    </xf>
    <xf numFmtId="0" fontId="109" fillId="4" borderId="1" xfId="0" applyFont="1" applyFill="1" applyBorder="1" applyAlignment="1"/>
    <xf numFmtId="0" fontId="71" fillId="2" borderId="16" xfId="0" applyFont="1" applyFill="1" applyBorder="1" applyAlignment="1">
      <alignment horizontal="center"/>
    </xf>
    <xf numFmtId="0" fontId="71" fillId="2" borderId="6" xfId="0" applyFont="1" applyFill="1" applyBorder="1" applyAlignment="1">
      <alignment horizontal="center"/>
    </xf>
    <xf numFmtId="4" fontId="75" fillId="4" borderId="43" xfId="0" applyNumberFormat="1" applyFont="1" applyFill="1" applyBorder="1" applyAlignment="1">
      <alignment horizontal="left" vertical="top" wrapText="1"/>
    </xf>
    <xf numFmtId="0" fontId="70" fillId="4" borderId="44" xfId="0" applyFont="1" applyFill="1" applyBorder="1" applyAlignment="1">
      <alignment horizontal="left" vertical="top"/>
    </xf>
    <xf numFmtId="4" fontId="75" fillId="4" borderId="4" xfId="0" applyNumberFormat="1" applyFont="1" applyFill="1" applyBorder="1" applyAlignment="1">
      <alignment vertical="top" wrapText="1"/>
    </xf>
    <xf numFmtId="0" fontId="70" fillId="4" borderId="5" xfId="0" applyFont="1" applyFill="1" applyBorder="1" applyAlignment="1">
      <alignment vertical="top"/>
    </xf>
    <xf numFmtId="4" fontId="75" fillId="4" borderId="4" xfId="0" applyNumberFormat="1" applyFont="1" applyFill="1" applyBorder="1" applyAlignment="1">
      <alignment horizontal="left" vertical="top" wrapText="1"/>
    </xf>
    <xf numFmtId="0" fontId="70" fillId="4" borderId="5" xfId="0" applyFont="1" applyFill="1" applyBorder="1" applyAlignment="1">
      <alignment horizontal="left" vertical="top"/>
    </xf>
    <xf numFmtId="0" fontId="106" fillId="0" borderId="0" xfId="0" applyFont="1" applyBorder="1" applyAlignment="1">
      <alignment horizontal="center" vertical="top"/>
    </xf>
    <xf numFmtId="0" fontId="106" fillId="0" borderId="0" xfId="0" applyFont="1" applyBorder="1" applyAlignment="1"/>
    <xf numFmtId="4" fontId="107" fillId="4" borderId="4" xfId="0" applyNumberFormat="1" applyFont="1" applyFill="1" applyBorder="1" applyAlignment="1">
      <alignment horizontal="left" vertical="top" wrapText="1"/>
    </xf>
    <xf numFmtId="0" fontId="106" fillId="4" borderId="5" xfId="0" applyFont="1" applyFill="1" applyBorder="1" applyAlignment="1">
      <alignment horizontal="left" vertical="top"/>
    </xf>
    <xf numFmtId="0" fontId="70" fillId="4" borderId="5" xfId="0" applyFont="1" applyFill="1" applyBorder="1" applyAlignment="1">
      <alignment horizontal="left" vertical="top" wrapText="1"/>
    </xf>
    <xf numFmtId="0" fontId="70" fillId="0" borderId="0" xfId="0" applyFont="1"/>
    <xf numFmtId="0" fontId="75" fillId="4" borderId="5" xfId="0" applyFont="1" applyFill="1" applyBorder="1" applyAlignment="1">
      <alignment horizontal="left" vertical="top" wrapText="1"/>
    </xf>
    <xf numFmtId="1" fontId="142" fillId="0" borderId="0" xfId="28585" applyNumberFormat="1" applyFont="1" applyAlignment="1">
      <alignment horizontal="left" vertical="top" wrapText="1"/>
    </xf>
    <xf numFmtId="0" fontId="3" fillId="0" borderId="0" xfId="28585" applyAlignment="1">
      <alignment wrapText="1"/>
    </xf>
    <xf numFmtId="49" fontId="140" fillId="0" borderId="14" xfId="28585" applyNumberFormat="1" applyFont="1" applyBorder="1" applyAlignment="1">
      <alignment horizontal="left"/>
    </xf>
    <xf numFmtId="0" fontId="3" fillId="0" borderId="14" xfId="28585" applyBorder="1" applyAlignment="1">
      <alignment horizontal="left"/>
    </xf>
    <xf numFmtId="0" fontId="3" fillId="0" borderId="14" xfId="28585" applyBorder="1"/>
    <xf numFmtId="183" fontId="143" fillId="0" borderId="0" xfId="28561" applyNumberFormat="1" applyFont="1" applyBorder="1" applyAlignment="1" applyProtection="1">
      <alignment horizontal="left"/>
    </xf>
    <xf numFmtId="183" fontId="143" fillId="0" borderId="0" xfId="28561" applyNumberFormat="1" applyFont="1" applyAlignment="1" applyProtection="1">
      <alignment horizontal="left"/>
    </xf>
    <xf numFmtId="183" fontId="23" fillId="0" borderId="0" xfId="28585" applyNumberFormat="1" applyFont="1" applyAlignment="1">
      <alignment horizontal="left"/>
    </xf>
    <xf numFmtId="183" fontId="148" fillId="0" borderId="0" xfId="28585" applyNumberFormat="1" applyFont="1" applyAlignment="1">
      <alignment horizontal="left"/>
    </xf>
    <xf numFmtId="49" fontId="140" fillId="0" borderId="0" xfId="28585" applyNumberFormat="1" applyFont="1" applyAlignment="1">
      <alignment horizontal="left"/>
    </xf>
    <xf numFmtId="0" fontId="3" fillId="0" borderId="0" xfId="28585" applyAlignment="1">
      <alignment horizontal="left"/>
    </xf>
    <xf numFmtId="0" fontId="3" fillId="0" borderId="0" xfId="28585"/>
    <xf numFmtId="183" fontId="145" fillId="0" borderId="0" xfId="28585" applyNumberFormat="1" applyFont="1" applyAlignment="1">
      <alignment horizontal="left" vertical="top"/>
    </xf>
    <xf numFmtId="183" fontId="27" fillId="0" borderId="0" xfId="28585" applyNumberFormat="1" applyFont="1" applyAlignment="1">
      <alignment horizontal="left" vertical="top"/>
    </xf>
    <xf numFmtId="183" fontId="3" fillId="0" borderId="0" xfId="28585" applyNumberFormat="1" applyAlignment="1">
      <alignment horizontal="left"/>
    </xf>
    <xf numFmtId="183" fontId="3" fillId="0" borderId="0" xfId="28585" applyNumberFormat="1"/>
    <xf numFmtId="183" fontId="140" fillId="0" borderId="0" xfId="28585" applyNumberFormat="1" applyFont="1" applyAlignment="1">
      <alignment horizontal="left"/>
    </xf>
    <xf numFmtId="183" fontId="145" fillId="0" borderId="0" xfId="28561" applyNumberFormat="1" applyFont="1" applyBorder="1" applyAlignment="1" applyProtection="1">
      <alignment horizontal="left" vertical="top"/>
    </xf>
    <xf numFmtId="183" fontId="145" fillId="0" borderId="0" xfId="28561" applyNumberFormat="1" applyFont="1" applyAlignment="1" applyProtection="1">
      <alignment horizontal="left" vertical="top"/>
    </xf>
    <xf numFmtId="1" fontId="145" fillId="0" borderId="0" xfId="28561" applyNumberFormat="1" applyFont="1" applyAlignment="1" applyProtection="1">
      <alignment horizontal="left" vertical="top" wrapText="1"/>
    </xf>
    <xf numFmtId="0" fontId="145" fillId="0" borderId="0" xfId="28561" applyFont="1" applyAlignment="1" applyProtection="1">
      <alignment vertical="top" wrapText="1"/>
    </xf>
    <xf numFmtId="49" fontId="140" fillId="0" borderId="0" xfId="28587" applyNumberFormat="1" applyFont="1" applyAlignment="1">
      <alignment horizontal="left"/>
    </xf>
    <xf numFmtId="0" fontId="149" fillId="0" borderId="0" xfId="28587" applyFont="1" applyAlignment="1">
      <alignment horizontal="left"/>
    </xf>
    <xf numFmtId="0" fontId="149" fillId="0" borderId="0" xfId="28587" applyFont="1"/>
    <xf numFmtId="183" fontId="150" fillId="0" borderId="0" xfId="28561" applyNumberFormat="1" applyFont="1" applyBorder="1" applyAlignment="1" applyProtection="1">
      <alignment horizontal="left"/>
    </xf>
    <xf numFmtId="183" fontId="150" fillId="0" borderId="0" xfId="28561" applyNumberFormat="1" applyFont="1" applyAlignment="1" applyProtection="1">
      <alignment horizontal="left"/>
    </xf>
    <xf numFmtId="49" fontId="140" fillId="0" borderId="14" xfId="28587" applyNumberFormat="1" applyFont="1" applyBorder="1" applyAlignment="1">
      <alignment horizontal="left"/>
    </xf>
    <xf numFmtId="0" fontId="149" fillId="0" borderId="14" xfId="28587" applyFont="1" applyBorder="1" applyAlignment="1">
      <alignment horizontal="left"/>
    </xf>
    <xf numFmtId="0" fontId="149" fillId="0" borderId="14" xfId="28587" applyFont="1" applyBorder="1"/>
    <xf numFmtId="183" fontId="23" fillId="0" borderId="0" xfId="28587" applyNumberFormat="1" applyFont="1" applyAlignment="1">
      <alignment horizontal="left"/>
    </xf>
    <xf numFmtId="183" fontId="151" fillId="0" borderId="0" xfId="28587" applyNumberFormat="1" applyFont="1" applyAlignment="1">
      <alignment horizontal="left"/>
    </xf>
    <xf numFmtId="49" fontId="157" fillId="0" borderId="0" xfId="9556" applyNumberFormat="1" applyFont="1" applyAlignment="1">
      <alignment vertical="top" wrapText="1"/>
    </xf>
    <xf numFmtId="0" fontId="157" fillId="0" borderId="0" xfId="9556" applyFont="1" applyAlignment="1">
      <alignment vertical="top"/>
    </xf>
    <xf numFmtId="49" fontId="145" fillId="0" borderId="2" xfId="9556" applyNumberFormat="1" applyFont="1" applyBorder="1" applyAlignment="1">
      <alignment horizontal="left" vertical="top"/>
    </xf>
    <xf numFmtId="0" fontId="56" fillId="0" borderId="12" xfId="9556" applyFont="1" applyBorder="1" applyAlignment="1">
      <alignment horizontal="left" vertical="top"/>
    </xf>
  </cellXfs>
  <cellStyles count="28594">
    <cellStyle name="20 % – Poudarek1 2" xfId="9585" xr:uid="{00000000-0005-0000-0000-000000000000}"/>
    <cellStyle name="20 % – Poudarek2 2" xfId="9584" xr:uid="{00000000-0005-0000-0000-000001000000}"/>
    <cellStyle name="20 % – Poudarek3 2" xfId="9583" xr:uid="{00000000-0005-0000-0000-000002000000}"/>
    <cellStyle name="20 % – Poudarek4 2" xfId="9582" xr:uid="{00000000-0005-0000-0000-000003000000}"/>
    <cellStyle name="20 % – Poudarek5 2" xfId="9581" xr:uid="{00000000-0005-0000-0000-000004000000}"/>
    <cellStyle name="20 % – Poudarek6 2" xfId="9580" xr:uid="{00000000-0005-0000-0000-000005000000}"/>
    <cellStyle name="20% - Accent1 1 4" xfId="9579" xr:uid="{00000000-0005-0000-0000-000006000000}"/>
    <cellStyle name="40 % – Poudarek1 2" xfId="9578" xr:uid="{00000000-0005-0000-0000-000007000000}"/>
    <cellStyle name="40 % – Poudarek2 2" xfId="9577" xr:uid="{00000000-0005-0000-0000-000008000000}"/>
    <cellStyle name="40 % – Poudarek3 2" xfId="9576" xr:uid="{00000000-0005-0000-0000-000009000000}"/>
    <cellStyle name="40 % – Poudarek4 2" xfId="9575" xr:uid="{00000000-0005-0000-0000-00000A000000}"/>
    <cellStyle name="40 % – Poudarek5 2" xfId="9574" xr:uid="{00000000-0005-0000-0000-00000B000000}"/>
    <cellStyle name="40 % – Poudarek6 2" xfId="9573" xr:uid="{00000000-0005-0000-0000-00000C000000}"/>
    <cellStyle name="60 % – Poudarek1 2" xfId="9572" xr:uid="{00000000-0005-0000-0000-00000D000000}"/>
    <cellStyle name="60 % – Poudarek2 2" xfId="9571" xr:uid="{00000000-0005-0000-0000-00000E000000}"/>
    <cellStyle name="60 % – Poudarek3 2" xfId="9570" xr:uid="{00000000-0005-0000-0000-00000F000000}"/>
    <cellStyle name="60 % – Poudarek4 2" xfId="9569" xr:uid="{00000000-0005-0000-0000-000010000000}"/>
    <cellStyle name="60 % – Poudarek5 2" xfId="9568" xr:uid="{00000000-0005-0000-0000-000011000000}"/>
    <cellStyle name="60 % – Poudarek6 2" xfId="9567" xr:uid="{00000000-0005-0000-0000-000012000000}"/>
    <cellStyle name="CENA / KOS" xfId="28548" xr:uid="{00000000-0005-0000-0000-000013000000}"/>
    <cellStyle name="Check Cell" xfId="25" xr:uid="{00000000-0005-0000-0000-000014000000}"/>
    <cellStyle name="Comma 14" xfId="28566" xr:uid="{C3A38F3A-6D0E-4410-81E0-CE93C379E2F7}"/>
    <cellStyle name="Currency 4" xfId="28564" xr:uid="{E5F64817-2180-4BDA-A514-69B3AFEDACB3}"/>
    <cellStyle name="Dobro 2" xfId="9566" xr:uid="{00000000-0005-0000-0000-000015000000}"/>
    <cellStyle name="e.m.+kolicina" xfId="28554" xr:uid="{00000000-0005-0000-0000-000016000000}"/>
    <cellStyle name="Excel Built-in Normal" xfId="9565" xr:uid="{00000000-0005-0000-0000-000017000000}"/>
    <cellStyle name="Excel_BuiltIn_Comma" xfId="28558" xr:uid="{7BFC7D54-78DD-475F-97CB-43A9D56B8D49}"/>
    <cellStyle name="Good 2" xfId="28565" xr:uid="{07E47AE4-11A2-463A-A2B1-5F1A1D8E0FA8}"/>
    <cellStyle name="Hiperpovezava 2" xfId="11" xr:uid="{00000000-0005-0000-0000-000018000000}"/>
    <cellStyle name="Hiperpovezava 3" xfId="33" xr:uid="{00000000-0005-0000-0000-000019000000}"/>
    <cellStyle name="Hiperpovezava 4" xfId="28561" xr:uid="{D2EA0254-CDA1-44DD-AA1A-461E782871C7}"/>
    <cellStyle name="Item" xfId="12" xr:uid="{00000000-0005-0000-0000-00001A000000}"/>
    <cellStyle name="Izhod 2" xfId="9564" xr:uid="{00000000-0005-0000-0000-00001B000000}"/>
    <cellStyle name="Keš" xfId="13" xr:uid="{00000000-0005-0000-0000-00001C000000}"/>
    <cellStyle name="KOLICINA" xfId="8" xr:uid="{00000000-0005-0000-0000-00001D000000}"/>
    <cellStyle name="ME" xfId="7" xr:uid="{00000000-0005-0000-0000-00001E000000}"/>
    <cellStyle name="Naslov 1 1" xfId="9563" xr:uid="{00000000-0005-0000-0000-00001F000000}"/>
    <cellStyle name="Naslov 1 2" xfId="9562" xr:uid="{00000000-0005-0000-0000-000020000000}"/>
    <cellStyle name="Naslov 2 2" xfId="9561" xr:uid="{00000000-0005-0000-0000-000021000000}"/>
    <cellStyle name="Naslov 3 2" xfId="9560" xr:uid="{00000000-0005-0000-0000-000022000000}"/>
    <cellStyle name="Naslov 4 2" xfId="9559" xr:uid="{00000000-0005-0000-0000-000023000000}"/>
    <cellStyle name="Naslov 5" xfId="24" xr:uid="{00000000-0005-0000-0000-000024000000}"/>
    <cellStyle name="Naslov 5 6" xfId="28547" xr:uid="{00000000-0005-0000-0000-000025000000}"/>
    <cellStyle name="naslov2" xfId="9558" xr:uid="{00000000-0005-0000-0000-000026000000}"/>
    <cellStyle name="Navadno" xfId="0" builtinId="0"/>
    <cellStyle name="Navadno 10" xfId="31" xr:uid="{00000000-0005-0000-0000-000028000000}"/>
    <cellStyle name="Navadno 10 10" xfId="8844" xr:uid="{00000000-0005-0000-0000-000029000000}"/>
    <cellStyle name="Navadno 10 11" xfId="9060" xr:uid="{00000000-0005-0000-0000-00002A000000}"/>
    <cellStyle name="Navadno 10 12" xfId="8858" xr:uid="{00000000-0005-0000-0000-00002B000000}"/>
    <cellStyle name="Navadno 10 13" xfId="9053" xr:uid="{00000000-0005-0000-0000-00002C000000}"/>
    <cellStyle name="Navadno 10 14" xfId="8905" xr:uid="{00000000-0005-0000-0000-00002D000000}"/>
    <cellStyle name="Navadno 10 15" xfId="9010" xr:uid="{00000000-0005-0000-0000-00002E000000}"/>
    <cellStyle name="Navadno 10 16" xfId="9071" xr:uid="{00000000-0005-0000-0000-00002F000000}"/>
    <cellStyle name="Navadno 10 17" xfId="8196" xr:uid="{00000000-0005-0000-0000-000030000000}"/>
    <cellStyle name="Navadno 10 18" xfId="8088" xr:uid="{00000000-0005-0000-0000-000031000000}"/>
    <cellStyle name="Navadno 10 19" xfId="9022" xr:uid="{00000000-0005-0000-0000-000032000000}"/>
    <cellStyle name="Navadno 10 2" xfId="9556" xr:uid="{00000000-0005-0000-0000-000033000000}"/>
    <cellStyle name="Navadno 10 2 10" xfId="8655" xr:uid="{00000000-0005-0000-0000-000034000000}"/>
    <cellStyle name="Navadno 10 2 11" xfId="8554" xr:uid="{00000000-0005-0000-0000-000035000000}"/>
    <cellStyle name="Navadno 10 2 12" xfId="8453" xr:uid="{00000000-0005-0000-0000-000036000000}"/>
    <cellStyle name="Navadno 10 2 13" xfId="8193" xr:uid="{00000000-0005-0000-0000-000037000000}"/>
    <cellStyle name="Navadno 10 2 14" xfId="9008" xr:uid="{00000000-0005-0000-0000-000038000000}"/>
    <cellStyle name="Navadno 10 2 15" xfId="7992" xr:uid="{00000000-0005-0000-0000-000039000000}"/>
    <cellStyle name="Navadno 10 2 16" xfId="8398" xr:uid="{00000000-0005-0000-0000-00003A000000}"/>
    <cellStyle name="Navadno 10 2 17" xfId="8110" xr:uid="{00000000-0005-0000-0000-00003B000000}"/>
    <cellStyle name="Navadno 10 2 18" xfId="7847" xr:uid="{00000000-0005-0000-0000-00003C000000}"/>
    <cellStyle name="Navadno 10 2 19" xfId="7746" xr:uid="{00000000-0005-0000-0000-00003D000000}"/>
    <cellStyle name="Navadno 10 2 2" xfId="9555" xr:uid="{00000000-0005-0000-0000-00003E000000}"/>
    <cellStyle name="Navadno 10 2 2 10" xfId="9021" xr:uid="{00000000-0005-0000-0000-00003F000000}"/>
    <cellStyle name="Navadno 10 2 2 11" xfId="8895" xr:uid="{00000000-0005-0000-0000-000040000000}"/>
    <cellStyle name="Navadno 10 2 2 12" xfId="9014" xr:uid="{00000000-0005-0000-0000-000041000000}"/>
    <cellStyle name="Navadno 10 2 2 13" xfId="8318" xr:uid="{00000000-0005-0000-0000-000042000000}"/>
    <cellStyle name="Navadno 10 2 2 14" xfId="8022" xr:uid="{00000000-0005-0000-0000-000043000000}"/>
    <cellStyle name="Navadno 10 2 2 15" xfId="8118" xr:uid="{00000000-0005-0000-0000-000044000000}"/>
    <cellStyle name="Navadno 10 2 2 16" xfId="8687" xr:uid="{00000000-0005-0000-0000-000045000000}"/>
    <cellStyle name="Navadno 10 2 2 17" xfId="8414" xr:uid="{00000000-0005-0000-0000-000046000000}"/>
    <cellStyle name="Navadno 10 2 2 18" xfId="8494" xr:uid="{00000000-0005-0000-0000-000047000000}"/>
    <cellStyle name="Navadno 10 2 2 19" xfId="8183" xr:uid="{00000000-0005-0000-0000-000048000000}"/>
    <cellStyle name="Navadno 10 2 2 2" xfId="9303" xr:uid="{00000000-0005-0000-0000-000049000000}"/>
    <cellStyle name="Navadno 10 2 2 2 10" xfId="7976" xr:uid="{00000000-0005-0000-0000-00004A000000}"/>
    <cellStyle name="Navadno 10 2 2 2 11" xfId="7873" xr:uid="{00000000-0005-0000-0000-00004B000000}"/>
    <cellStyle name="Navadno 10 2 2 2 12" xfId="7772" xr:uid="{00000000-0005-0000-0000-00004C000000}"/>
    <cellStyle name="Navadno 10 2 2 2 13" xfId="7672" xr:uid="{00000000-0005-0000-0000-00004D000000}"/>
    <cellStyle name="Navadno 10 2 2 2 14" xfId="7571" xr:uid="{00000000-0005-0000-0000-00004E000000}"/>
    <cellStyle name="Navadno 10 2 2 2 15" xfId="7472" xr:uid="{00000000-0005-0000-0000-00004F000000}"/>
    <cellStyle name="Navadno 10 2 2 2 16" xfId="7373" xr:uid="{00000000-0005-0000-0000-000050000000}"/>
    <cellStyle name="Navadno 10 2 2 2 17" xfId="7274" xr:uid="{00000000-0005-0000-0000-000051000000}"/>
    <cellStyle name="Navadno 10 2 2 2 18" xfId="7174" xr:uid="{00000000-0005-0000-0000-000052000000}"/>
    <cellStyle name="Navadno 10 2 2 2 19" xfId="7075" xr:uid="{00000000-0005-0000-0000-000053000000}"/>
    <cellStyle name="Navadno 10 2 2 2 2" xfId="9302" xr:uid="{00000000-0005-0000-0000-000054000000}"/>
    <cellStyle name="Navadno 10 2 2 2 2 10" xfId="7975" xr:uid="{00000000-0005-0000-0000-000055000000}"/>
    <cellStyle name="Navadno 10 2 2 2 2 11" xfId="7872" xr:uid="{00000000-0005-0000-0000-000056000000}"/>
    <cellStyle name="Navadno 10 2 2 2 2 12" xfId="7771" xr:uid="{00000000-0005-0000-0000-000057000000}"/>
    <cellStyle name="Navadno 10 2 2 2 2 13" xfId="7671" xr:uid="{00000000-0005-0000-0000-000058000000}"/>
    <cellStyle name="Navadno 10 2 2 2 2 14" xfId="7570" xr:uid="{00000000-0005-0000-0000-000059000000}"/>
    <cellStyle name="Navadno 10 2 2 2 2 15" xfId="7471" xr:uid="{00000000-0005-0000-0000-00005A000000}"/>
    <cellStyle name="Navadno 10 2 2 2 2 16" xfId="7372" xr:uid="{00000000-0005-0000-0000-00005B000000}"/>
    <cellStyle name="Navadno 10 2 2 2 2 17" xfId="7273" xr:uid="{00000000-0005-0000-0000-00005C000000}"/>
    <cellStyle name="Navadno 10 2 2 2 2 18" xfId="7173" xr:uid="{00000000-0005-0000-0000-00005D000000}"/>
    <cellStyle name="Navadno 10 2 2 2 2 19" xfId="7074" xr:uid="{00000000-0005-0000-0000-00005E000000}"/>
    <cellStyle name="Navadno 10 2 2 2 2 2" xfId="8786" xr:uid="{00000000-0005-0000-0000-00005F000000}"/>
    <cellStyle name="Navadno 10 2 2 2 2 2 10" xfId="871" xr:uid="{00000000-0005-0000-0000-000060000000}"/>
    <cellStyle name="Navadno 10 2 2 2 2 2 11" xfId="2192" xr:uid="{00000000-0005-0000-0000-000061000000}"/>
    <cellStyle name="Navadno 10 2 2 2 2 2 2" xfId="8785" xr:uid="{00000000-0005-0000-0000-000062000000}"/>
    <cellStyle name="Navadno 10 2 2 2 2 2 2 2" xfId="4345" xr:uid="{00000000-0005-0000-0000-000063000000}"/>
    <cellStyle name="Navadno 10 2 2 2 2 2 2 2 2" xfId="4344" xr:uid="{00000000-0005-0000-0000-000064000000}"/>
    <cellStyle name="Navadno 10 2 2 2 2 2 2 3" xfId="3946" xr:uid="{00000000-0005-0000-0000-000065000000}"/>
    <cellStyle name="Navadno 10 2 2 2 2 2 2 4" xfId="3096" xr:uid="{00000000-0005-0000-0000-000066000000}"/>
    <cellStyle name="Navadno 10 2 2 2 2 2 2 5" xfId="3676" xr:uid="{00000000-0005-0000-0000-000067000000}"/>
    <cellStyle name="Navadno 10 2 2 2 2 2 2 6" xfId="3255" xr:uid="{00000000-0005-0000-0000-000068000000}"/>
    <cellStyle name="Navadno 10 2 2 2 2 2 2 7" xfId="777" xr:uid="{00000000-0005-0000-0000-000069000000}"/>
    <cellStyle name="Navadno 10 2 2 2 2 2 2 8" xfId="3557" xr:uid="{00000000-0005-0000-0000-00006A000000}"/>
    <cellStyle name="Navadno 10 2 2 2 2 2 2 9" xfId="1027" xr:uid="{00000000-0005-0000-0000-00006B000000}"/>
    <cellStyle name="Navadno 10 2 2 2 2 2 3" xfId="5326" xr:uid="{00000000-0005-0000-0000-00006C000000}"/>
    <cellStyle name="Navadno 10 2 2 2 2 2 4" xfId="5397" xr:uid="{00000000-0005-0000-0000-00006D000000}"/>
    <cellStyle name="Navadno 10 2 2 2 2 2 5" xfId="5141" xr:uid="{00000000-0005-0000-0000-00006E000000}"/>
    <cellStyle name="Navadno 10 2 2 2 2 2 5 2" xfId="3878" xr:uid="{00000000-0005-0000-0000-00006F000000}"/>
    <cellStyle name="Navadno 10 2 2 2 2 2 6" xfId="3587" xr:uid="{00000000-0005-0000-0000-000070000000}"/>
    <cellStyle name="Navadno 10 2 2 2 2 2 7" xfId="2293" xr:uid="{00000000-0005-0000-0000-000071000000}"/>
    <cellStyle name="Navadno 10 2 2 2 2 2 8" xfId="1109" xr:uid="{00000000-0005-0000-0000-000072000000}"/>
    <cellStyle name="Navadno 10 2 2 2 2 2 9" xfId="653" xr:uid="{00000000-0005-0000-0000-000073000000}"/>
    <cellStyle name="Navadno 10 2 2 2 2 20" xfId="6977" xr:uid="{00000000-0005-0000-0000-000074000000}"/>
    <cellStyle name="Navadno 10 2 2 2 2 21" xfId="6879" xr:uid="{00000000-0005-0000-0000-000075000000}"/>
    <cellStyle name="Navadno 10 2 2 2 2 22" xfId="6783" xr:uid="{00000000-0005-0000-0000-000076000000}"/>
    <cellStyle name="Navadno 10 2 2 2 2 23" xfId="6686" xr:uid="{00000000-0005-0000-0000-000077000000}"/>
    <cellStyle name="Navadno 10 2 2 2 2 24" xfId="6592" xr:uid="{00000000-0005-0000-0000-000078000000}"/>
    <cellStyle name="Navadno 10 2 2 2 2 25" xfId="6497" xr:uid="{00000000-0005-0000-0000-000079000000}"/>
    <cellStyle name="Navadno 10 2 2 2 2 26" xfId="6405" xr:uid="{00000000-0005-0000-0000-00007A000000}"/>
    <cellStyle name="Navadno 10 2 2 2 2 27" xfId="6314" xr:uid="{00000000-0005-0000-0000-00007B000000}"/>
    <cellStyle name="Navadno 10 2 2 2 2 28" xfId="6222" xr:uid="{00000000-0005-0000-0000-00007C000000}"/>
    <cellStyle name="Navadno 10 2 2 2 2 29" xfId="6132" xr:uid="{00000000-0005-0000-0000-00007D000000}"/>
    <cellStyle name="Navadno 10 2 2 2 2 3" xfId="8680" xr:uid="{00000000-0005-0000-0000-00007E000000}"/>
    <cellStyle name="Navadno 10 2 2 2 2 30" xfId="6041" xr:uid="{00000000-0005-0000-0000-00007F000000}"/>
    <cellStyle name="Navadno 10 2 2 2 2 31" xfId="5957" xr:uid="{00000000-0005-0000-0000-000080000000}"/>
    <cellStyle name="Navadno 10 2 2 2 2 32" xfId="5875" xr:uid="{00000000-0005-0000-0000-000081000000}"/>
    <cellStyle name="Navadno 10 2 2 2 2 33" xfId="5794" xr:uid="{00000000-0005-0000-0000-000082000000}"/>
    <cellStyle name="Navadno 10 2 2 2 2 34" xfId="5718" xr:uid="{00000000-0005-0000-0000-000083000000}"/>
    <cellStyle name="Navadno 10 2 2 2 2 35" xfId="5627" xr:uid="{00000000-0005-0000-0000-000084000000}"/>
    <cellStyle name="Navadno 10 2 2 2 2 36" xfId="5562" xr:uid="{00000000-0005-0000-0000-000085000000}"/>
    <cellStyle name="Navadno 10 2 2 2 2 37" xfId="5486" xr:uid="{00000000-0005-0000-0000-000086000000}"/>
    <cellStyle name="Navadno 10 2 2 2 2 38" xfId="5327" xr:uid="{00000000-0005-0000-0000-000087000000}"/>
    <cellStyle name="Navadno 10 2 2 2 2 38 2" xfId="4718" xr:uid="{00000000-0005-0000-0000-000088000000}"/>
    <cellStyle name="Navadno 10 2 2 2 2 38 2 2" xfId="2050" xr:uid="{00000000-0005-0000-0000-000089000000}"/>
    <cellStyle name="Navadno 10 2 2 2 2 38 3" xfId="1610" xr:uid="{00000000-0005-0000-0000-00008A000000}"/>
    <cellStyle name="Navadno 10 2 2 2 2 38 4" xfId="1257" xr:uid="{00000000-0005-0000-0000-00008B000000}"/>
    <cellStyle name="Navadno 10 2 2 2 2 38 5" xfId="926" xr:uid="{00000000-0005-0000-0000-00008C000000}"/>
    <cellStyle name="Navadno 10 2 2 2 2 38 6" xfId="606" xr:uid="{00000000-0005-0000-0000-00008D000000}"/>
    <cellStyle name="Navadno 10 2 2 2 2 38 7" xfId="372" xr:uid="{00000000-0005-0000-0000-00008E000000}"/>
    <cellStyle name="Navadno 10 2 2 2 2 38 8" xfId="191" xr:uid="{00000000-0005-0000-0000-00008F000000}"/>
    <cellStyle name="Navadno 10 2 2 2 2 38 9" xfId="82" xr:uid="{00000000-0005-0000-0000-000090000000}"/>
    <cellStyle name="Navadno 10 2 2 2 2 39" xfId="5183" xr:uid="{00000000-0005-0000-0000-000091000000}"/>
    <cellStyle name="Navadno 10 2 2 2 2 4" xfId="8579" xr:uid="{00000000-0005-0000-0000-000092000000}"/>
    <cellStyle name="Navadno 10 2 2 2 2 40" xfId="5166" xr:uid="{00000000-0005-0000-0000-000093000000}"/>
    <cellStyle name="Navadno 10 2 2 2 2 40 2" xfId="4010" xr:uid="{00000000-0005-0000-0000-000094000000}"/>
    <cellStyle name="Navadno 10 2 2 2 2 41" xfId="4675" xr:uid="{00000000-0005-0000-0000-000095000000}"/>
    <cellStyle name="Navadno 10 2 2 2 2 42" xfId="4498" xr:uid="{00000000-0005-0000-0000-000096000000}"/>
    <cellStyle name="Navadno 10 2 2 2 2 43" xfId="3095" xr:uid="{00000000-0005-0000-0000-000097000000}"/>
    <cellStyle name="Navadno 10 2 2 2 2 44" xfId="4171" xr:uid="{00000000-0005-0000-0000-000098000000}"/>
    <cellStyle name="Navadno 10 2 2 2 2 45" xfId="430" xr:uid="{00000000-0005-0000-0000-000099000000}"/>
    <cellStyle name="Navadno 10 2 2 2 2 46" xfId="3684" xr:uid="{00000000-0005-0000-0000-00009A000000}"/>
    <cellStyle name="Navadno 10 2 2 2 2 5" xfId="8478" xr:uid="{00000000-0005-0000-0000-00009B000000}"/>
    <cellStyle name="Navadno 10 2 2 2 2 6" xfId="8377" xr:uid="{00000000-0005-0000-0000-00009C000000}"/>
    <cellStyle name="Navadno 10 2 2 2 2 7" xfId="8278" xr:uid="{00000000-0005-0000-0000-00009D000000}"/>
    <cellStyle name="Navadno 10 2 2 2 2 8" xfId="8176" xr:uid="{00000000-0005-0000-0000-00009E000000}"/>
    <cellStyle name="Navadno 10 2 2 2 2 9" xfId="8076" xr:uid="{00000000-0005-0000-0000-00009F000000}"/>
    <cellStyle name="Navadno 10 2 2 2 20" xfId="6978" xr:uid="{00000000-0005-0000-0000-0000A0000000}"/>
    <cellStyle name="Navadno 10 2 2 2 21" xfId="6880" xr:uid="{00000000-0005-0000-0000-0000A1000000}"/>
    <cellStyle name="Navadno 10 2 2 2 22" xfId="6784" xr:uid="{00000000-0005-0000-0000-0000A2000000}"/>
    <cellStyle name="Navadno 10 2 2 2 23" xfId="6687" xr:uid="{00000000-0005-0000-0000-0000A3000000}"/>
    <cellStyle name="Navadno 10 2 2 2 24" xfId="6593" xr:uid="{00000000-0005-0000-0000-0000A4000000}"/>
    <cellStyle name="Navadno 10 2 2 2 25" xfId="6498" xr:uid="{00000000-0005-0000-0000-0000A5000000}"/>
    <cellStyle name="Navadno 10 2 2 2 26" xfId="6406" xr:uid="{00000000-0005-0000-0000-0000A6000000}"/>
    <cellStyle name="Navadno 10 2 2 2 27" xfId="6315" xr:uid="{00000000-0005-0000-0000-0000A7000000}"/>
    <cellStyle name="Navadno 10 2 2 2 28" xfId="6223" xr:uid="{00000000-0005-0000-0000-0000A8000000}"/>
    <cellStyle name="Navadno 10 2 2 2 29" xfId="6133" xr:uid="{00000000-0005-0000-0000-0000A9000000}"/>
    <cellStyle name="Navadno 10 2 2 2 3" xfId="9190" xr:uid="{00000000-0005-0000-0000-0000AA000000}"/>
    <cellStyle name="Navadno 10 2 2 2 3 10" xfId="2944" xr:uid="{00000000-0005-0000-0000-0000AB000000}"/>
    <cellStyle name="Navadno 10 2 2 2 3 11" xfId="890" xr:uid="{00000000-0005-0000-0000-0000AC000000}"/>
    <cellStyle name="Navadno 10 2 2 2 3 2" xfId="8681" xr:uid="{00000000-0005-0000-0000-0000AD000000}"/>
    <cellStyle name="Navadno 10 2 2 2 3 2 2" xfId="4638" xr:uid="{00000000-0005-0000-0000-0000AE000000}"/>
    <cellStyle name="Navadno 10 2 2 2 3 2 2 2" xfId="4253" xr:uid="{00000000-0005-0000-0000-0000AF000000}"/>
    <cellStyle name="Navadno 10 2 2 2 3 2 3" xfId="2552" xr:uid="{00000000-0005-0000-0000-0000B0000000}"/>
    <cellStyle name="Navadno 10 2 2 2 3 2 4" xfId="3311" xr:uid="{00000000-0005-0000-0000-0000B1000000}"/>
    <cellStyle name="Navadno 10 2 2 2 3 2 5" xfId="3481" xr:uid="{00000000-0005-0000-0000-0000B2000000}"/>
    <cellStyle name="Navadno 10 2 2 2 3 2 6" xfId="1807" xr:uid="{00000000-0005-0000-0000-0000B3000000}"/>
    <cellStyle name="Navadno 10 2 2 2 3 2 7" xfId="638" xr:uid="{00000000-0005-0000-0000-0000B4000000}"/>
    <cellStyle name="Navadno 10 2 2 2 3 2 8" xfId="825" xr:uid="{00000000-0005-0000-0000-0000B5000000}"/>
    <cellStyle name="Navadno 10 2 2 2 3 2 9" xfId="1075" xr:uid="{00000000-0005-0000-0000-0000B6000000}"/>
    <cellStyle name="Navadno 10 2 2 2 3 3" xfId="5260" xr:uid="{00000000-0005-0000-0000-0000B7000000}"/>
    <cellStyle name="Navadno 10 2 2 2 3 4" xfId="9184" xr:uid="{00000000-0005-0000-0000-0000B8000000}"/>
    <cellStyle name="Navadno 10 2 2 2 3 5" xfId="5034" xr:uid="{00000000-0005-0000-0000-0000B9000000}"/>
    <cellStyle name="Navadno 10 2 2 2 3 5 2" xfId="2308" xr:uid="{00000000-0005-0000-0000-0000BA000000}"/>
    <cellStyle name="Navadno 10 2 2 2 3 6" xfId="4016" xr:uid="{00000000-0005-0000-0000-0000BB000000}"/>
    <cellStyle name="Navadno 10 2 2 2 3 7" xfId="2441" xr:uid="{00000000-0005-0000-0000-0000BC000000}"/>
    <cellStyle name="Navadno 10 2 2 2 3 8" xfId="2681" xr:uid="{00000000-0005-0000-0000-0000BD000000}"/>
    <cellStyle name="Navadno 10 2 2 2 3 9" xfId="2914" xr:uid="{00000000-0005-0000-0000-0000BE000000}"/>
    <cellStyle name="Navadno 10 2 2 2 30" xfId="6042" xr:uid="{00000000-0005-0000-0000-0000BF000000}"/>
    <cellStyle name="Navadno 10 2 2 2 31" xfId="5958" xr:uid="{00000000-0005-0000-0000-0000C0000000}"/>
    <cellStyle name="Navadno 10 2 2 2 32" xfId="5876" xr:uid="{00000000-0005-0000-0000-0000C1000000}"/>
    <cellStyle name="Navadno 10 2 2 2 33" xfId="5795" xr:uid="{00000000-0005-0000-0000-0000C2000000}"/>
    <cellStyle name="Navadno 10 2 2 2 34" xfId="5719" xr:uid="{00000000-0005-0000-0000-0000C3000000}"/>
    <cellStyle name="Navadno 10 2 2 2 35" xfId="5628" xr:uid="{00000000-0005-0000-0000-0000C4000000}"/>
    <cellStyle name="Navadno 10 2 2 2 36" xfId="5563" xr:uid="{00000000-0005-0000-0000-0000C5000000}"/>
    <cellStyle name="Navadno 10 2 2 2 37" xfId="5487" xr:uid="{00000000-0005-0000-0000-0000C6000000}"/>
    <cellStyle name="Navadno 10 2 2 2 38" xfId="9137" xr:uid="{00000000-0005-0000-0000-0000C7000000}"/>
    <cellStyle name="Navadno 10 2 2 2 38 2" xfId="4719" xr:uid="{00000000-0005-0000-0000-0000C8000000}"/>
    <cellStyle name="Navadno 10 2 2 2 38 2 2" xfId="4600" xr:uid="{00000000-0005-0000-0000-0000C9000000}"/>
    <cellStyle name="Navadno 10 2 2 2 38 3" xfId="3675" xr:uid="{00000000-0005-0000-0000-0000CA000000}"/>
    <cellStyle name="Navadno 10 2 2 2 38 4" xfId="3857" xr:uid="{00000000-0005-0000-0000-0000CB000000}"/>
    <cellStyle name="Navadno 10 2 2 2 38 5" xfId="3853" xr:uid="{00000000-0005-0000-0000-0000CC000000}"/>
    <cellStyle name="Navadno 10 2 2 2 38 6" xfId="2221" xr:uid="{00000000-0005-0000-0000-0000CD000000}"/>
    <cellStyle name="Navadno 10 2 2 2 38 7" xfId="4242" xr:uid="{00000000-0005-0000-0000-0000CE000000}"/>
    <cellStyle name="Navadno 10 2 2 2 38 8" xfId="3272" xr:uid="{00000000-0005-0000-0000-0000CF000000}"/>
    <cellStyle name="Navadno 10 2 2 2 38 9" xfId="4774" xr:uid="{00000000-0005-0000-0000-0000D0000000}"/>
    <cellStyle name="Navadno 10 2 2 2 39" xfId="4990" xr:uid="{00000000-0005-0000-0000-0000D1000000}"/>
    <cellStyle name="Navadno 10 2 2 2 4" xfId="8580" xr:uid="{00000000-0005-0000-0000-0000D2000000}"/>
    <cellStyle name="Navadno 10 2 2 2 40" xfId="5230" xr:uid="{00000000-0005-0000-0000-0000D3000000}"/>
    <cellStyle name="Navadno 10 2 2 2 40 2" xfId="3942" xr:uid="{00000000-0005-0000-0000-0000D4000000}"/>
    <cellStyle name="Navadno 10 2 2 2 41" xfId="3653" xr:uid="{00000000-0005-0000-0000-0000D5000000}"/>
    <cellStyle name="Navadno 10 2 2 2 42" xfId="3148" xr:uid="{00000000-0005-0000-0000-0000D6000000}"/>
    <cellStyle name="Navadno 10 2 2 2 43" xfId="3852" xr:uid="{00000000-0005-0000-0000-0000D7000000}"/>
    <cellStyle name="Navadno 10 2 2 2 44" xfId="2654" xr:uid="{00000000-0005-0000-0000-0000D8000000}"/>
    <cellStyle name="Navadno 10 2 2 2 45" xfId="780" xr:uid="{00000000-0005-0000-0000-0000D9000000}"/>
    <cellStyle name="Navadno 10 2 2 2 46" xfId="453" xr:uid="{00000000-0005-0000-0000-0000DA000000}"/>
    <cellStyle name="Navadno 10 2 2 2 5" xfId="8479" xr:uid="{00000000-0005-0000-0000-0000DB000000}"/>
    <cellStyle name="Navadno 10 2 2 2 6" xfId="8378" xr:uid="{00000000-0005-0000-0000-0000DC000000}"/>
    <cellStyle name="Navadno 10 2 2 2 7" xfId="8279" xr:uid="{00000000-0005-0000-0000-0000DD000000}"/>
    <cellStyle name="Navadno 10 2 2 2 8" xfId="8177" xr:uid="{00000000-0005-0000-0000-0000DE000000}"/>
    <cellStyle name="Navadno 10 2 2 2 9" xfId="8077" xr:uid="{00000000-0005-0000-0000-0000DF000000}"/>
    <cellStyle name="Navadno 10 2 2 20" xfId="8294" xr:uid="{00000000-0005-0000-0000-0000E0000000}"/>
    <cellStyle name="Navadno 10 2 2 21" xfId="7982" xr:uid="{00000000-0005-0000-0000-0000E1000000}"/>
    <cellStyle name="Navadno 10 2 2 22" xfId="8092" xr:uid="{00000000-0005-0000-0000-0000E2000000}"/>
    <cellStyle name="Navadno 10 2 2 23" xfId="8618" xr:uid="{00000000-0005-0000-0000-0000E3000000}"/>
    <cellStyle name="Navadno 10 2 2 24" xfId="8290" xr:uid="{00000000-0005-0000-0000-0000E4000000}"/>
    <cellStyle name="Navadno 10 2 2 25" xfId="8416" xr:uid="{00000000-0005-0000-0000-0000E5000000}"/>
    <cellStyle name="Navadno 10 2 2 26" xfId="7820" xr:uid="{00000000-0005-0000-0000-0000E6000000}"/>
    <cellStyle name="Navadno 10 2 2 27" xfId="7719" xr:uid="{00000000-0005-0000-0000-0000E7000000}"/>
    <cellStyle name="Navadno 10 2 2 28" xfId="7619" xr:uid="{00000000-0005-0000-0000-0000E8000000}"/>
    <cellStyle name="Navadno 10 2 2 29" xfId="7518" xr:uid="{00000000-0005-0000-0000-0000E9000000}"/>
    <cellStyle name="Navadno 10 2 2 3" xfId="9273" xr:uid="{00000000-0005-0000-0000-0000EA000000}"/>
    <cellStyle name="Navadno 10 2 2 30" xfId="7419" xr:uid="{00000000-0005-0000-0000-0000EB000000}"/>
    <cellStyle name="Navadno 10 2 2 31" xfId="7320" xr:uid="{00000000-0005-0000-0000-0000EC000000}"/>
    <cellStyle name="Navadno 10 2 2 32" xfId="7221" xr:uid="{00000000-0005-0000-0000-0000ED000000}"/>
    <cellStyle name="Navadno 10 2 2 33" xfId="7122" xr:uid="{00000000-0005-0000-0000-0000EE000000}"/>
    <cellStyle name="Navadno 10 2 2 34" xfId="7023" xr:uid="{00000000-0005-0000-0000-0000EF000000}"/>
    <cellStyle name="Navadno 10 2 2 35" xfId="6925" xr:uid="{00000000-0005-0000-0000-0000F0000000}"/>
    <cellStyle name="Navadno 10 2 2 36" xfId="6828" xr:uid="{00000000-0005-0000-0000-0000F1000000}"/>
    <cellStyle name="Navadno 10 2 2 37" xfId="6052" xr:uid="{00000000-0005-0000-0000-0000F2000000}"/>
    <cellStyle name="Navadno 10 2 2 38" xfId="5898" xr:uid="{00000000-0005-0000-0000-0000F3000000}"/>
    <cellStyle name="Navadno 10 2 2 39" xfId="5919" xr:uid="{00000000-0005-0000-0000-0000F4000000}"/>
    <cellStyle name="Navadno 10 2 2 4" xfId="9191" xr:uid="{00000000-0005-0000-0000-0000F5000000}"/>
    <cellStyle name="Navadno 10 2 2 4 10" xfId="2729" xr:uid="{00000000-0005-0000-0000-0000F6000000}"/>
    <cellStyle name="Navadno 10 2 2 4 11" xfId="1877" xr:uid="{00000000-0005-0000-0000-0000F7000000}"/>
    <cellStyle name="Navadno 10 2 2 4 2" xfId="9047" xr:uid="{00000000-0005-0000-0000-0000F8000000}"/>
    <cellStyle name="Navadno 10 2 2 4 2 2" xfId="4639" xr:uid="{00000000-0005-0000-0000-0000F9000000}"/>
    <cellStyle name="Navadno 10 2 2 4 2 2 2" xfId="4530" xr:uid="{00000000-0005-0000-0000-0000FA000000}"/>
    <cellStyle name="Navadno 10 2 2 4 2 3" xfId="3651" xr:uid="{00000000-0005-0000-0000-0000FB000000}"/>
    <cellStyle name="Navadno 10 2 2 4 2 4" xfId="3421" xr:uid="{00000000-0005-0000-0000-0000FC000000}"/>
    <cellStyle name="Navadno 10 2 2 4 2 5" xfId="2556" xr:uid="{00000000-0005-0000-0000-0000FD000000}"/>
    <cellStyle name="Navadno 10 2 2 4 2 6" xfId="4400" xr:uid="{00000000-0005-0000-0000-0000FE000000}"/>
    <cellStyle name="Navadno 10 2 2 4 2 7" xfId="1093" xr:uid="{00000000-0005-0000-0000-0000FF000000}"/>
    <cellStyle name="Navadno 10 2 2 4 2 8" xfId="2315" xr:uid="{00000000-0005-0000-0000-000000010000}"/>
    <cellStyle name="Navadno 10 2 2 4 2 9" xfId="3127" xr:uid="{00000000-0005-0000-0000-000001010000}"/>
    <cellStyle name="Navadno 10 2 2 4 3" xfId="5400" xr:uid="{00000000-0005-0000-0000-000002010000}"/>
    <cellStyle name="Navadno 10 2 2 4 4" xfId="5022" xr:uid="{00000000-0005-0000-0000-000003010000}"/>
    <cellStyle name="Navadno 10 2 2 4 5" xfId="5143" xr:uid="{00000000-0005-0000-0000-000004010000}"/>
    <cellStyle name="Navadno 10 2 2 4 5 2" xfId="2253" xr:uid="{00000000-0005-0000-0000-000005010000}"/>
    <cellStyle name="Navadno 10 2 2 4 6" xfId="3356" xr:uid="{00000000-0005-0000-0000-000006010000}"/>
    <cellStyle name="Navadno 10 2 2 4 7" xfId="1465" xr:uid="{00000000-0005-0000-0000-000007010000}"/>
    <cellStyle name="Navadno 10 2 2 4 8" xfId="4458" xr:uid="{00000000-0005-0000-0000-000008010000}"/>
    <cellStyle name="Navadno 10 2 2 4 9" xfId="836" xr:uid="{00000000-0005-0000-0000-000009010000}"/>
    <cellStyle name="Navadno 10 2 2 40" xfId="9136" xr:uid="{00000000-0005-0000-0000-00000A010000}"/>
    <cellStyle name="Navadno 10 2 2 40 2" xfId="4912" xr:uid="{00000000-0005-0000-0000-00000B010000}"/>
    <cellStyle name="Navadno 10 2 2 40 2 2" xfId="4599" xr:uid="{00000000-0005-0000-0000-00000C010000}"/>
    <cellStyle name="Navadno 10 2 2 40 3" xfId="3866" xr:uid="{00000000-0005-0000-0000-00000D010000}"/>
    <cellStyle name="Navadno 10 2 2 40 4" xfId="3547" xr:uid="{00000000-0005-0000-0000-00000E010000}"/>
    <cellStyle name="Navadno 10 2 2 40 5" xfId="4883" xr:uid="{00000000-0005-0000-0000-00000F010000}"/>
    <cellStyle name="Navadno 10 2 2 40 6" xfId="1509" xr:uid="{00000000-0005-0000-0000-000010010000}"/>
    <cellStyle name="Navadno 10 2 2 40 7" xfId="3451" xr:uid="{00000000-0005-0000-0000-000011010000}"/>
    <cellStyle name="Navadno 10 2 2 40 8" xfId="4350" xr:uid="{00000000-0005-0000-0000-000012010000}"/>
    <cellStyle name="Navadno 10 2 2 40 9" xfId="2445" xr:uid="{00000000-0005-0000-0000-000013010000}"/>
    <cellStyle name="Navadno 10 2 2 41" xfId="4983" xr:uid="{00000000-0005-0000-0000-000014010000}"/>
    <cellStyle name="Navadno 10 2 2 42" xfId="5137" xr:uid="{00000000-0005-0000-0000-000015010000}"/>
    <cellStyle name="Navadno 10 2 2 42 2" xfId="3367" xr:uid="{00000000-0005-0000-0000-000016010000}"/>
    <cellStyle name="Navadno 10 2 2 43" xfId="3592" xr:uid="{00000000-0005-0000-0000-000017010000}"/>
    <cellStyle name="Navadno 10 2 2 44" xfId="1522" xr:uid="{00000000-0005-0000-0000-000018010000}"/>
    <cellStyle name="Navadno 10 2 2 45" xfId="1032" xr:uid="{00000000-0005-0000-0000-000019010000}"/>
    <cellStyle name="Navadno 10 2 2 46" xfId="680" xr:uid="{00000000-0005-0000-0000-00001A010000}"/>
    <cellStyle name="Navadno 10 2 2 47" xfId="746" xr:uid="{00000000-0005-0000-0000-00001B010000}"/>
    <cellStyle name="Navadno 10 2 2 48" xfId="276" xr:uid="{00000000-0005-0000-0000-00001C010000}"/>
    <cellStyle name="Navadno 10 2 2 5" xfId="8871" xr:uid="{00000000-0005-0000-0000-00001D010000}"/>
    <cellStyle name="Navadno 10 2 2 6" xfId="9039" xr:uid="{00000000-0005-0000-0000-00001E010000}"/>
    <cellStyle name="Navadno 10 2 2 7" xfId="8831" xr:uid="{00000000-0005-0000-0000-00001F010000}"/>
    <cellStyle name="Navadno 10 2 2 8" xfId="9030" xr:uid="{00000000-0005-0000-0000-000020010000}"/>
    <cellStyle name="Navadno 10 2 2 9" xfId="9079" xr:uid="{00000000-0005-0000-0000-000021010000}"/>
    <cellStyle name="Navadno 10 2 20" xfId="7646" xr:uid="{00000000-0005-0000-0000-000022010000}"/>
    <cellStyle name="Navadno 10 2 21" xfId="7545" xr:uid="{00000000-0005-0000-0000-000023010000}"/>
    <cellStyle name="Navadno 10 2 22" xfId="7446" xr:uid="{00000000-0005-0000-0000-000024010000}"/>
    <cellStyle name="Navadno 10 2 23" xfId="7347" xr:uid="{00000000-0005-0000-0000-000025010000}"/>
    <cellStyle name="Navadno 10 2 24" xfId="7248" xr:uid="{00000000-0005-0000-0000-000026010000}"/>
    <cellStyle name="Navadno 10 2 25" xfId="7148" xr:uid="{00000000-0005-0000-0000-000027010000}"/>
    <cellStyle name="Navadno 10 2 26" xfId="7049" xr:uid="{00000000-0005-0000-0000-000028010000}"/>
    <cellStyle name="Navadno 10 2 27" xfId="6952" xr:uid="{00000000-0005-0000-0000-000029010000}"/>
    <cellStyle name="Navadno 10 2 28" xfId="6854" xr:uid="{00000000-0005-0000-0000-00002A010000}"/>
    <cellStyle name="Navadno 10 2 29" xfId="6758" xr:uid="{00000000-0005-0000-0000-00002B010000}"/>
    <cellStyle name="Navadno 10 2 3" xfId="9304" xr:uid="{00000000-0005-0000-0000-00002C010000}"/>
    <cellStyle name="Navadno 10 2 3 10" xfId="7977" xr:uid="{00000000-0005-0000-0000-00002D010000}"/>
    <cellStyle name="Navadno 10 2 3 11" xfId="7874" xr:uid="{00000000-0005-0000-0000-00002E010000}"/>
    <cellStyle name="Navadno 10 2 3 12" xfId="7773" xr:uid="{00000000-0005-0000-0000-00002F010000}"/>
    <cellStyle name="Navadno 10 2 3 13" xfId="7673" xr:uid="{00000000-0005-0000-0000-000030010000}"/>
    <cellStyle name="Navadno 10 2 3 14" xfId="7572" xr:uid="{00000000-0005-0000-0000-000031010000}"/>
    <cellStyle name="Navadno 10 2 3 15" xfId="7473" xr:uid="{00000000-0005-0000-0000-000032010000}"/>
    <cellStyle name="Navadno 10 2 3 16" xfId="7374" xr:uid="{00000000-0005-0000-0000-000033010000}"/>
    <cellStyle name="Navadno 10 2 3 17" xfId="7275" xr:uid="{00000000-0005-0000-0000-000034010000}"/>
    <cellStyle name="Navadno 10 2 3 18" xfId="7175" xr:uid="{00000000-0005-0000-0000-000035010000}"/>
    <cellStyle name="Navadno 10 2 3 19" xfId="7076" xr:uid="{00000000-0005-0000-0000-000036010000}"/>
    <cellStyle name="Navadno 10 2 3 2" xfId="9274" xr:uid="{00000000-0005-0000-0000-000037010000}"/>
    <cellStyle name="Navadno 10 2 3 2 10" xfId="7947" xr:uid="{00000000-0005-0000-0000-000038010000}"/>
    <cellStyle name="Navadno 10 2 3 2 11" xfId="7844" xr:uid="{00000000-0005-0000-0000-000039010000}"/>
    <cellStyle name="Navadno 10 2 3 2 12" xfId="7743" xr:uid="{00000000-0005-0000-0000-00003A010000}"/>
    <cellStyle name="Navadno 10 2 3 2 13" xfId="7643" xr:uid="{00000000-0005-0000-0000-00003B010000}"/>
    <cellStyle name="Navadno 10 2 3 2 14" xfId="7542" xr:uid="{00000000-0005-0000-0000-00003C010000}"/>
    <cellStyle name="Navadno 10 2 3 2 15" xfId="7443" xr:uid="{00000000-0005-0000-0000-00003D010000}"/>
    <cellStyle name="Navadno 10 2 3 2 16" xfId="7344" xr:uid="{00000000-0005-0000-0000-00003E010000}"/>
    <cellStyle name="Navadno 10 2 3 2 17" xfId="7245" xr:uid="{00000000-0005-0000-0000-00003F010000}"/>
    <cellStyle name="Navadno 10 2 3 2 18" xfId="7145" xr:uid="{00000000-0005-0000-0000-000040010000}"/>
    <cellStyle name="Navadno 10 2 3 2 19" xfId="7046" xr:uid="{00000000-0005-0000-0000-000041010000}"/>
    <cellStyle name="Navadno 10 2 3 2 2" xfId="8787" xr:uid="{00000000-0005-0000-0000-000042010000}"/>
    <cellStyle name="Navadno 10 2 3 2 2 10" xfId="2506" xr:uid="{00000000-0005-0000-0000-000043010000}"/>
    <cellStyle name="Navadno 10 2 3 2 2 11" xfId="292" xr:uid="{00000000-0005-0000-0000-000044010000}"/>
    <cellStyle name="Navadno 10 2 3 2 2 2" xfId="8757" xr:uid="{00000000-0005-0000-0000-000045010000}"/>
    <cellStyle name="Navadno 10 2 3 2 2 2 2" xfId="4346" xr:uid="{00000000-0005-0000-0000-000046010000}"/>
    <cellStyle name="Navadno 10 2 3 2 2 2 2 2" xfId="4316" xr:uid="{00000000-0005-0000-0000-000047010000}"/>
    <cellStyle name="Navadno 10 2 3 2 2 2 3" xfId="3488" xr:uid="{00000000-0005-0000-0000-000048010000}"/>
    <cellStyle name="Navadno 10 2 3 2 2 2 4" xfId="2275" xr:uid="{00000000-0005-0000-0000-000049010000}"/>
    <cellStyle name="Navadno 10 2 3 2 2 2 5" xfId="3617" xr:uid="{00000000-0005-0000-0000-00004A010000}"/>
    <cellStyle name="Navadno 10 2 3 2 2 2 6" xfId="3175" xr:uid="{00000000-0005-0000-0000-00004B010000}"/>
    <cellStyle name="Navadno 10 2 3 2 2 2 7" xfId="818" xr:uid="{00000000-0005-0000-0000-00004C010000}"/>
    <cellStyle name="Navadno 10 2 3 2 2 2 8" xfId="1038" xr:uid="{00000000-0005-0000-0000-00004D010000}"/>
    <cellStyle name="Navadno 10 2 3 2 2 2 9" xfId="539" xr:uid="{00000000-0005-0000-0000-00004E010000}"/>
    <cellStyle name="Navadno 10 2 3 2 2 3" xfId="5299" xr:uid="{00000000-0005-0000-0000-00004F010000}"/>
    <cellStyle name="Navadno 10 2 3 2 2 4" xfId="9187" xr:uid="{00000000-0005-0000-0000-000050010000}"/>
    <cellStyle name="Navadno 10 2 3 2 2 5" xfId="5136" xr:uid="{00000000-0005-0000-0000-000051010000}"/>
    <cellStyle name="Navadno 10 2 3 2 2 5 2" xfId="3810" xr:uid="{00000000-0005-0000-0000-000052010000}"/>
    <cellStyle name="Navadno 10 2 3 2 2 6" xfId="2755" xr:uid="{00000000-0005-0000-0000-000053010000}"/>
    <cellStyle name="Navadno 10 2 3 2 2 7" xfId="3287" xr:uid="{00000000-0005-0000-0000-000054010000}"/>
    <cellStyle name="Navadno 10 2 3 2 2 8" xfId="968" xr:uid="{00000000-0005-0000-0000-000055010000}"/>
    <cellStyle name="Navadno 10 2 3 2 2 9" xfId="639" xr:uid="{00000000-0005-0000-0000-000056010000}"/>
    <cellStyle name="Navadno 10 2 3 2 20" xfId="6949" xr:uid="{00000000-0005-0000-0000-000057010000}"/>
    <cellStyle name="Navadno 10 2 3 2 21" xfId="6851" xr:uid="{00000000-0005-0000-0000-000058010000}"/>
    <cellStyle name="Navadno 10 2 3 2 22" xfId="6755" xr:uid="{00000000-0005-0000-0000-000059010000}"/>
    <cellStyle name="Navadno 10 2 3 2 23" xfId="6658" xr:uid="{00000000-0005-0000-0000-00005A010000}"/>
    <cellStyle name="Navadno 10 2 3 2 24" xfId="6564" xr:uid="{00000000-0005-0000-0000-00005B010000}"/>
    <cellStyle name="Navadno 10 2 3 2 25" xfId="6469" xr:uid="{00000000-0005-0000-0000-00005C010000}"/>
    <cellStyle name="Navadno 10 2 3 2 26" xfId="6377" xr:uid="{00000000-0005-0000-0000-00005D010000}"/>
    <cellStyle name="Navadno 10 2 3 2 27" xfId="6286" xr:uid="{00000000-0005-0000-0000-00005E010000}"/>
    <cellStyle name="Navadno 10 2 3 2 28" xfId="6194" xr:uid="{00000000-0005-0000-0000-00005F010000}"/>
    <cellStyle name="Navadno 10 2 3 2 29" xfId="6104" xr:uid="{00000000-0005-0000-0000-000060010000}"/>
    <cellStyle name="Navadno 10 2 3 2 3" xfId="8652" xr:uid="{00000000-0005-0000-0000-000061010000}"/>
    <cellStyle name="Navadno 10 2 3 2 30" xfId="6014" xr:uid="{00000000-0005-0000-0000-000062010000}"/>
    <cellStyle name="Navadno 10 2 3 2 31" xfId="5929" xr:uid="{00000000-0005-0000-0000-000063010000}"/>
    <cellStyle name="Navadno 10 2 3 2 32" xfId="5847" xr:uid="{00000000-0005-0000-0000-000064010000}"/>
    <cellStyle name="Navadno 10 2 3 2 33" xfId="5767" xr:uid="{00000000-0005-0000-0000-000065010000}"/>
    <cellStyle name="Navadno 10 2 3 2 34" xfId="5691" xr:uid="{00000000-0005-0000-0000-000066010000}"/>
    <cellStyle name="Navadno 10 2 3 2 35" xfId="5600" xr:uid="{00000000-0005-0000-0000-000067010000}"/>
    <cellStyle name="Navadno 10 2 3 2 36" xfId="5535" xr:uid="{00000000-0005-0000-0000-000068010000}"/>
    <cellStyle name="Navadno 10 2 3 2 37" xfId="5459" xr:uid="{00000000-0005-0000-0000-000069010000}"/>
    <cellStyle name="Navadno 10 2 3 2 38" xfId="5328" xr:uid="{00000000-0005-0000-0000-00006A010000}"/>
    <cellStyle name="Navadno 10 2 3 2 38 2" xfId="4691" xr:uid="{00000000-0005-0000-0000-00006B010000}"/>
    <cellStyle name="Navadno 10 2 3 2 38 2 2" xfId="2051" xr:uid="{00000000-0005-0000-0000-00006C010000}"/>
    <cellStyle name="Navadno 10 2 3 2 38 3" xfId="1611" xr:uid="{00000000-0005-0000-0000-00006D010000}"/>
    <cellStyle name="Navadno 10 2 3 2 38 4" xfId="1258" xr:uid="{00000000-0005-0000-0000-00006E010000}"/>
    <cellStyle name="Navadno 10 2 3 2 38 5" xfId="927" xr:uid="{00000000-0005-0000-0000-00006F010000}"/>
    <cellStyle name="Navadno 10 2 3 2 38 6" xfId="607" xr:uid="{00000000-0005-0000-0000-000070010000}"/>
    <cellStyle name="Navadno 10 2 3 2 38 7" xfId="373" xr:uid="{00000000-0005-0000-0000-000071010000}"/>
    <cellStyle name="Navadno 10 2 3 2 38 8" xfId="192" xr:uid="{00000000-0005-0000-0000-000072010000}"/>
    <cellStyle name="Navadno 10 2 3 2 38 9" xfId="83" xr:uid="{00000000-0005-0000-0000-000073010000}"/>
    <cellStyle name="Navadno 10 2 3 2 39" xfId="5172" xr:uid="{00000000-0005-0000-0000-000074010000}"/>
    <cellStyle name="Navadno 10 2 3 2 4" xfId="8551" xr:uid="{00000000-0005-0000-0000-000075010000}"/>
    <cellStyle name="Navadno 10 2 3 2 40" xfId="5204" xr:uid="{00000000-0005-0000-0000-000076010000}"/>
    <cellStyle name="Navadno 10 2 3 2 40 2" xfId="3548" xr:uid="{00000000-0005-0000-0000-000077010000}"/>
    <cellStyle name="Navadno 10 2 3 2 41" xfId="4162" xr:uid="{00000000-0005-0000-0000-000078010000}"/>
    <cellStyle name="Navadno 10 2 3 2 42" xfId="1858" xr:uid="{00000000-0005-0000-0000-000079010000}"/>
    <cellStyle name="Navadno 10 2 3 2 43" xfId="2609" xr:uid="{00000000-0005-0000-0000-00007A010000}"/>
    <cellStyle name="Navadno 10 2 3 2 44" xfId="2498" xr:uid="{00000000-0005-0000-0000-00007B010000}"/>
    <cellStyle name="Navadno 10 2 3 2 45" xfId="4461" xr:uid="{00000000-0005-0000-0000-00007C010000}"/>
    <cellStyle name="Navadno 10 2 3 2 46" xfId="473" xr:uid="{00000000-0005-0000-0000-00007D010000}"/>
    <cellStyle name="Navadno 10 2 3 2 5" xfId="8450" xr:uid="{00000000-0005-0000-0000-00007E010000}"/>
    <cellStyle name="Navadno 10 2 3 2 6" xfId="8349" xr:uid="{00000000-0005-0000-0000-00007F010000}"/>
    <cellStyle name="Navadno 10 2 3 2 7" xfId="8250" xr:uid="{00000000-0005-0000-0000-000080010000}"/>
    <cellStyle name="Navadno 10 2 3 2 8" xfId="8148" xr:uid="{00000000-0005-0000-0000-000081010000}"/>
    <cellStyle name="Navadno 10 2 3 2 9" xfId="8048" xr:uid="{00000000-0005-0000-0000-000082010000}"/>
    <cellStyle name="Navadno 10 2 3 20" xfId="6979" xr:uid="{00000000-0005-0000-0000-000083010000}"/>
    <cellStyle name="Navadno 10 2 3 21" xfId="6881" xr:uid="{00000000-0005-0000-0000-000084010000}"/>
    <cellStyle name="Navadno 10 2 3 22" xfId="6785" xr:uid="{00000000-0005-0000-0000-000085010000}"/>
    <cellStyle name="Navadno 10 2 3 23" xfId="6688" xr:uid="{00000000-0005-0000-0000-000086010000}"/>
    <cellStyle name="Navadno 10 2 3 24" xfId="6594" xr:uid="{00000000-0005-0000-0000-000087010000}"/>
    <cellStyle name="Navadno 10 2 3 25" xfId="6499" xr:uid="{00000000-0005-0000-0000-000088010000}"/>
    <cellStyle name="Navadno 10 2 3 26" xfId="6407" xr:uid="{00000000-0005-0000-0000-000089010000}"/>
    <cellStyle name="Navadno 10 2 3 27" xfId="6316" xr:uid="{00000000-0005-0000-0000-00008A010000}"/>
    <cellStyle name="Navadno 10 2 3 28" xfId="6224" xr:uid="{00000000-0005-0000-0000-00008B010000}"/>
    <cellStyle name="Navadno 10 2 3 29" xfId="6134" xr:uid="{00000000-0005-0000-0000-00008C010000}"/>
    <cellStyle name="Navadno 10 2 3 3" xfId="9099" xr:uid="{00000000-0005-0000-0000-00008D010000}"/>
    <cellStyle name="Navadno 10 2 3 3 10" xfId="962" xr:uid="{00000000-0005-0000-0000-00008E010000}"/>
    <cellStyle name="Navadno 10 2 3 3 11" xfId="176" xr:uid="{00000000-0005-0000-0000-00008F010000}"/>
    <cellStyle name="Navadno 10 2 3 3 2" xfId="8682" xr:uid="{00000000-0005-0000-0000-000090010000}"/>
    <cellStyle name="Navadno 10 2 3 3 2 2" xfId="4570" xr:uid="{00000000-0005-0000-0000-000091010000}"/>
    <cellStyle name="Navadno 10 2 3 3 2 2 2" xfId="4254" xr:uid="{00000000-0005-0000-0000-000092010000}"/>
    <cellStyle name="Navadno 10 2 3 3 2 3" xfId="2486" xr:uid="{00000000-0005-0000-0000-000093010000}"/>
    <cellStyle name="Navadno 10 2 3 3 2 4" xfId="4284" xr:uid="{00000000-0005-0000-0000-000094010000}"/>
    <cellStyle name="Navadno 10 2 3 3 2 5" xfId="3351" xr:uid="{00000000-0005-0000-0000-000095010000}"/>
    <cellStyle name="Navadno 10 2 3 3 2 6" xfId="956" xr:uid="{00000000-0005-0000-0000-000096010000}"/>
    <cellStyle name="Navadno 10 2 3 3 2 7" xfId="567" xr:uid="{00000000-0005-0000-0000-000097010000}"/>
    <cellStyle name="Navadno 10 2 3 3 2 8" xfId="2558" xr:uid="{00000000-0005-0000-0000-000098010000}"/>
    <cellStyle name="Navadno 10 2 3 3 2 9" xfId="2788" xr:uid="{00000000-0005-0000-0000-000099010000}"/>
    <cellStyle name="Navadno 10 2 3 3 3" xfId="5261" xr:uid="{00000000-0005-0000-0000-00009A010000}"/>
    <cellStyle name="Navadno 10 2 3 3 4" xfId="9185" xr:uid="{00000000-0005-0000-0000-00009B010000}"/>
    <cellStyle name="Navadno 10 2 3 3 5" xfId="5184" xr:uid="{00000000-0005-0000-0000-00009C010000}"/>
    <cellStyle name="Navadno 10 2 3 3 5 2" xfId="2569" xr:uid="{00000000-0005-0000-0000-00009D010000}"/>
    <cellStyle name="Navadno 10 2 3 3 6" xfId="4499" xr:uid="{00000000-0005-0000-0000-00009E010000}"/>
    <cellStyle name="Navadno 10 2 3 3 7" xfId="1482" xr:uid="{00000000-0005-0000-0000-00009F010000}"/>
    <cellStyle name="Navadno 10 2 3 3 8" xfId="865" xr:uid="{00000000-0005-0000-0000-0000A0010000}"/>
    <cellStyle name="Navadno 10 2 3 3 9" xfId="1302" xr:uid="{00000000-0005-0000-0000-0000A1010000}"/>
    <cellStyle name="Navadno 10 2 3 30" xfId="6043" xr:uid="{00000000-0005-0000-0000-0000A2010000}"/>
    <cellStyle name="Navadno 10 2 3 31" xfId="5959" xr:uid="{00000000-0005-0000-0000-0000A3010000}"/>
    <cellStyle name="Navadno 10 2 3 32" xfId="5877" xr:uid="{00000000-0005-0000-0000-0000A4010000}"/>
    <cellStyle name="Navadno 10 2 3 33" xfId="5796" xr:uid="{00000000-0005-0000-0000-0000A5010000}"/>
    <cellStyle name="Navadno 10 2 3 34" xfId="5720" xr:uid="{00000000-0005-0000-0000-0000A6010000}"/>
    <cellStyle name="Navadno 10 2 3 35" xfId="5629" xr:uid="{00000000-0005-0000-0000-0000A7010000}"/>
    <cellStyle name="Navadno 10 2 3 36" xfId="5564" xr:uid="{00000000-0005-0000-0000-0000A8010000}"/>
    <cellStyle name="Navadno 10 2 3 37" xfId="5488" xr:uid="{00000000-0005-0000-0000-0000A9010000}"/>
    <cellStyle name="Navadno 10 2 3 38" xfId="5428" xr:uid="{00000000-0005-0000-0000-0000AA010000}"/>
    <cellStyle name="Navadno 10 2 3 38 2" xfId="4720" xr:uid="{00000000-0005-0000-0000-0000AB010000}"/>
    <cellStyle name="Navadno 10 2 3 38 2 2" xfId="2088" xr:uid="{00000000-0005-0000-0000-0000AC010000}"/>
    <cellStyle name="Navadno 10 2 3 38 3" xfId="1683" xr:uid="{00000000-0005-0000-0000-0000AD010000}"/>
    <cellStyle name="Navadno 10 2 3 38 4" xfId="1323" xr:uid="{00000000-0005-0000-0000-0000AE010000}"/>
    <cellStyle name="Navadno 10 2 3 38 5" xfId="983" xr:uid="{00000000-0005-0000-0000-0000AF010000}"/>
    <cellStyle name="Navadno 10 2 3 38 6" xfId="668" xr:uid="{00000000-0005-0000-0000-0000B0010000}"/>
    <cellStyle name="Navadno 10 2 3 38 7" xfId="423" xr:uid="{00000000-0005-0000-0000-0000B1010000}"/>
    <cellStyle name="Navadno 10 2 3 38 8" xfId="238" xr:uid="{00000000-0005-0000-0000-0000B2010000}"/>
    <cellStyle name="Navadno 10 2 3 38 9" xfId="120" xr:uid="{00000000-0005-0000-0000-0000B3010000}"/>
    <cellStyle name="Navadno 10 2 3 39" xfId="5051" xr:uid="{00000000-0005-0000-0000-0000B4010000}"/>
    <cellStyle name="Navadno 10 2 3 4" xfId="8581" xr:uid="{00000000-0005-0000-0000-0000B5010000}"/>
    <cellStyle name="Navadno 10 2 3 40" xfId="5180" xr:uid="{00000000-0005-0000-0000-0000B6010000}"/>
    <cellStyle name="Navadno 10 2 3 40 2" xfId="3875" xr:uid="{00000000-0005-0000-0000-0000B7010000}"/>
    <cellStyle name="Navadno 10 2 3 41" xfId="3949" xr:uid="{00000000-0005-0000-0000-0000B8010000}"/>
    <cellStyle name="Navadno 10 2 3 42" xfId="2669" xr:uid="{00000000-0005-0000-0000-0000B9010000}"/>
    <cellStyle name="Navadno 10 2 3 43" xfId="2940" xr:uid="{00000000-0005-0000-0000-0000BA010000}"/>
    <cellStyle name="Navadno 10 2 3 44" xfId="1070" xr:uid="{00000000-0005-0000-0000-0000BB010000}"/>
    <cellStyle name="Navadno 10 2 3 45" xfId="758" xr:uid="{00000000-0005-0000-0000-0000BC010000}"/>
    <cellStyle name="Navadno 10 2 3 46" xfId="490" xr:uid="{00000000-0005-0000-0000-0000BD010000}"/>
    <cellStyle name="Navadno 10 2 3 5" xfId="8480" xr:uid="{00000000-0005-0000-0000-0000BE010000}"/>
    <cellStyle name="Navadno 10 2 3 6" xfId="8379" xr:uid="{00000000-0005-0000-0000-0000BF010000}"/>
    <cellStyle name="Navadno 10 2 3 7" xfId="8280" xr:uid="{00000000-0005-0000-0000-0000C0010000}"/>
    <cellStyle name="Navadno 10 2 3 8" xfId="8178" xr:uid="{00000000-0005-0000-0000-0000C1010000}"/>
    <cellStyle name="Navadno 10 2 3 9" xfId="8078" xr:uid="{00000000-0005-0000-0000-0000C2010000}"/>
    <cellStyle name="Navadno 10 2 30" xfId="6661" xr:uid="{00000000-0005-0000-0000-0000C3010000}"/>
    <cellStyle name="Navadno 10 2 31" xfId="6567" xr:uid="{00000000-0005-0000-0000-0000C4010000}"/>
    <cellStyle name="Navadno 10 2 32" xfId="6472" xr:uid="{00000000-0005-0000-0000-0000C5010000}"/>
    <cellStyle name="Navadno 10 2 33" xfId="6380" xr:uid="{00000000-0005-0000-0000-0000C6010000}"/>
    <cellStyle name="Navadno 10 2 34" xfId="6289" xr:uid="{00000000-0005-0000-0000-0000C7010000}"/>
    <cellStyle name="Navadno 10 2 35" xfId="6197" xr:uid="{00000000-0005-0000-0000-0000C8010000}"/>
    <cellStyle name="Navadno 10 2 36" xfId="6107" xr:uid="{00000000-0005-0000-0000-0000C9010000}"/>
    <cellStyle name="Navadno 10 2 37" xfId="5730" xr:uid="{00000000-0005-0000-0000-0000CA010000}"/>
    <cellStyle name="Navadno 10 2 38" xfId="5746" xr:uid="{00000000-0005-0000-0000-0000CB010000}"/>
    <cellStyle name="Navadno 10 2 39" xfId="5921" xr:uid="{00000000-0005-0000-0000-0000CC010000}"/>
    <cellStyle name="Navadno 10 2 4" xfId="9192" xr:uid="{00000000-0005-0000-0000-0000CD010000}"/>
    <cellStyle name="Navadno 10 2 4 10" xfId="916" xr:uid="{00000000-0005-0000-0000-0000CE010000}"/>
    <cellStyle name="Navadno 10 2 4 11" xfId="614" xr:uid="{00000000-0005-0000-0000-0000CF010000}"/>
    <cellStyle name="Navadno 10 2 4 2" xfId="9048" xr:uid="{00000000-0005-0000-0000-0000D0010000}"/>
    <cellStyle name="Navadno 10 2 4 2 2" xfId="4640" xr:uid="{00000000-0005-0000-0000-0000D1010000}"/>
    <cellStyle name="Navadno 10 2 4 2 2 2" xfId="4531" xr:uid="{00000000-0005-0000-0000-0000D2010000}"/>
    <cellStyle name="Navadno 10 2 4 2 3" xfId="3584" xr:uid="{00000000-0005-0000-0000-0000D3010000}"/>
    <cellStyle name="Navadno 10 2 4 2 4" xfId="4105" xr:uid="{00000000-0005-0000-0000-0000D4010000}"/>
    <cellStyle name="Navadno 10 2 4 2 5" xfId="3172" xr:uid="{00000000-0005-0000-0000-0000D5010000}"/>
    <cellStyle name="Navadno 10 2 4 2 6" xfId="1950" xr:uid="{00000000-0005-0000-0000-0000D6010000}"/>
    <cellStyle name="Navadno 10 2 4 2 7" xfId="814" xr:uid="{00000000-0005-0000-0000-0000D7010000}"/>
    <cellStyle name="Navadno 10 2 4 2 8" xfId="4022" xr:uid="{00000000-0005-0000-0000-0000D8010000}"/>
    <cellStyle name="Navadno 10 2 4 2 9" xfId="3786" xr:uid="{00000000-0005-0000-0000-0000D9010000}"/>
    <cellStyle name="Navadno 10 2 4 3" xfId="5401" xr:uid="{00000000-0005-0000-0000-0000DA010000}"/>
    <cellStyle name="Navadno 10 2 4 4" xfId="5013" xr:uid="{00000000-0005-0000-0000-0000DB010000}"/>
    <cellStyle name="Navadno 10 2 4 5" xfId="5002" xr:uid="{00000000-0005-0000-0000-0000DC010000}"/>
    <cellStyle name="Navadno 10 2 4 5 2" xfId="2193" xr:uid="{00000000-0005-0000-0000-0000DD010000}"/>
    <cellStyle name="Navadno 10 2 4 6" xfId="2147" xr:uid="{00000000-0005-0000-0000-0000DE010000}"/>
    <cellStyle name="Navadno 10 2 4 7" xfId="1410" xr:uid="{00000000-0005-0000-0000-0000DF010000}"/>
    <cellStyle name="Navadno 10 2 4 8" xfId="3370" xr:uid="{00000000-0005-0000-0000-0000E0010000}"/>
    <cellStyle name="Navadno 10 2 4 9" xfId="819" xr:uid="{00000000-0005-0000-0000-0000E1010000}"/>
    <cellStyle name="Navadno 10 2 40" xfId="9135" xr:uid="{00000000-0005-0000-0000-0000E2010000}"/>
    <cellStyle name="Navadno 10 2 40 2" xfId="4913" xr:uid="{00000000-0005-0000-0000-0000E3010000}"/>
    <cellStyle name="Navadno 10 2 40 2 2" xfId="4598" xr:uid="{00000000-0005-0000-0000-0000E4010000}"/>
    <cellStyle name="Navadno 10 2 40 3" xfId="3805" xr:uid="{00000000-0005-0000-0000-0000E5010000}"/>
    <cellStyle name="Navadno 10 2 40 4" xfId="4886" xr:uid="{00000000-0005-0000-0000-0000E6010000}"/>
    <cellStyle name="Navadno 10 2 40 5" xfId="3888" xr:uid="{00000000-0005-0000-0000-0000E7010000}"/>
    <cellStyle name="Navadno 10 2 40 6" xfId="3550" xr:uid="{00000000-0005-0000-0000-0000E8010000}"/>
    <cellStyle name="Navadno 10 2 40 7" xfId="1007" xr:uid="{00000000-0005-0000-0000-0000E9010000}"/>
    <cellStyle name="Navadno 10 2 40 8" xfId="3447" xr:uid="{00000000-0005-0000-0000-0000EA010000}"/>
    <cellStyle name="Navadno 10 2 40 9" xfId="3380" xr:uid="{00000000-0005-0000-0000-0000EB010000}"/>
    <cellStyle name="Navadno 10 2 41" xfId="4978" xr:uid="{00000000-0005-0000-0000-0000EC010000}"/>
    <cellStyle name="Navadno 10 2 42" xfId="5117" xr:uid="{00000000-0005-0000-0000-0000ED010000}"/>
    <cellStyle name="Navadno 10 2 42 2" xfId="3304" xr:uid="{00000000-0005-0000-0000-0000EE010000}"/>
    <cellStyle name="Navadno 10 2 43" xfId="3396" xr:uid="{00000000-0005-0000-0000-0000EF010000}"/>
    <cellStyle name="Navadno 10 2 44" xfId="3208" xr:uid="{00000000-0005-0000-0000-0000F0010000}"/>
    <cellStyle name="Navadno 10 2 45" xfId="999" xr:uid="{00000000-0005-0000-0000-0000F1010000}"/>
    <cellStyle name="Navadno 10 2 46" xfId="549" xr:uid="{00000000-0005-0000-0000-0000F2010000}"/>
    <cellStyle name="Navadno 10 2 47" xfId="4427" xr:uid="{00000000-0005-0000-0000-0000F3010000}"/>
    <cellStyle name="Navadno 10 2 48" xfId="265" xr:uid="{00000000-0005-0000-0000-0000F4010000}"/>
    <cellStyle name="Navadno 10 2 5" xfId="8870" xr:uid="{00000000-0005-0000-0000-0000F5010000}"/>
    <cellStyle name="Navadno 10 2 6" xfId="9040" xr:uid="{00000000-0005-0000-0000-0000F6010000}"/>
    <cellStyle name="Navadno 10 2 7" xfId="8883" xr:uid="{00000000-0005-0000-0000-0000F7010000}"/>
    <cellStyle name="Navadno 10 2 8" xfId="9075" xr:uid="{00000000-0005-0000-0000-0000F8010000}"/>
    <cellStyle name="Navadno 10 2 9" xfId="8726" xr:uid="{00000000-0005-0000-0000-0000F9010000}"/>
    <cellStyle name="Navadno 10 20" xfId="7918" xr:uid="{00000000-0005-0000-0000-0000FA010000}"/>
    <cellStyle name="Navadno 10 21" xfId="9017" xr:uid="{00000000-0005-0000-0000-0000FB010000}"/>
    <cellStyle name="Navadno 10 22" xfId="8792" xr:uid="{00000000-0005-0000-0000-0000FC010000}"/>
    <cellStyle name="Navadno 10 23" xfId="9011" xr:uid="{00000000-0005-0000-0000-0000FD010000}"/>
    <cellStyle name="Navadno 10 24" xfId="8908" xr:uid="{00000000-0005-0000-0000-0000FE010000}"/>
    <cellStyle name="Navadno 10 25" xfId="7818" xr:uid="{00000000-0005-0000-0000-0000FF010000}"/>
    <cellStyle name="Navadno 10 26" xfId="7717" xr:uid="{00000000-0005-0000-0000-000000020000}"/>
    <cellStyle name="Navadno 10 27" xfId="7617" xr:uid="{00000000-0005-0000-0000-000001020000}"/>
    <cellStyle name="Navadno 10 28" xfId="7516" xr:uid="{00000000-0005-0000-0000-000002020000}"/>
    <cellStyle name="Navadno 10 29" xfId="7417" xr:uid="{00000000-0005-0000-0000-000003020000}"/>
    <cellStyle name="Navadno 10 3" xfId="9554" xr:uid="{00000000-0005-0000-0000-000004020000}"/>
    <cellStyle name="Navadno 10 30" xfId="7318" xr:uid="{00000000-0005-0000-0000-000005020000}"/>
    <cellStyle name="Navadno 10 31" xfId="7219" xr:uid="{00000000-0005-0000-0000-000006020000}"/>
    <cellStyle name="Navadno 10 32" xfId="7120" xr:uid="{00000000-0005-0000-0000-000007020000}"/>
    <cellStyle name="Navadno 10 33" xfId="7021" xr:uid="{00000000-0005-0000-0000-000008020000}"/>
    <cellStyle name="Navadno 10 34" xfId="6923" xr:uid="{00000000-0005-0000-0000-000009020000}"/>
    <cellStyle name="Navadno 10 35" xfId="6826" xr:uid="{00000000-0005-0000-0000-00000A020000}"/>
    <cellStyle name="Navadno 10 36" xfId="6730" xr:uid="{00000000-0005-0000-0000-00000B020000}"/>
    <cellStyle name="Navadno 10 37" xfId="6635" xr:uid="{00000000-0005-0000-0000-00000C020000}"/>
    <cellStyle name="Navadno 10 38" xfId="5724" xr:uid="{00000000-0005-0000-0000-00000D020000}"/>
    <cellStyle name="Navadno 10 39" xfId="6263" xr:uid="{00000000-0005-0000-0000-00000E020000}"/>
    <cellStyle name="Navadno 10 4" xfId="9312" xr:uid="{00000000-0005-0000-0000-00000F020000}"/>
    <cellStyle name="Navadno 10 4 10" xfId="7989" xr:uid="{00000000-0005-0000-0000-000010020000}"/>
    <cellStyle name="Navadno 10 4 11" xfId="7885" xr:uid="{00000000-0005-0000-0000-000011020000}"/>
    <cellStyle name="Navadno 10 4 12" xfId="7785" xr:uid="{00000000-0005-0000-0000-000012020000}"/>
    <cellStyle name="Navadno 10 4 13" xfId="7684" xr:uid="{00000000-0005-0000-0000-000013020000}"/>
    <cellStyle name="Navadno 10 4 14" xfId="7584" xr:uid="{00000000-0005-0000-0000-000014020000}"/>
    <cellStyle name="Navadno 10 4 15" xfId="7483" xr:uid="{00000000-0005-0000-0000-000015020000}"/>
    <cellStyle name="Navadno 10 4 16" xfId="7384" xr:uid="{00000000-0005-0000-0000-000016020000}"/>
    <cellStyle name="Navadno 10 4 17" xfId="7285" xr:uid="{00000000-0005-0000-0000-000017020000}"/>
    <cellStyle name="Navadno 10 4 18" xfId="7186" xr:uid="{00000000-0005-0000-0000-000018020000}"/>
    <cellStyle name="Navadno 10 4 19" xfId="7087" xr:uid="{00000000-0005-0000-0000-000019020000}"/>
    <cellStyle name="Navadno 10 4 2" xfId="9275" xr:uid="{00000000-0005-0000-0000-00001A020000}"/>
    <cellStyle name="Navadno 10 4 2 10" xfId="7948" xr:uid="{00000000-0005-0000-0000-00001B020000}"/>
    <cellStyle name="Navadno 10 4 2 11" xfId="7845" xr:uid="{00000000-0005-0000-0000-00001C020000}"/>
    <cellStyle name="Navadno 10 4 2 12" xfId="7744" xr:uid="{00000000-0005-0000-0000-00001D020000}"/>
    <cellStyle name="Navadno 10 4 2 13" xfId="7644" xr:uid="{00000000-0005-0000-0000-00001E020000}"/>
    <cellStyle name="Navadno 10 4 2 14" xfId="7543" xr:uid="{00000000-0005-0000-0000-00001F020000}"/>
    <cellStyle name="Navadno 10 4 2 15" xfId="7444" xr:uid="{00000000-0005-0000-0000-000020020000}"/>
    <cellStyle name="Navadno 10 4 2 16" xfId="7345" xr:uid="{00000000-0005-0000-0000-000021020000}"/>
    <cellStyle name="Navadno 10 4 2 17" xfId="7246" xr:uid="{00000000-0005-0000-0000-000022020000}"/>
    <cellStyle name="Navadno 10 4 2 18" xfId="7146" xr:uid="{00000000-0005-0000-0000-000023020000}"/>
    <cellStyle name="Navadno 10 4 2 19" xfId="7047" xr:uid="{00000000-0005-0000-0000-000024020000}"/>
    <cellStyle name="Navadno 10 4 2 2" xfId="8799" xr:uid="{00000000-0005-0000-0000-000025020000}"/>
    <cellStyle name="Navadno 10 4 2 2 10" xfId="2115" xr:uid="{00000000-0005-0000-0000-000026020000}"/>
    <cellStyle name="Navadno 10 4 2 2 11" xfId="4829" xr:uid="{00000000-0005-0000-0000-000027020000}"/>
    <cellStyle name="Navadno 10 4 2 2 2" xfId="8758" xr:uid="{00000000-0005-0000-0000-000028020000}"/>
    <cellStyle name="Navadno 10 4 2 2 2 2" xfId="4356" xr:uid="{00000000-0005-0000-0000-000029020000}"/>
    <cellStyle name="Navadno 10 4 2 2 2 2 2" xfId="4317" xr:uid="{00000000-0005-0000-0000-00002A020000}"/>
    <cellStyle name="Navadno 10 4 2 2 2 3" xfId="3419" xr:uid="{00000000-0005-0000-0000-00002B020000}"/>
    <cellStyle name="Navadno 10 4 2 2 2 4" xfId="3583" xr:uid="{00000000-0005-0000-0000-00002C020000}"/>
    <cellStyle name="Navadno 10 4 2 2 2 5" xfId="3453" xr:uid="{00000000-0005-0000-0000-00002D020000}"/>
    <cellStyle name="Navadno 10 4 2 2 2 6" xfId="4149" xr:uid="{00000000-0005-0000-0000-00002E020000}"/>
    <cellStyle name="Navadno 10 4 2 2 2 7" xfId="4471" xr:uid="{00000000-0005-0000-0000-00002F020000}"/>
    <cellStyle name="Navadno 10 4 2 2 2 8" xfId="354" xr:uid="{00000000-0005-0000-0000-000030020000}"/>
    <cellStyle name="Navadno 10 4 2 2 2 9" xfId="1659" xr:uid="{00000000-0005-0000-0000-000031020000}"/>
    <cellStyle name="Navadno 10 4 2 2 3" xfId="5300" xr:uid="{00000000-0005-0000-0000-000032020000}"/>
    <cellStyle name="Navadno 10 4 2 2 4" xfId="9188" xr:uid="{00000000-0005-0000-0000-000033020000}"/>
    <cellStyle name="Navadno 10 4 2 2 5" xfId="5144" xr:uid="{00000000-0005-0000-0000-000034020000}"/>
    <cellStyle name="Navadno 10 4 2 2 5 2" xfId="2456" xr:uid="{00000000-0005-0000-0000-000035020000}"/>
    <cellStyle name="Navadno 10 4 2 2 6" xfId="4470" xr:uid="{00000000-0005-0000-0000-000036020000}"/>
    <cellStyle name="Navadno 10 4 2 2 7" xfId="4136" xr:uid="{00000000-0005-0000-0000-000037020000}"/>
    <cellStyle name="Navadno 10 4 2 2 8" xfId="3422" xr:uid="{00000000-0005-0000-0000-000038020000}"/>
    <cellStyle name="Navadno 10 4 2 2 9" xfId="2977" xr:uid="{00000000-0005-0000-0000-000039020000}"/>
    <cellStyle name="Navadno 10 4 2 20" xfId="6950" xr:uid="{00000000-0005-0000-0000-00003A020000}"/>
    <cellStyle name="Navadno 10 4 2 21" xfId="6852" xr:uid="{00000000-0005-0000-0000-00003B020000}"/>
    <cellStyle name="Navadno 10 4 2 22" xfId="6756" xr:uid="{00000000-0005-0000-0000-00003C020000}"/>
    <cellStyle name="Navadno 10 4 2 23" xfId="6659" xr:uid="{00000000-0005-0000-0000-00003D020000}"/>
    <cellStyle name="Navadno 10 4 2 24" xfId="6565" xr:uid="{00000000-0005-0000-0000-00003E020000}"/>
    <cellStyle name="Navadno 10 4 2 25" xfId="6470" xr:uid="{00000000-0005-0000-0000-00003F020000}"/>
    <cellStyle name="Navadno 10 4 2 26" xfId="6378" xr:uid="{00000000-0005-0000-0000-000040020000}"/>
    <cellStyle name="Navadno 10 4 2 27" xfId="6287" xr:uid="{00000000-0005-0000-0000-000041020000}"/>
    <cellStyle name="Navadno 10 4 2 28" xfId="6195" xr:uid="{00000000-0005-0000-0000-000042020000}"/>
    <cellStyle name="Navadno 10 4 2 29" xfId="6105" xr:uid="{00000000-0005-0000-0000-000043020000}"/>
    <cellStyle name="Navadno 10 4 2 3" xfId="8653" xr:uid="{00000000-0005-0000-0000-000044020000}"/>
    <cellStyle name="Navadno 10 4 2 30" xfId="6015" xr:uid="{00000000-0005-0000-0000-000045020000}"/>
    <cellStyle name="Navadno 10 4 2 31" xfId="5930" xr:uid="{00000000-0005-0000-0000-000046020000}"/>
    <cellStyle name="Navadno 10 4 2 32" xfId="5848" xr:uid="{00000000-0005-0000-0000-000047020000}"/>
    <cellStyle name="Navadno 10 4 2 33" xfId="5768" xr:uid="{00000000-0005-0000-0000-000048020000}"/>
    <cellStyle name="Navadno 10 4 2 34" xfId="5692" xr:uid="{00000000-0005-0000-0000-000049020000}"/>
    <cellStyle name="Navadno 10 4 2 35" xfId="5601" xr:uid="{00000000-0005-0000-0000-00004A020000}"/>
    <cellStyle name="Navadno 10 4 2 36" xfId="5536" xr:uid="{00000000-0005-0000-0000-00004B020000}"/>
    <cellStyle name="Navadno 10 4 2 37" xfId="5460" xr:uid="{00000000-0005-0000-0000-00004C020000}"/>
    <cellStyle name="Navadno 10 4 2 38" xfId="5336" xr:uid="{00000000-0005-0000-0000-00004D020000}"/>
    <cellStyle name="Navadno 10 4 2 38 2" xfId="4692" xr:uid="{00000000-0005-0000-0000-00004E020000}"/>
    <cellStyle name="Navadno 10 4 2 38 2 2" xfId="2056" xr:uid="{00000000-0005-0000-0000-00004F020000}"/>
    <cellStyle name="Navadno 10 4 2 38 3" xfId="1618" xr:uid="{00000000-0005-0000-0000-000050020000}"/>
    <cellStyle name="Navadno 10 4 2 38 4" xfId="1264" xr:uid="{00000000-0005-0000-0000-000051020000}"/>
    <cellStyle name="Navadno 10 4 2 38 5" xfId="933" xr:uid="{00000000-0005-0000-0000-000052020000}"/>
    <cellStyle name="Navadno 10 4 2 38 6" xfId="612" xr:uid="{00000000-0005-0000-0000-000053020000}"/>
    <cellStyle name="Navadno 10 4 2 38 7" xfId="378" xr:uid="{00000000-0005-0000-0000-000054020000}"/>
    <cellStyle name="Navadno 10 4 2 38 8" xfId="197" xr:uid="{00000000-0005-0000-0000-000055020000}"/>
    <cellStyle name="Navadno 10 4 2 38 9" xfId="88" xr:uid="{00000000-0005-0000-0000-000056020000}"/>
    <cellStyle name="Navadno 10 4 2 39" xfId="5066" xr:uid="{00000000-0005-0000-0000-000057020000}"/>
    <cellStyle name="Navadno 10 4 2 4" xfId="8552" xr:uid="{00000000-0005-0000-0000-000058020000}"/>
    <cellStyle name="Navadno 10 4 2 40" xfId="5176" xr:uid="{00000000-0005-0000-0000-000059020000}"/>
    <cellStyle name="Navadno 10 4 2 40 2" xfId="3485" xr:uid="{00000000-0005-0000-0000-00005A020000}"/>
    <cellStyle name="Navadno 10 4 2 41" xfId="3831" xr:uid="{00000000-0005-0000-0000-00005B020000}"/>
    <cellStyle name="Navadno 10 4 2 42" xfId="3873" xr:uid="{00000000-0005-0000-0000-00005C020000}"/>
    <cellStyle name="Navadno 10 4 2 43" xfId="2659" xr:uid="{00000000-0005-0000-0000-00005D020000}"/>
    <cellStyle name="Navadno 10 4 2 44" xfId="1087" xr:uid="{00000000-0005-0000-0000-00005E020000}"/>
    <cellStyle name="Navadno 10 4 2 45" xfId="1178" xr:uid="{00000000-0005-0000-0000-00005F020000}"/>
    <cellStyle name="Navadno 10 4 2 46" xfId="320" xr:uid="{00000000-0005-0000-0000-000060020000}"/>
    <cellStyle name="Navadno 10 4 2 5" xfId="8451" xr:uid="{00000000-0005-0000-0000-000061020000}"/>
    <cellStyle name="Navadno 10 4 2 6" xfId="8350" xr:uid="{00000000-0005-0000-0000-000062020000}"/>
    <cellStyle name="Navadno 10 4 2 7" xfId="8251" xr:uid="{00000000-0005-0000-0000-000063020000}"/>
    <cellStyle name="Navadno 10 4 2 8" xfId="8149" xr:uid="{00000000-0005-0000-0000-000064020000}"/>
    <cellStyle name="Navadno 10 4 2 9" xfId="8049" xr:uid="{00000000-0005-0000-0000-000065020000}"/>
    <cellStyle name="Navadno 10 4 20" xfId="6989" xr:uid="{00000000-0005-0000-0000-000066020000}"/>
    <cellStyle name="Navadno 10 4 21" xfId="6891" xr:uid="{00000000-0005-0000-0000-000067020000}"/>
    <cellStyle name="Navadno 10 4 22" xfId="6794" xr:uid="{00000000-0005-0000-0000-000068020000}"/>
    <cellStyle name="Navadno 10 4 23" xfId="6699" xr:uid="{00000000-0005-0000-0000-000069020000}"/>
    <cellStyle name="Navadno 10 4 24" xfId="6604" xr:uid="{00000000-0005-0000-0000-00006A020000}"/>
    <cellStyle name="Navadno 10 4 25" xfId="6509" xr:uid="{00000000-0005-0000-0000-00006B020000}"/>
    <cellStyle name="Navadno 10 4 26" xfId="6416" xr:uid="{00000000-0005-0000-0000-00006C020000}"/>
    <cellStyle name="Navadno 10 4 27" xfId="6326" xr:uid="{00000000-0005-0000-0000-00006D020000}"/>
    <cellStyle name="Navadno 10 4 28" xfId="6234" xr:uid="{00000000-0005-0000-0000-00006E020000}"/>
    <cellStyle name="Navadno 10 4 29" xfId="6143" xr:uid="{00000000-0005-0000-0000-00006F020000}"/>
    <cellStyle name="Navadno 10 4 3" xfId="9100" xr:uid="{00000000-0005-0000-0000-000070020000}"/>
    <cellStyle name="Navadno 10 4 3 10" xfId="701" xr:uid="{00000000-0005-0000-0000-000071020000}"/>
    <cellStyle name="Navadno 10 4 3 11" xfId="165" xr:uid="{00000000-0005-0000-0000-000072020000}"/>
    <cellStyle name="Navadno 10 4 3 2" xfId="8694" xr:uid="{00000000-0005-0000-0000-000073020000}"/>
    <cellStyle name="Navadno 10 4 3 2 2" xfId="4571" xr:uid="{00000000-0005-0000-0000-000074020000}"/>
    <cellStyle name="Navadno 10 4 3 2 2 2" xfId="4265" xr:uid="{00000000-0005-0000-0000-000075020000}"/>
    <cellStyle name="Navadno 10 4 3 2 3" xfId="3897" xr:uid="{00000000-0005-0000-0000-000076020000}"/>
    <cellStyle name="Navadno 10 4 3 2 4" xfId="3751" xr:uid="{00000000-0005-0000-0000-000077020000}"/>
    <cellStyle name="Navadno 10 4 3 2 5" xfId="2189" xr:uid="{00000000-0005-0000-0000-000078020000}"/>
    <cellStyle name="Navadno 10 4 3 2 6" xfId="1306" xr:uid="{00000000-0005-0000-0000-000079020000}"/>
    <cellStyle name="Navadno 10 4 3 2 7" xfId="3077" xr:uid="{00000000-0005-0000-0000-00007A020000}"/>
    <cellStyle name="Navadno 10 4 3 2 8" xfId="3715" xr:uid="{00000000-0005-0000-0000-00007B020000}"/>
    <cellStyle name="Navadno 10 4 3 2 9" xfId="1350" xr:uid="{00000000-0005-0000-0000-00007C020000}"/>
    <cellStyle name="Navadno 10 4 3 3" xfId="5266" xr:uid="{00000000-0005-0000-0000-00007D020000}"/>
    <cellStyle name="Navadno 10 4 3 4" xfId="5185" xr:uid="{00000000-0005-0000-0000-00007E020000}"/>
    <cellStyle name="Navadno 10 4 3 5" xfId="5007" xr:uid="{00000000-0005-0000-0000-00007F020000}"/>
    <cellStyle name="Navadno 10 4 3 5 2" xfId="2503" xr:uid="{00000000-0005-0000-0000-000080020000}"/>
    <cellStyle name="Navadno 10 4 3 6" xfId="3996" xr:uid="{00000000-0005-0000-0000-000081020000}"/>
    <cellStyle name="Navadno 10 4 3 7" xfId="1425" xr:uid="{00000000-0005-0000-0000-000082020000}"/>
    <cellStyle name="Navadno 10 4 3 8" xfId="4769" xr:uid="{00000000-0005-0000-0000-000083020000}"/>
    <cellStyle name="Navadno 10 4 3 9" xfId="1918" xr:uid="{00000000-0005-0000-0000-000084020000}"/>
    <cellStyle name="Navadno 10 4 30" xfId="6054" xr:uid="{00000000-0005-0000-0000-000085020000}"/>
    <cellStyle name="Navadno 10 4 31" xfId="5968" xr:uid="{00000000-0005-0000-0000-000086020000}"/>
    <cellStyle name="Navadno 10 4 32" xfId="5886" xr:uid="{00000000-0005-0000-0000-000087020000}"/>
    <cellStyle name="Navadno 10 4 33" xfId="5805" xr:uid="{00000000-0005-0000-0000-000088020000}"/>
    <cellStyle name="Navadno 10 4 34" xfId="5728" xr:uid="{00000000-0005-0000-0000-000089020000}"/>
    <cellStyle name="Navadno 10 4 35" xfId="5638" xr:uid="{00000000-0005-0000-0000-00008A020000}"/>
    <cellStyle name="Navadno 10 4 36" xfId="5571" xr:uid="{00000000-0005-0000-0000-00008B020000}"/>
    <cellStyle name="Navadno 10 4 37" xfId="5495" xr:uid="{00000000-0005-0000-0000-00008C020000}"/>
    <cellStyle name="Navadno 10 4 38" xfId="5429" xr:uid="{00000000-0005-0000-0000-00008D020000}"/>
    <cellStyle name="Navadno 10 4 38 2" xfId="4731" xr:uid="{00000000-0005-0000-0000-00008E020000}"/>
    <cellStyle name="Navadno 10 4 38 2 2" xfId="2089" xr:uid="{00000000-0005-0000-0000-00008F020000}"/>
    <cellStyle name="Navadno 10 4 38 3" xfId="1684" xr:uid="{00000000-0005-0000-0000-000090020000}"/>
    <cellStyle name="Navadno 10 4 38 4" xfId="1324" xr:uid="{00000000-0005-0000-0000-000091020000}"/>
    <cellStyle name="Navadno 10 4 38 5" xfId="984" xr:uid="{00000000-0005-0000-0000-000092020000}"/>
    <cellStyle name="Navadno 10 4 38 6" xfId="669" xr:uid="{00000000-0005-0000-0000-000093020000}"/>
    <cellStyle name="Navadno 10 4 38 7" xfId="424" xr:uid="{00000000-0005-0000-0000-000094020000}"/>
    <cellStyle name="Navadno 10 4 38 8" xfId="239" xr:uid="{00000000-0005-0000-0000-000095020000}"/>
    <cellStyle name="Navadno 10 4 38 9" xfId="121" xr:uid="{00000000-0005-0000-0000-000096020000}"/>
    <cellStyle name="Navadno 10 4 39" xfId="5041" xr:uid="{00000000-0005-0000-0000-000097020000}"/>
    <cellStyle name="Navadno 10 4 4" xfId="8593" xr:uid="{00000000-0005-0000-0000-000098020000}"/>
    <cellStyle name="Navadno 10 4 40" xfId="5152" xr:uid="{00000000-0005-0000-0000-000099020000}"/>
    <cellStyle name="Navadno 10 4 40 2" xfId="2484" xr:uid="{00000000-0005-0000-0000-00009A020000}"/>
    <cellStyle name="Navadno 10 4 41" xfId="1916" xr:uid="{00000000-0005-0000-0000-00009B020000}"/>
    <cellStyle name="Navadno 10 4 42" xfId="3246" xr:uid="{00000000-0005-0000-0000-00009C020000}"/>
    <cellStyle name="Navadno 10 4 43" xfId="4114" xr:uid="{00000000-0005-0000-0000-00009D020000}"/>
    <cellStyle name="Navadno 10 4 44" xfId="4543" xr:uid="{00000000-0005-0000-0000-00009E020000}"/>
    <cellStyle name="Navadno 10 4 45" xfId="3033" xr:uid="{00000000-0005-0000-0000-00009F020000}"/>
    <cellStyle name="Navadno 10 4 46" xfId="4398" xr:uid="{00000000-0005-0000-0000-0000A0020000}"/>
    <cellStyle name="Navadno 10 4 5" xfId="8492" xr:uid="{00000000-0005-0000-0000-0000A1020000}"/>
    <cellStyle name="Navadno 10 4 6" xfId="8391" xr:uid="{00000000-0005-0000-0000-0000A2020000}"/>
    <cellStyle name="Navadno 10 4 7" xfId="8292" xr:uid="{00000000-0005-0000-0000-0000A3020000}"/>
    <cellStyle name="Navadno 10 4 8" xfId="8190" xr:uid="{00000000-0005-0000-0000-0000A4020000}"/>
    <cellStyle name="Navadno 10 4 9" xfId="8090" xr:uid="{00000000-0005-0000-0000-0000A5020000}"/>
    <cellStyle name="Navadno 10 40" xfId="6049" xr:uid="{00000000-0005-0000-0000-0000A6020000}"/>
    <cellStyle name="Navadno 10 41" xfId="9121" xr:uid="{00000000-0005-0000-0000-0000A7020000}"/>
    <cellStyle name="Navadno 10 41 2" xfId="4914" xr:uid="{00000000-0005-0000-0000-0000A8020000}"/>
    <cellStyle name="Navadno 10 41 2 2" xfId="4591" xr:uid="{00000000-0005-0000-0000-0000A9020000}"/>
    <cellStyle name="Navadno 10 41 3" xfId="4092" xr:uid="{00000000-0005-0000-0000-0000AA020000}"/>
    <cellStyle name="Navadno 10 41 4" xfId="2824" xr:uid="{00000000-0005-0000-0000-0000AB020000}"/>
    <cellStyle name="Navadno 10 41 5" xfId="3642" xr:uid="{00000000-0005-0000-0000-0000AC020000}"/>
    <cellStyle name="Navadno 10 41 6" xfId="3777" xr:uid="{00000000-0005-0000-0000-0000AD020000}"/>
    <cellStyle name="Navadno 10 41 7" xfId="1547" xr:uid="{00000000-0005-0000-0000-0000AE020000}"/>
    <cellStyle name="Navadno 10 41 8" xfId="4160" xr:uid="{00000000-0005-0000-0000-0000AF020000}"/>
    <cellStyle name="Navadno 10 41 9" xfId="714" xr:uid="{00000000-0005-0000-0000-0000B0020000}"/>
    <cellStyle name="Navadno 10 42" xfId="5091" xr:uid="{00000000-0005-0000-0000-0000B1020000}"/>
    <cellStyle name="Navadno 10 43" xfId="4949" xr:uid="{00000000-0005-0000-0000-0000B2020000}"/>
    <cellStyle name="Navadno 10 43 2" xfId="3243" xr:uid="{00000000-0005-0000-0000-0000B3020000}"/>
    <cellStyle name="Navadno 10 44" xfId="3300" xr:uid="{00000000-0005-0000-0000-0000B4020000}"/>
    <cellStyle name="Navadno 10 45" xfId="2385" xr:uid="{00000000-0005-0000-0000-0000B5020000}"/>
    <cellStyle name="Navadno 10 46" xfId="841" xr:uid="{00000000-0005-0000-0000-0000B6020000}"/>
    <cellStyle name="Navadno 10 47" xfId="4035" xr:uid="{00000000-0005-0000-0000-0000B7020000}"/>
    <cellStyle name="Navadno 10 48" xfId="566" xr:uid="{00000000-0005-0000-0000-0000B8020000}"/>
    <cellStyle name="Navadno 10 49" xfId="248" xr:uid="{00000000-0005-0000-0000-0000B9020000}"/>
    <cellStyle name="Navadno 10 5" xfId="9215" xr:uid="{00000000-0005-0000-0000-0000BA020000}"/>
    <cellStyle name="Navadno 10 5 10" xfId="432" xr:uid="{00000000-0005-0000-0000-0000BB020000}"/>
    <cellStyle name="Navadno 10 5 11" xfId="901" xr:uid="{00000000-0005-0000-0000-0000BC020000}"/>
    <cellStyle name="Navadno 10 5 2" xfId="9049" xr:uid="{00000000-0005-0000-0000-0000BD020000}"/>
    <cellStyle name="Navadno 10 5 2 2" xfId="4647" xr:uid="{00000000-0005-0000-0000-0000BE020000}"/>
    <cellStyle name="Navadno 10 5 2 2 2" xfId="4532" xr:uid="{00000000-0005-0000-0000-0000BF020000}"/>
    <cellStyle name="Navadno 10 5 2 3" xfId="3522" xr:uid="{00000000-0005-0000-0000-0000C0020000}"/>
    <cellStyle name="Navadno 10 5 2 4" xfId="3624" xr:uid="{00000000-0005-0000-0000-0000C1020000}"/>
    <cellStyle name="Navadno 10 5 2 5" xfId="4768" xr:uid="{00000000-0005-0000-0000-0000C2020000}"/>
    <cellStyle name="Navadno 10 5 2 6" xfId="2477" xr:uid="{00000000-0005-0000-0000-0000C3020000}"/>
    <cellStyle name="Navadno 10 5 2 7" xfId="3250" xr:uid="{00000000-0005-0000-0000-0000C4020000}"/>
    <cellStyle name="Navadno 10 5 2 8" xfId="357" xr:uid="{00000000-0005-0000-0000-0000C5020000}"/>
    <cellStyle name="Navadno 10 5 2 9" xfId="2808" xr:uid="{00000000-0005-0000-0000-0000C6020000}"/>
    <cellStyle name="Navadno 10 5 3" xfId="5402" xr:uid="{00000000-0005-0000-0000-0000C7020000}"/>
    <cellStyle name="Navadno 10 5 4" xfId="5005" xr:uid="{00000000-0005-0000-0000-0000C8020000}"/>
    <cellStyle name="Navadno 10 5 5" xfId="5027" xr:uid="{00000000-0005-0000-0000-0000C9020000}"/>
    <cellStyle name="Navadno 10 5 5 2" xfId="2254" xr:uid="{00000000-0005-0000-0000-0000CA020000}"/>
    <cellStyle name="Navadno 10 5 6" xfId="1636" xr:uid="{00000000-0005-0000-0000-0000CB020000}"/>
    <cellStyle name="Navadno 10 5 7" xfId="4512" xr:uid="{00000000-0005-0000-0000-0000CC020000}"/>
    <cellStyle name="Navadno 10 5 8" xfId="1859" xr:uid="{00000000-0005-0000-0000-0000CD020000}"/>
    <cellStyle name="Navadno 10 5 9" xfId="1921" xr:uid="{00000000-0005-0000-0000-0000CE020000}"/>
    <cellStyle name="Navadno 10 50" xfId="9557" xr:uid="{00000000-0005-0000-0000-0000CF020000}"/>
    <cellStyle name="Navadno 10 6" xfId="8869" xr:uid="{00000000-0005-0000-0000-0000D0020000}"/>
    <cellStyle name="Navadno 10 7" xfId="9041" xr:uid="{00000000-0005-0000-0000-0000D1020000}"/>
    <cellStyle name="Navadno 10 8" xfId="8878" xr:uid="{00000000-0005-0000-0000-0000D2020000}"/>
    <cellStyle name="Navadno 10 9" xfId="9074" xr:uid="{00000000-0005-0000-0000-0000D3020000}"/>
    <cellStyle name="Navadno 11" xfId="9553" xr:uid="{00000000-0005-0000-0000-0000D4020000}"/>
    <cellStyle name="Navadno 11 2" xfId="9552" xr:uid="{00000000-0005-0000-0000-0000D5020000}"/>
    <cellStyle name="Navadno 11 3" xfId="9551" xr:uid="{00000000-0005-0000-0000-0000D6020000}"/>
    <cellStyle name="Navadno 11 70" xfId="28549" xr:uid="{00000000-0005-0000-0000-0000D7020000}"/>
    <cellStyle name="Navadno 12" xfId="9550" xr:uid="{00000000-0005-0000-0000-0000D8020000}"/>
    <cellStyle name="Navadno 12 2" xfId="9549" xr:uid="{00000000-0005-0000-0000-0000D9020000}"/>
    <cellStyle name="Navadno 12 3" xfId="9548" xr:uid="{00000000-0005-0000-0000-0000DA020000}"/>
    <cellStyle name="Navadno 13" xfId="9331" xr:uid="{00000000-0005-0000-0000-0000DB020000}"/>
    <cellStyle name="Navadno 13 10" xfId="8498" xr:uid="{00000000-0005-0000-0000-0000DC020000}"/>
    <cellStyle name="Navadno 13 11" xfId="8397" xr:uid="{00000000-0005-0000-0000-0000DD020000}"/>
    <cellStyle name="Navadno 13 12" xfId="8298" xr:uid="{00000000-0005-0000-0000-0000DE020000}"/>
    <cellStyle name="Navadno 13 13" xfId="7914" xr:uid="{00000000-0005-0000-0000-0000DF020000}"/>
    <cellStyle name="Navadno 13 14" xfId="8525" xr:uid="{00000000-0005-0000-0000-0000E0020000}"/>
    <cellStyle name="Navadno 13 15" xfId="8753" xr:uid="{00000000-0005-0000-0000-0000E1020000}"/>
    <cellStyle name="Navadno 13 16" xfId="7891" xr:uid="{00000000-0005-0000-0000-0000E2020000}"/>
    <cellStyle name="Navadno 13 17" xfId="7791" xr:uid="{00000000-0005-0000-0000-0000E3020000}"/>
    <cellStyle name="Navadno 13 18" xfId="7690" xr:uid="{00000000-0005-0000-0000-0000E4020000}"/>
    <cellStyle name="Navadno 13 19" xfId="7590" xr:uid="{00000000-0005-0000-0000-0000E5020000}"/>
    <cellStyle name="Navadno 13 2" xfId="9547" xr:uid="{00000000-0005-0000-0000-0000E6020000}"/>
    <cellStyle name="Navadno 13 20" xfId="7489" xr:uid="{00000000-0005-0000-0000-0000E7020000}"/>
    <cellStyle name="Navadno 13 21" xfId="7390" xr:uid="{00000000-0005-0000-0000-0000E8020000}"/>
    <cellStyle name="Navadno 13 22" xfId="7291" xr:uid="{00000000-0005-0000-0000-0000E9020000}"/>
    <cellStyle name="Navadno 13 23" xfId="7192" xr:uid="{00000000-0005-0000-0000-0000EA020000}"/>
    <cellStyle name="Navadno 13 24" xfId="7093" xr:uid="{00000000-0005-0000-0000-0000EB020000}"/>
    <cellStyle name="Navadno 13 25" xfId="6994" xr:uid="{00000000-0005-0000-0000-0000EC020000}"/>
    <cellStyle name="Navadno 13 26" xfId="6896" xr:uid="{00000000-0005-0000-0000-0000ED020000}"/>
    <cellStyle name="Navadno 13 27" xfId="6799" xr:uid="{00000000-0005-0000-0000-0000EE020000}"/>
    <cellStyle name="Navadno 13 28" xfId="6704" xr:uid="{00000000-0005-0000-0000-0000EF020000}"/>
    <cellStyle name="Navadno 13 29" xfId="6609" xr:uid="{00000000-0005-0000-0000-0000F0020000}"/>
    <cellStyle name="Navadno 13 3" xfId="9546" xr:uid="{00000000-0005-0000-0000-0000F1020000}"/>
    <cellStyle name="Navadno 13 30" xfId="6515" xr:uid="{00000000-0005-0000-0000-0000F2020000}"/>
    <cellStyle name="Navadno 13 31" xfId="6421" xr:uid="{00000000-0005-0000-0000-0000F3020000}"/>
    <cellStyle name="Navadno 13 32" xfId="6331" xr:uid="{00000000-0005-0000-0000-0000F4020000}"/>
    <cellStyle name="Navadno 13 33" xfId="6239" xr:uid="{00000000-0005-0000-0000-0000F5020000}"/>
    <cellStyle name="Navadno 13 34" xfId="6148" xr:uid="{00000000-0005-0000-0000-0000F6020000}"/>
    <cellStyle name="Navadno 13 35" xfId="6059" xr:uid="{00000000-0005-0000-0000-0000F7020000}"/>
    <cellStyle name="Navadno 13 36" xfId="5972" xr:uid="{00000000-0005-0000-0000-0000F8020000}"/>
    <cellStyle name="Navadno 13 37" xfId="5656" xr:uid="{00000000-0005-0000-0000-0000F9020000}"/>
    <cellStyle name="Navadno 13 38" xfId="6602" xr:uid="{00000000-0005-0000-0000-0000FA020000}"/>
    <cellStyle name="Navadno 13 39" xfId="5512" xr:uid="{00000000-0005-0000-0000-0000FB020000}"/>
    <cellStyle name="Navadno 13 4" xfId="8828" xr:uid="{00000000-0005-0000-0000-0000FC020000}"/>
    <cellStyle name="Navadno 13 40" xfId="4757" xr:uid="{00000000-0005-0000-0000-0000FD020000}"/>
    <cellStyle name="Navadno 13 41" xfId="4438" xr:uid="{00000000-0005-0000-0000-0000FE020000}"/>
    <cellStyle name="Navadno 13 42" xfId="4024" xr:uid="{00000000-0005-0000-0000-0000FF020000}"/>
    <cellStyle name="Navadno 13 43" xfId="2265" xr:uid="{00000000-0005-0000-0000-000000030000}"/>
    <cellStyle name="Navadno 13 44" xfId="3887" xr:uid="{00000000-0005-0000-0000-000001030000}"/>
    <cellStyle name="Navadno 13 45" xfId="4071" xr:uid="{00000000-0005-0000-0000-000002030000}"/>
    <cellStyle name="Navadno 13 46" xfId="491" xr:uid="{00000000-0005-0000-0000-000003030000}"/>
    <cellStyle name="Navadno 13 47" xfId="4392" xr:uid="{00000000-0005-0000-0000-000004030000}"/>
    <cellStyle name="Navadno 13 5" xfId="8723" xr:uid="{00000000-0005-0000-0000-000005030000}"/>
    <cellStyle name="Navadno 13 6" xfId="8725" xr:uid="{00000000-0005-0000-0000-000006030000}"/>
    <cellStyle name="Navadno 13 7" xfId="9061" xr:uid="{00000000-0005-0000-0000-000007030000}"/>
    <cellStyle name="Navadno 13 8" xfId="8700" xr:uid="{00000000-0005-0000-0000-000008030000}"/>
    <cellStyle name="Navadno 13 9" xfId="8599" xr:uid="{00000000-0005-0000-0000-000009030000}"/>
    <cellStyle name="Navadno 14" xfId="72" xr:uid="{00000000-0005-0000-0000-00000A030000}"/>
    <cellStyle name="Navadno 14 2" xfId="9545" xr:uid="{00000000-0005-0000-0000-00000B030000}"/>
    <cellStyle name="Navadno 14 3" xfId="9544" xr:uid="{00000000-0005-0000-0000-00000C030000}"/>
    <cellStyle name="Navadno 14 60 3" xfId="28546" xr:uid="{00000000-0005-0000-0000-00000D030000}"/>
    <cellStyle name="Navadno 15" xfId="44" xr:uid="{00000000-0005-0000-0000-00000E030000}"/>
    <cellStyle name="Navadno 15 2" xfId="9543" xr:uid="{00000000-0005-0000-0000-00000F030000}"/>
    <cellStyle name="Navadno 15 2 4" xfId="28572" xr:uid="{676E6180-7E70-4387-9788-9B2403628B06}"/>
    <cellStyle name="Navadno 15 3" xfId="9542" xr:uid="{00000000-0005-0000-0000-000010030000}"/>
    <cellStyle name="Navadno 15 4" xfId="3499" xr:uid="{00000000-0005-0000-0000-000011030000}"/>
    <cellStyle name="Navadno 15 4 10" xfId="12190" xr:uid="{00000000-0005-0000-0000-000012030000}"/>
    <cellStyle name="Navadno 15 4 11" xfId="22405" xr:uid="{00000000-0005-0000-0000-000013030000}"/>
    <cellStyle name="Navadno 15 4 12" xfId="13193" xr:uid="{00000000-0005-0000-0000-000014030000}"/>
    <cellStyle name="Navadno 15 4 13" xfId="11361" xr:uid="{00000000-0005-0000-0000-000015030000}"/>
    <cellStyle name="Navadno 15 4 14" xfId="23733" xr:uid="{00000000-0005-0000-0000-000016030000}"/>
    <cellStyle name="Navadno 15 4 15" xfId="23617" xr:uid="{00000000-0005-0000-0000-000017030000}"/>
    <cellStyle name="Navadno 15 4 16" xfId="11178" xr:uid="{00000000-0005-0000-0000-000018030000}"/>
    <cellStyle name="Navadno 15 4 17" xfId="10853" xr:uid="{00000000-0005-0000-0000-000019030000}"/>
    <cellStyle name="Navadno 15 4 18" xfId="15547" xr:uid="{00000000-0005-0000-0000-00001A030000}"/>
    <cellStyle name="Navadno 15 4 2" xfId="14685" xr:uid="{00000000-0005-0000-0000-00001B030000}"/>
    <cellStyle name="Navadno 15 4 3" xfId="10978" xr:uid="{00000000-0005-0000-0000-00001C030000}"/>
    <cellStyle name="Navadno 15 4 4" xfId="12364" xr:uid="{00000000-0005-0000-0000-00001D030000}"/>
    <cellStyle name="Navadno 15 4 5" xfId="11152" xr:uid="{00000000-0005-0000-0000-00001E030000}"/>
    <cellStyle name="Navadno 15 4 6" xfId="14395" xr:uid="{00000000-0005-0000-0000-00001F030000}"/>
    <cellStyle name="Navadno 15 4 7" xfId="20070" xr:uid="{00000000-0005-0000-0000-000020030000}"/>
    <cellStyle name="Navadno 15 4 8" xfId="14691" xr:uid="{00000000-0005-0000-0000-000021030000}"/>
    <cellStyle name="Navadno 15 4 9" xfId="19950" xr:uid="{00000000-0005-0000-0000-000022030000}"/>
    <cellStyle name="Navadno 16" xfId="57" xr:uid="{00000000-0005-0000-0000-000023030000}"/>
    <cellStyle name="Navadno 16 2" xfId="9541" xr:uid="{00000000-0005-0000-0000-000024030000}"/>
    <cellStyle name="Navadno 16 2 2" xfId="28573" xr:uid="{48847F87-0953-4FB1-A05D-33411A7E0361}"/>
    <cellStyle name="Navadno 16 3" xfId="9540" xr:uid="{00000000-0005-0000-0000-000025030000}"/>
    <cellStyle name="Navadno 16 4" xfId="1800" xr:uid="{00000000-0005-0000-0000-000026030000}"/>
    <cellStyle name="Navadno 16 4 10" xfId="12287" xr:uid="{00000000-0005-0000-0000-000027030000}"/>
    <cellStyle name="Navadno 16 4 11" xfId="16779" xr:uid="{00000000-0005-0000-0000-000028030000}"/>
    <cellStyle name="Navadno 16 4 12" xfId="24870" xr:uid="{00000000-0005-0000-0000-000029030000}"/>
    <cellStyle name="Navadno 16 4 13" xfId="10461" xr:uid="{00000000-0005-0000-0000-00002A030000}"/>
    <cellStyle name="Navadno 16 4 14" xfId="16037" xr:uid="{00000000-0005-0000-0000-00002B030000}"/>
    <cellStyle name="Navadno 16 4 15" xfId="23684" xr:uid="{00000000-0005-0000-0000-00002C030000}"/>
    <cellStyle name="Navadno 16 4 16" xfId="15829" xr:uid="{00000000-0005-0000-0000-00002D030000}"/>
    <cellStyle name="Navadno 16 4 17" xfId="26595" xr:uid="{00000000-0005-0000-0000-00002E030000}"/>
    <cellStyle name="Navadno 16 4 18" xfId="28037" xr:uid="{00000000-0005-0000-0000-00002F030000}"/>
    <cellStyle name="Navadno 16 4 2" xfId="16143" xr:uid="{00000000-0005-0000-0000-000030030000}"/>
    <cellStyle name="Navadno 16 4 3" xfId="10700" xr:uid="{00000000-0005-0000-0000-000031030000}"/>
    <cellStyle name="Navadno 16 4 4" xfId="12569" xr:uid="{00000000-0005-0000-0000-000032030000}"/>
    <cellStyle name="Navadno 16 4 5" xfId="18270" xr:uid="{00000000-0005-0000-0000-000033030000}"/>
    <cellStyle name="Navadno 16 4 6" xfId="10121" xr:uid="{00000000-0005-0000-0000-000034030000}"/>
    <cellStyle name="Navadno 16 4 7" xfId="17881" xr:uid="{00000000-0005-0000-0000-000035030000}"/>
    <cellStyle name="Navadno 16 4 8" xfId="11356" xr:uid="{00000000-0005-0000-0000-000036030000}"/>
    <cellStyle name="Navadno 16 4 9" xfId="17693" xr:uid="{00000000-0005-0000-0000-000037030000}"/>
    <cellStyle name="Navadno 17" xfId="28557" xr:uid="{D53A190A-7F59-457E-8FB3-0614EEA0FA82}"/>
    <cellStyle name="Navadno 17 2" xfId="9539" xr:uid="{00000000-0005-0000-0000-000038030000}"/>
    <cellStyle name="Navadno 17 3" xfId="9538" xr:uid="{00000000-0005-0000-0000-000039030000}"/>
    <cellStyle name="Navadno 17 4" xfId="3397" xr:uid="{00000000-0005-0000-0000-00003A030000}"/>
    <cellStyle name="Navadno 17 4 10" xfId="20427" xr:uid="{00000000-0005-0000-0000-00003B030000}"/>
    <cellStyle name="Navadno 17 4 11" xfId="9714" xr:uid="{00000000-0005-0000-0000-00003C030000}"/>
    <cellStyle name="Navadno 17 4 12" xfId="24898" xr:uid="{00000000-0005-0000-0000-00003D030000}"/>
    <cellStyle name="Navadno 17 4 13" xfId="25684" xr:uid="{00000000-0005-0000-0000-00003E030000}"/>
    <cellStyle name="Navadno 17 4 14" xfId="15707" xr:uid="{00000000-0005-0000-0000-00003F030000}"/>
    <cellStyle name="Navadno 17 4 15" xfId="24576" xr:uid="{00000000-0005-0000-0000-000040030000}"/>
    <cellStyle name="Navadno 17 4 16" xfId="21966" xr:uid="{00000000-0005-0000-0000-000041030000}"/>
    <cellStyle name="Navadno 17 4 17" xfId="13323" xr:uid="{00000000-0005-0000-0000-000042030000}"/>
    <cellStyle name="Navadno 17 4 18" xfId="21985" xr:uid="{00000000-0005-0000-0000-000043030000}"/>
    <cellStyle name="Navadno 17 4 2" xfId="14771" xr:uid="{00000000-0005-0000-0000-000044030000}"/>
    <cellStyle name="Navadno 17 4 3" xfId="9868" xr:uid="{00000000-0005-0000-0000-000045030000}"/>
    <cellStyle name="Navadno 17 4 4" xfId="14509" xr:uid="{00000000-0005-0000-0000-000046030000}"/>
    <cellStyle name="Navadno 17 4 5" xfId="15900" xr:uid="{00000000-0005-0000-0000-000047030000}"/>
    <cellStyle name="Navadno 17 4 6" xfId="14008" xr:uid="{00000000-0005-0000-0000-000048030000}"/>
    <cellStyle name="Navadno 17 4 7" xfId="19449" xr:uid="{00000000-0005-0000-0000-000049030000}"/>
    <cellStyle name="Navadno 17 4 8" xfId="17288" xr:uid="{00000000-0005-0000-0000-00004A030000}"/>
    <cellStyle name="Navadno 17 4 9" xfId="16065" xr:uid="{00000000-0005-0000-0000-00004B030000}"/>
    <cellStyle name="Navadno 18" xfId="1429" xr:uid="{00000000-0005-0000-0000-00004C030000}"/>
    <cellStyle name="Navadno 18 10" xfId="14766" xr:uid="{00000000-0005-0000-0000-00004D030000}"/>
    <cellStyle name="Navadno 18 11" xfId="19166" xr:uid="{00000000-0005-0000-0000-00004E030000}"/>
    <cellStyle name="Navadno 18 12" xfId="11104" xr:uid="{00000000-0005-0000-0000-00004F030000}"/>
    <cellStyle name="Navadno 18 13" xfId="17666" xr:uid="{00000000-0005-0000-0000-000050030000}"/>
    <cellStyle name="Navadno 18 14" xfId="23235" xr:uid="{00000000-0005-0000-0000-000051030000}"/>
    <cellStyle name="Navadno 18 15" xfId="24776" xr:uid="{00000000-0005-0000-0000-000052030000}"/>
    <cellStyle name="Navadno 18 16" xfId="26499" xr:uid="{00000000-0005-0000-0000-000053030000}"/>
    <cellStyle name="Navadno 18 17" xfId="24723" xr:uid="{00000000-0005-0000-0000-000054030000}"/>
    <cellStyle name="Navadno 18 18" xfId="11081" xr:uid="{00000000-0005-0000-0000-000055030000}"/>
    <cellStyle name="Navadno 18 19" xfId="9693" xr:uid="{00000000-0005-0000-0000-000056030000}"/>
    <cellStyle name="Navadno 18 2" xfId="9537" xr:uid="{00000000-0005-0000-0000-000057030000}"/>
    <cellStyle name="Navadno 18 20" xfId="26527" xr:uid="{00000000-0005-0000-0000-000058030000}"/>
    <cellStyle name="Navadno 18 3" xfId="9536" xr:uid="{00000000-0005-0000-0000-000059030000}"/>
    <cellStyle name="Navadno 18 4" xfId="16466" xr:uid="{00000000-0005-0000-0000-00005A030000}"/>
    <cellStyle name="Navadno 18 5" xfId="11799" xr:uid="{00000000-0005-0000-0000-00005B030000}"/>
    <cellStyle name="Navadno 18 6" xfId="15268" xr:uid="{00000000-0005-0000-0000-00005C030000}"/>
    <cellStyle name="Navadno 18 7" xfId="10163" xr:uid="{00000000-0005-0000-0000-00005D030000}"/>
    <cellStyle name="Navadno 18 8" xfId="12425" xr:uid="{00000000-0005-0000-0000-00005E030000}"/>
    <cellStyle name="Navadno 18 9" xfId="10483" xr:uid="{00000000-0005-0000-0000-00005F030000}"/>
    <cellStyle name="Navadno 19" xfId="2964" xr:uid="{00000000-0005-0000-0000-000060030000}"/>
    <cellStyle name="Navadno 19 10" xfId="21778" xr:uid="{00000000-0005-0000-0000-000061030000}"/>
    <cellStyle name="Navadno 19 11" xfId="22213" xr:uid="{00000000-0005-0000-0000-000062030000}"/>
    <cellStyle name="Navadno 19 12" xfId="23397" xr:uid="{00000000-0005-0000-0000-000063030000}"/>
    <cellStyle name="Navadno 19 13" xfId="24146" xr:uid="{00000000-0005-0000-0000-000064030000}"/>
    <cellStyle name="Navadno 19 14" xfId="25106" xr:uid="{00000000-0005-0000-0000-000065030000}"/>
    <cellStyle name="Navadno 19 15" xfId="17348" xr:uid="{00000000-0005-0000-0000-000066030000}"/>
    <cellStyle name="Navadno 19 16" xfId="22618" xr:uid="{00000000-0005-0000-0000-000067030000}"/>
    <cellStyle name="Navadno 19 17" xfId="26047" xr:uid="{00000000-0005-0000-0000-000068030000}"/>
    <cellStyle name="Navadno 19 18" xfId="26032" xr:uid="{00000000-0005-0000-0000-000069030000}"/>
    <cellStyle name="Navadno 19 19" xfId="14908" xr:uid="{00000000-0005-0000-0000-00006A030000}"/>
    <cellStyle name="Navadno 19 2" xfId="9535" xr:uid="{00000000-0005-0000-0000-00006B030000}"/>
    <cellStyle name="Navadno 19 20" xfId="25718" xr:uid="{00000000-0005-0000-0000-00006C030000}"/>
    <cellStyle name="Navadno 19 3" xfId="9534" xr:uid="{00000000-0005-0000-0000-00006D030000}"/>
    <cellStyle name="Navadno 19 4" xfId="15143" xr:uid="{00000000-0005-0000-0000-00006E030000}"/>
    <cellStyle name="Navadno 19 5" xfId="14473" xr:uid="{00000000-0005-0000-0000-00006F030000}"/>
    <cellStyle name="Navadno 19 6" xfId="12983" xr:uid="{00000000-0005-0000-0000-000070030000}"/>
    <cellStyle name="Navadno 19 7" xfId="19312" xr:uid="{00000000-0005-0000-0000-000071030000}"/>
    <cellStyle name="Navadno 19 8" xfId="20227" xr:uid="{00000000-0005-0000-0000-000072030000}"/>
    <cellStyle name="Navadno 19 9" xfId="20916" xr:uid="{00000000-0005-0000-0000-000073030000}"/>
    <cellStyle name="Navadno 2" xfId="14" xr:uid="{00000000-0005-0000-0000-000074030000}"/>
    <cellStyle name="Navadno 2 10" xfId="8853" xr:uid="{00000000-0005-0000-0000-000075030000}"/>
    <cellStyle name="Navadno 2 11" xfId="9056" xr:uid="{00000000-0005-0000-0000-000076030000}"/>
    <cellStyle name="Navadno 2 12" xfId="8863" xr:uid="{00000000-0005-0000-0000-000077030000}"/>
    <cellStyle name="Navadno 2 13" xfId="8623" xr:uid="{00000000-0005-0000-0000-000078030000}"/>
    <cellStyle name="Navadno 2 14" xfId="8522" xr:uid="{00000000-0005-0000-0000-000079030000}"/>
    <cellStyle name="Navadno 2 15" xfId="8421" xr:uid="{00000000-0005-0000-0000-00007A030000}"/>
    <cellStyle name="Navadno 2 16" xfId="8887" xr:uid="{00000000-0005-0000-0000-00007B030000}"/>
    <cellStyle name="Navadno 2 17" xfId="9332" xr:uid="{00000000-0005-0000-0000-00007C030000}"/>
    <cellStyle name="Navadno 2 18" xfId="8208" xr:uid="{00000000-0005-0000-0000-00007D030000}"/>
    <cellStyle name="Navadno 2 19" xfId="8894" xr:uid="{00000000-0005-0000-0000-00007E030000}"/>
    <cellStyle name="Navadno 2 2" xfId="9588" xr:uid="{00000000-0005-0000-0000-00007F030000}"/>
    <cellStyle name="Navadno 2 2 10" xfId="8801" xr:uid="{00000000-0005-0000-0000-000080030000}"/>
    <cellStyle name="Navadno 2 2 11" xfId="9006" xr:uid="{00000000-0005-0000-0000-000081030000}"/>
    <cellStyle name="Navadno 2 2 12" xfId="8733" xr:uid="{00000000-0005-0000-0000-000082030000}"/>
    <cellStyle name="Navadno 2 2 13" xfId="8749" xr:uid="{00000000-0005-0000-0000-000083030000}"/>
    <cellStyle name="Navadno 2 2 14" xfId="8384" xr:uid="{00000000-0005-0000-0000-000084030000}"/>
    <cellStyle name="Navadno 2 2 15" xfId="8847" xr:uid="{00000000-0005-0000-0000-000085030000}"/>
    <cellStyle name="Navadno 2 2 16" xfId="8192" xr:uid="{00000000-0005-0000-0000-000086030000}"/>
    <cellStyle name="Navadno 2 2 17" xfId="8692" xr:uid="{00000000-0005-0000-0000-000087030000}"/>
    <cellStyle name="Navadno 2 2 18" xfId="7991" xr:uid="{00000000-0005-0000-0000-000088030000}"/>
    <cellStyle name="Navadno 2 2 19" xfId="8490" xr:uid="{00000000-0005-0000-0000-000089030000}"/>
    <cellStyle name="Navadno 2 2 2" xfId="9533" xr:uid="{00000000-0005-0000-0000-00008A030000}"/>
    <cellStyle name="Navadno 2 2 2 10" xfId="9005" xr:uid="{00000000-0005-0000-0000-00008B030000}"/>
    <cellStyle name="Navadno 2 2 2 11" xfId="9072" xr:uid="{00000000-0005-0000-0000-00008C030000}"/>
    <cellStyle name="Navadno 2 2 2 12" xfId="8846" xr:uid="{00000000-0005-0000-0000-00008D030000}"/>
    <cellStyle name="Navadno 2 2 2 13" xfId="8393" xr:uid="{00000000-0005-0000-0000-00008E030000}"/>
    <cellStyle name="Navadno 2 2 2 14" xfId="8544" xr:uid="{00000000-0005-0000-0000-00008F030000}"/>
    <cellStyle name="Navadno 2 2 2 15" xfId="8591" xr:uid="{00000000-0005-0000-0000-000090030000}"/>
    <cellStyle name="Navadno 2 2 2 16" xfId="8342" xr:uid="{00000000-0005-0000-0000-000091030000}"/>
    <cellStyle name="Navadno 2 2 2 17" xfId="8389" xr:uid="{00000000-0005-0000-0000-000092030000}"/>
    <cellStyle name="Navadno 2 2 2 18" xfId="8142" xr:uid="{00000000-0005-0000-0000-000093030000}"/>
    <cellStyle name="Navadno 2 2 2 19" xfId="8051" xr:uid="{00000000-0005-0000-0000-000094030000}"/>
    <cellStyle name="Navadno 2 2 2 2" xfId="9532" xr:uid="{00000000-0005-0000-0000-000095030000}"/>
    <cellStyle name="Navadno 2 2 2 2 10" xfId="7973" xr:uid="{00000000-0005-0000-0000-000096030000}"/>
    <cellStyle name="Navadno 2 2 2 2 11" xfId="7870" xr:uid="{00000000-0005-0000-0000-000097030000}"/>
    <cellStyle name="Navadno 2 2 2 2 12" xfId="7769" xr:uid="{00000000-0005-0000-0000-000098030000}"/>
    <cellStyle name="Navadno 2 2 2 2 13" xfId="7669" xr:uid="{00000000-0005-0000-0000-000099030000}"/>
    <cellStyle name="Navadno 2 2 2 2 14" xfId="7568" xr:uid="{00000000-0005-0000-0000-00009A030000}"/>
    <cellStyle name="Navadno 2 2 2 2 15" xfId="7469" xr:uid="{00000000-0005-0000-0000-00009B030000}"/>
    <cellStyle name="Navadno 2 2 2 2 16" xfId="7370" xr:uid="{00000000-0005-0000-0000-00009C030000}"/>
    <cellStyle name="Navadno 2 2 2 2 17" xfId="7271" xr:uid="{00000000-0005-0000-0000-00009D030000}"/>
    <cellStyle name="Navadno 2 2 2 2 18" xfId="7171" xr:uid="{00000000-0005-0000-0000-00009E030000}"/>
    <cellStyle name="Navadno 2 2 2 2 19" xfId="7072" xr:uid="{00000000-0005-0000-0000-00009F030000}"/>
    <cellStyle name="Navadno 2 2 2 2 2" xfId="9300" xr:uid="{00000000-0005-0000-0000-0000A0030000}"/>
    <cellStyle name="Navadno 2 2 2 2 2 10" xfId="7972" xr:uid="{00000000-0005-0000-0000-0000A1030000}"/>
    <cellStyle name="Navadno 2 2 2 2 2 11" xfId="7869" xr:uid="{00000000-0005-0000-0000-0000A2030000}"/>
    <cellStyle name="Navadno 2 2 2 2 2 12" xfId="7768" xr:uid="{00000000-0005-0000-0000-0000A3030000}"/>
    <cellStyle name="Navadno 2 2 2 2 2 13" xfId="7668" xr:uid="{00000000-0005-0000-0000-0000A4030000}"/>
    <cellStyle name="Navadno 2 2 2 2 2 14" xfId="7567" xr:uid="{00000000-0005-0000-0000-0000A5030000}"/>
    <cellStyle name="Navadno 2 2 2 2 2 15" xfId="7468" xr:uid="{00000000-0005-0000-0000-0000A6030000}"/>
    <cellStyle name="Navadno 2 2 2 2 2 16" xfId="7369" xr:uid="{00000000-0005-0000-0000-0000A7030000}"/>
    <cellStyle name="Navadno 2 2 2 2 2 17" xfId="7270" xr:uid="{00000000-0005-0000-0000-0000A8030000}"/>
    <cellStyle name="Navadno 2 2 2 2 2 18" xfId="7170" xr:uid="{00000000-0005-0000-0000-0000A9030000}"/>
    <cellStyle name="Navadno 2 2 2 2 2 19" xfId="7071" xr:uid="{00000000-0005-0000-0000-0000AA030000}"/>
    <cellStyle name="Navadno 2 2 2 2 2 2" xfId="9299" xr:uid="{00000000-0005-0000-0000-0000AB030000}"/>
    <cellStyle name="Navadno 2 2 2 2 2 2 10" xfId="399" xr:uid="{00000000-0005-0000-0000-0000AC030000}"/>
    <cellStyle name="Navadno 2 2 2 2 2 2 11" xfId="3672" xr:uid="{00000000-0005-0000-0000-0000AD030000}"/>
    <cellStyle name="Navadno 2 2 2 2 2 2 12" xfId="65" xr:uid="{00000000-0005-0000-0000-0000AE030000}"/>
    <cellStyle name="Navadno 2 2 2 2 2 2 13" xfId="46" xr:uid="{00000000-0005-0000-0000-0000AF030000}"/>
    <cellStyle name="Navadno 2 2 2 2 2 2 14" xfId="68" xr:uid="{00000000-0005-0000-0000-0000B0030000}"/>
    <cellStyle name="Navadno 2 2 2 2 2 2 15" xfId="10267" xr:uid="{00000000-0005-0000-0000-0000B1030000}"/>
    <cellStyle name="Navadno 2 2 2 2 2 2 16" xfId="16849" xr:uid="{00000000-0005-0000-0000-0000B2030000}"/>
    <cellStyle name="Navadno 2 2 2 2 2 2 17" xfId="18084" xr:uid="{00000000-0005-0000-0000-0000B3030000}"/>
    <cellStyle name="Navadno 2 2 2 2 2 2 18" xfId="19505" xr:uid="{00000000-0005-0000-0000-0000B4030000}"/>
    <cellStyle name="Navadno 2 2 2 2 2 2 19" xfId="20410" xr:uid="{00000000-0005-0000-0000-0000B5030000}"/>
    <cellStyle name="Navadno 2 2 2 2 2 2 2" xfId="8783" xr:uid="{00000000-0005-0000-0000-0000B6030000}"/>
    <cellStyle name="Navadno 2 2 2 2 2 2 2 10" xfId="64" xr:uid="{00000000-0005-0000-0000-0000B7030000}"/>
    <cellStyle name="Navadno 2 2 2 2 2 2 2 11" xfId="52" xr:uid="{00000000-0005-0000-0000-0000B8030000}"/>
    <cellStyle name="Navadno 2 2 2 2 2 2 2 12" xfId="50" xr:uid="{00000000-0005-0000-0000-0000B9030000}"/>
    <cellStyle name="Navadno 2 2 2 2 2 2 2 13" xfId="10268" xr:uid="{00000000-0005-0000-0000-0000BA030000}"/>
    <cellStyle name="Navadno 2 2 2 2 2 2 2 14" xfId="16556" xr:uid="{00000000-0005-0000-0000-0000BB030000}"/>
    <cellStyle name="Navadno 2 2 2 2 2 2 2 15" xfId="17820" xr:uid="{00000000-0005-0000-0000-0000BC030000}"/>
    <cellStyle name="Navadno 2 2 2 2 2 2 2 16" xfId="19402" xr:uid="{00000000-0005-0000-0000-0000BD030000}"/>
    <cellStyle name="Navadno 2 2 2 2 2 2 2 17" xfId="20317" xr:uid="{00000000-0005-0000-0000-0000BE030000}"/>
    <cellStyle name="Navadno 2 2 2 2 2 2 2 18" xfId="21282" xr:uid="{00000000-0005-0000-0000-0000BF030000}"/>
    <cellStyle name="Navadno 2 2 2 2 2 2 2 19" xfId="22129" xr:uid="{00000000-0005-0000-0000-0000C0030000}"/>
    <cellStyle name="Navadno 2 2 2 2 2 2 2 2" xfId="8782" xr:uid="{00000000-0005-0000-0000-0000C1030000}"/>
    <cellStyle name="Navadno 2 2 2 2 2 2 2 2 10" xfId="19809" xr:uid="{00000000-0005-0000-0000-0000C2030000}"/>
    <cellStyle name="Navadno 2 2 2 2 2 2 2 2 11" xfId="16737" xr:uid="{00000000-0005-0000-0000-0000C3030000}"/>
    <cellStyle name="Navadno 2 2 2 2 2 2 2 2 12" xfId="18716" xr:uid="{00000000-0005-0000-0000-0000C4030000}"/>
    <cellStyle name="Navadno 2 2 2 2 2 2 2 2 13" xfId="9662" xr:uid="{00000000-0005-0000-0000-0000C5030000}"/>
    <cellStyle name="Navadno 2 2 2 2 2 2 2 2 14" xfId="14539" xr:uid="{00000000-0005-0000-0000-0000C6030000}"/>
    <cellStyle name="Navadno 2 2 2 2 2 2 2 2 15" xfId="19503" xr:uid="{00000000-0005-0000-0000-0000C7030000}"/>
    <cellStyle name="Navadno 2 2 2 2 2 2 2 2 16" xfId="23962" xr:uid="{00000000-0005-0000-0000-0000C8030000}"/>
    <cellStyle name="Navadno 2 2 2 2 2 2 2 2 17" xfId="25388" xr:uid="{00000000-0005-0000-0000-0000C9030000}"/>
    <cellStyle name="Navadno 2 2 2 2 2 2 2 2 18" xfId="24378" xr:uid="{00000000-0005-0000-0000-0000CA030000}"/>
    <cellStyle name="Navadno 2 2 2 2 2 2 2 2 19" xfId="11608" xr:uid="{00000000-0005-0000-0000-0000CB030000}"/>
    <cellStyle name="Navadno 2 2 2 2 2 2 2 2 2" xfId="4342" xr:uid="{00000000-0005-0000-0000-0000CC030000}"/>
    <cellStyle name="Navadno 2 2 2 2 2 2 2 2 2 10" xfId="19942" xr:uid="{00000000-0005-0000-0000-0000CD030000}"/>
    <cellStyle name="Navadno 2 2 2 2 2 2 2 2 2 11" xfId="20705" xr:uid="{00000000-0005-0000-0000-0000CE030000}"/>
    <cellStyle name="Navadno 2 2 2 2 2 2 2 2 2 12" xfId="21573" xr:uid="{00000000-0005-0000-0000-0000CF030000}"/>
    <cellStyle name="Navadno 2 2 2 2 2 2 2 2 2 13" xfId="14146" xr:uid="{00000000-0005-0000-0000-0000D0030000}"/>
    <cellStyle name="Navadno 2 2 2 2 2 2 2 2 2 14" xfId="23201" xr:uid="{00000000-0005-0000-0000-0000D1030000}"/>
    <cellStyle name="Navadno 2 2 2 2 2 2 2 2 2 15" xfId="23961" xr:uid="{00000000-0005-0000-0000-0000D2030000}"/>
    <cellStyle name="Navadno 2 2 2 2 2 2 2 2 2 16" xfId="22432" xr:uid="{00000000-0005-0000-0000-0000D3030000}"/>
    <cellStyle name="Navadno 2 2 2 2 2 2 2 2 2 17" xfId="19830" xr:uid="{00000000-0005-0000-0000-0000D4030000}"/>
    <cellStyle name="Navadno 2 2 2 2 2 2 2 2 2 18" xfId="24122" xr:uid="{00000000-0005-0000-0000-0000D5030000}"/>
    <cellStyle name="Navadno 2 2 2 2 2 2 2 2 2 19" xfId="26885" xr:uid="{00000000-0005-0000-0000-0000D6030000}"/>
    <cellStyle name="Navadno 2 2 2 2 2 2 2 2 2 2" xfId="4341" xr:uid="{00000000-0005-0000-0000-0000D7030000}"/>
    <cellStyle name="Navadno 2 2 2 2 2 2 2 2 2 20" xfId="24734" xr:uid="{00000000-0005-0000-0000-0000D8030000}"/>
    <cellStyle name="Navadno 2 2 2 2 2 2 2 2 2 21" xfId="11991" xr:uid="{00000000-0005-0000-0000-0000D9030000}"/>
    <cellStyle name="Navadno 2 2 2 2 2 2 2 2 2 22" xfId="25011" xr:uid="{00000000-0005-0000-0000-0000DA030000}"/>
    <cellStyle name="Navadno 2 2 2 2 2 2 2 2 2 3" xfId="54" xr:uid="{00000000-0005-0000-0000-0000DB030000}"/>
    <cellStyle name="Navadno 2 2 2 2 2 2 2 2 2 4" xfId="43" xr:uid="{00000000-0005-0000-0000-0000DC030000}"/>
    <cellStyle name="Navadno 2 2 2 2 2 2 2 2 2 5" xfId="59" xr:uid="{00000000-0005-0000-0000-0000DD030000}"/>
    <cellStyle name="Navadno 2 2 2 2 2 2 2 2 2 6" xfId="13963" xr:uid="{00000000-0005-0000-0000-0000DE030000}"/>
    <cellStyle name="Navadno 2 2 2 2 2 2 2 2 2 7" xfId="16021" xr:uid="{00000000-0005-0000-0000-0000DF030000}"/>
    <cellStyle name="Navadno 2 2 2 2 2 2 2 2 2 8" xfId="15594" xr:uid="{00000000-0005-0000-0000-0000E0030000}"/>
    <cellStyle name="Navadno 2 2 2 2 2 2 2 2 2 9" xfId="19026" xr:uid="{00000000-0005-0000-0000-0000E1030000}"/>
    <cellStyle name="Navadno 2 2 2 2 2 2 2 2 20" xfId="26818" xr:uid="{00000000-0005-0000-0000-0000E2030000}"/>
    <cellStyle name="Navadno 2 2 2 2 2 2 2 2 21" xfId="20694" xr:uid="{00000000-0005-0000-0000-0000E3030000}"/>
    <cellStyle name="Navadno 2 2 2 2 2 2 2 2 22" xfId="24211" xr:uid="{00000000-0005-0000-0000-0000E4030000}"/>
    <cellStyle name="Navadno 2 2 2 2 2 2 2 2 3" xfId="55" xr:uid="{00000000-0005-0000-0000-0000E5030000}"/>
    <cellStyle name="Navadno 2 2 2 2 2 2 2 2 4" xfId="45" xr:uid="{00000000-0005-0000-0000-0000E6030000}"/>
    <cellStyle name="Navadno 2 2 2 2 2 2 2 2 5" xfId="47" xr:uid="{00000000-0005-0000-0000-0000E7030000}"/>
    <cellStyle name="Navadno 2 2 2 2 2 2 2 2 6" xfId="13962" xr:uid="{00000000-0005-0000-0000-0000E8030000}"/>
    <cellStyle name="Navadno 2 2 2 2 2 2 2 2 7" xfId="15788" xr:uid="{00000000-0005-0000-0000-0000E9030000}"/>
    <cellStyle name="Navadno 2 2 2 2 2 2 2 2 8" xfId="13425" xr:uid="{00000000-0005-0000-0000-0000EA030000}"/>
    <cellStyle name="Navadno 2 2 2 2 2 2 2 2 9" xfId="18875" xr:uid="{00000000-0005-0000-0000-0000EB030000}"/>
    <cellStyle name="Navadno 2 2 2 2 2 2 2 20" xfId="22553" xr:uid="{00000000-0005-0000-0000-0000EC030000}"/>
    <cellStyle name="Navadno 2 2 2 2 2 2 2 21" xfId="23724" xr:uid="{00000000-0005-0000-0000-0000ED030000}"/>
    <cellStyle name="Navadno 2 2 2 2 2 2 2 22" xfId="24463" xr:uid="{00000000-0005-0000-0000-0000EE030000}"/>
    <cellStyle name="Navadno 2 2 2 2 2 2 2 23" xfId="20452" xr:uid="{00000000-0005-0000-0000-0000EF030000}"/>
    <cellStyle name="Navadno 2 2 2 2 2 2 2 24" xfId="23998" xr:uid="{00000000-0005-0000-0000-0000F0030000}"/>
    <cellStyle name="Navadno 2 2 2 2 2 2 2 25" xfId="25797" xr:uid="{00000000-0005-0000-0000-0000F1030000}"/>
    <cellStyle name="Navadno 2 2 2 2 2 2 2 26" xfId="10515" xr:uid="{00000000-0005-0000-0000-0000F2030000}"/>
    <cellStyle name="Navadno 2 2 2 2 2 2 2 27" xfId="25385" xr:uid="{00000000-0005-0000-0000-0000F3030000}"/>
    <cellStyle name="Navadno 2 2 2 2 2 2 2 28" xfId="16032" xr:uid="{00000000-0005-0000-0000-0000F4030000}"/>
    <cellStyle name="Navadno 2 2 2 2 2 2 2 29" xfId="27332" xr:uid="{00000000-0005-0000-0000-0000F5030000}"/>
    <cellStyle name="Navadno 2 2 2 2 2 2 2 3" xfId="4144" xr:uid="{00000000-0005-0000-0000-0000F6030000}"/>
    <cellStyle name="Navadno 2 2 2 2 2 2 2 4" xfId="2131" xr:uid="{00000000-0005-0000-0000-0000F7030000}"/>
    <cellStyle name="Navadno 2 2 2 2 2 2 2 5" xfId="1308" xr:uid="{00000000-0005-0000-0000-0000F8030000}"/>
    <cellStyle name="Navadno 2 2 2 2 2 2 2 6" xfId="3294" xr:uid="{00000000-0005-0000-0000-0000F9030000}"/>
    <cellStyle name="Navadno 2 2 2 2 2 2 2 7" xfId="1031" xr:uid="{00000000-0005-0000-0000-0000FA030000}"/>
    <cellStyle name="Navadno 2 2 2 2 2 2 2 8" xfId="3564" xr:uid="{00000000-0005-0000-0000-0000FB030000}"/>
    <cellStyle name="Navadno 2 2 2 2 2 2 2 9" xfId="483" xr:uid="{00000000-0005-0000-0000-0000FC030000}"/>
    <cellStyle name="Navadno 2 2 2 2 2 2 20" xfId="16230" xr:uid="{00000000-0005-0000-0000-0000FD030000}"/>
    <cellStyle name="Navadno 2 2 2 2 2 2 21" xfId="10399" xr:uid="{00000000-0005-0000-0000-0000FE030000}"/>
    <cellStyle name="Navadno 2 2 2 2 2 2 22" xfId="22726" xr:uid="{00000000-0005-0000-0000-0000FF030000}"/>
    <cellStyle name="Navadno 2 2 2 2 2 2 23" xfId="17899" xr:uid="{00000000-0005-0000-0000-000000040000}"/>
    <cellStyle name="Navadno 2 2 2 2 2 2 24" xfId="22877" xr:uid="{00000000-0005-0000-0000-000001040000}"/>
    <cellStyle name="Navadno 2 2 2 2 2 2 25" xfId="17209" xr:uid="{00000000-0005-0000-0000-000002040000}"/>
    <cellStyle name="Navadno 2 2 2 2 2 2 26" xfId="10087" xr:uid="{00000000-0005-0000-0000-000003040000}"/>
    <cellStyle name="Navadno 2 2 2 2 2 2 27" xfId="14128" xr:uid="{00000000-0005-0000-0000-000004040000}"/>
    <cellStyle name="Navadno 2 2 2 2 2 2 28" xfId="26126" xr:uid="{00000000-0005-0000-0000-000005040000}"/>
    <cellStyle name="Navadno 2 2 2 2 2 2 29" xfId="27232" xr:uid="{00000000-0005-0000-0000-000006040000}"/>
    <cellStyle name="Navadno 2 2 2 2 2 2 3" xfId="5323" xr:uid="{00000000-0005-0000-0000-000007040000}"/>
    <cellStyle name="Navadno 2 2 2 2 2 2 30" xfId="27697" xr:uid="{00000000-0005-0000-0000-000008040000}"/>
    <cellStyle name="Navadno 2 2 2 2 2 2 31" xfId="25336" xr:uid="{00000000-0005-0000-0000-000009040000}"/>
    <cellStyle name="Navadno 2 2 2 2 2 2 4" xfId="5221" xr:uid="{00000000-0005-0000-0000-00000A040000}"/>
    <cellStyle name="Navadno 2 2 2 2 2 2 5" xfId="5442" xr:uid="{00000000-0005-0000-0000-00000B040000}"/>
    <cellStyle name="Navadno 2 2 2 2 2 2 5 2" xfId="4080" xr:uid="{00000000-0005-0000-0000-00000C040000}"/>
    <cellStyle name="Navadno 2 2 2 2 2 2 6" xfId="2791" xr:uid="{00000000-0005-0000-0000-00000D040000}"/>
    <cellStyle name="Navadno 2 2 2 2 2 2 7" xfId="1288" xr:uid="{00000000-0005-0000-0000-00000E040000}"/>
    <cellStyle name="Navadno 2 2 2 2 2 2 8" xfId="3439" xr:uid="{00000000-0005-0000-0000-00000F040000}"/>
    <cellStyle name="Navadno 2 2 2 2 2 2 9" xfId="2123" xr:uid="{00000000-0005-0000-0000-000010040000}"/>
    <cellStyle name="Navadno 2 2 2 2 2 20" xfId="6974" xr:uid="{00000000-0005-0000-0000-000011040000}"/>
    <cellStyle name="Navadno 2 2 2 2 2 21" xfId="6876" xr:uid="{00000000-0005-0000-0000-000012040000}"/>
    <cellStyle name="Navadno 2 2 2 2 2 22" xfId="6780" xr:uid="{00000000-0005-0000-0000-000013040000}"/>
    <cellStyle name="Navadno 2 2 2 2 2 23" xfId="6683" xr:uid="{00000000-0005-0000-0000-000014040000}"/>
    <cellStyle name="Navadno 2 2 2 2 2 24" xfId="6589" xr:uid="{00000000-0005-0000-0000-000015040000}"/>
    <cellStyle name="Navadno 2 2 2 2 2 25" xfId="6494" xr:uid="{00000000-0005-0000-0000-000016040000}"/>
    <cellStyle name="Navadno 2 2 2 2 2 26" xfId="6402" xr:uid="{00000000-0005-0000-0000-000017040000}"/>
    <cellStyle name="Navadno 2 2 2 2 2 27" xfId="6311" xr:uid="{00000000-0005-0000-0000-000018040000}"/>
    <cellStyle name="Navadno 2 2 2 2 2 28" xfId="6219" xr:uid="{00000000-0005-0000-0000-000019040000}"/>
    <cellStyle name="Navadno 2 2 2 2 2 29" xfId="6129" xr:uid="{00000000-0005-0000-0000-00001A040000}"/>
    <cellStyle name="Navadno 2 2 2 2 2 3" xfId="8677" xr:uid="{00000000-0005-0000-0000-00001B040000}"/>
    <cellStyle name="Navadno 2 2 2 2 2 30" xfId="6038" xr:uid="{00000000-0005-0000-0000-00001C040000}"/>
    <cellStyle name="Navadno 2 2 2 2 2 31" xfId="5954" xr:uid="{00000000-0005-0000-0000-00001D040000}"/>
    <cellStyle name="Navadno 2 2 2 2 2 32" xfId="5872" xr:uid="{00000000-0005-0000-0000-00001E040000}"/>
    <cellStyle name="Navadno 2 2 2 2 2 33" xfId="5791" xr:uid="{00000000-0005-0000-0000-00001F040000}"/>
    <cellStyle name="Navadno 2 2 2 2 2 34" xfId="5715" xr:uid="{00000000-0005-0000-0000-000020040000}"/>
    <cellStyle name="Navadno 2 2 2 2 2 35" xfId="5624" xr:uid="{00000000-0005-0000-0000-000021040000}"/>
    <cellStyle name="Navadno 2 2 2 2 2 36" xfId="5559" xr:uid="{00000000-0005-0000-0000-000022040000}"/>
    <cellStyle name="Navadno 2 2 2 2 2 37" xfId="5483" xr:uid="{00000000-0005-0000-0000-000023040000}"/>
    <cellStyle name="Navadno 2 2 2 2 2 38" xfId="5324" xr:uid="{00000000-0005-0000-0000-000024040000}"/>
    <cellStyle name="Navadno 2 2 2 2 2 38 2" xfId="4715" xr:uid="{00000000-0005-0000-0000-000025040000}"/>
    <cellStyle name="Navadno 2 2 2 2 2 38 2 2" xfId="2048" xr:uid="{00000000-0005-0000-0000-000026040000}"/>
    <cellStyle name="Navadno 2 2 2 2 2 38 3" xfId="1607" xr:uid="{00000000-0005-0000-0000-000027040000}"/>
    <cellStyle name="Navadno 2 2 2 2 2 38 4" xfId="1255" xr:uid="{00000000-0005-0000-0000-000028040000}"/>
    <cellStyle name="Navadno 2 2 2 2 2 38 5" xfId="924" xr:uid="{00000000-0005-0000-0000-000029040000}"/>
    <cellStyle name="Navadno 2 2 2 2 2 38 6" xfId="604" xr:uid="{00000000-0005-0000-0000-00002A040000}"/>
    <cellStyle name="Navadno 2 2 2 2 2 38 7" xfId="370" xr:uid="{00000000-0005-0000-0000-00002B040000}"/>
    <cellStyle name="Navadno 2 2 2 2 2 38 8" xfId="189" xr:uid="{00000000-0005-0000-0000-00002C040000}"/>
    <cellStyle name="Navadno 2 2 2 2 2 38 9" xfId="80" xr:uid="{00000000-0005-0000-0000-00002D040000}"/>
    <cellStyle name="Navadno 2 2 2 2 2 39" xfId="5210" xr:uid="{00000000-0005-0000-0000-00002E040000}"/>
    <cellStyle name="Navadno 2 2 2 2 2 4" xfId="8576" xr:uid="{00000000-0005-0000-0000-00002F040000}"/>
    <cellStyle name="Navadno 2 2 2 2 2 40" xfId="9175" xr:uid="{00000000-0005-0000-0000-000030040000}"/>
    <cellStyle name="Navadno 2 2 2 2 2 40 2" xfId="2096" xr:uid="{00000000-0005-0000-0000-000031040000}"/>
    <cellStyle name="Navadno 2 2 2 2 2 41" xfId="1753" xr:uid="{00000000-0005-0000-0000-000032040000}"/>
    <cellStyle name="Navadno 2 2 2 2 2 42" xfId="4232" xr:uid="{00000000-0005-0000-0000-000033040000}"/>
    <cellStyle name="Navadno 2 2 2 2 2 43" xfId="1844" xr:uid="{00000000-0005-0000-0000-000034040000}"/>
    <cellStyle name="Navadno 2 2 2 2 2 44" xfId="1976" xr:uid="{00000000-0005-0000-0000-000035040000}"/>
    <cellStyle name="Navadno 2 2 2 2 2 45" xfId="495" xr:uid="{00000000-0005-0000-0000-000036040000}"/>
    <cellStyle name="Navadno 2 2 2 2 2 46" xfId="4808" xr:uid="{00000000-0005-0000-0000-000037040000}"/>
    <cellStyle name="Navadno 2 2 2 2 2 47" xfId="66" xr:uid="{00000000-0005-0000-0000-000038040000}"/>
    <cellStyle name="Navadno 2 2 2 2 2 48" xfId="63" xr:uid="{00000000-0005-0000-0000-000039040000}"/>
    <cellStyle name="Navadno 2 2 2 2 2 49" xfId="49" xr:uid="{00000000-0005-0000-0000-00003A040000}"/>
    <cellStyle name="Navadno 2 2 2 2 2 5" xfId="8475" xr:uid="{00000000-0005-0000-0000-00003B040000}"/>
    <cellStyle name="Navadno 2 2 2 2 2 50" xfId="9845" xr:uid="{00000000-0005-0000-0000-00003C040000}"/>
    <cellStyle name="Navadno 2 2 2 2 2 51" xfId="14740" xr:uid="{00000000-0005-0000-0000-00003D040000}"/>
    <cellStyle name="Navadno 2 2 2 2 2 52" xfId="15907" xr:uid="{00000000-0005-0000-0000-00003E040000}"/>
    <cellStyle name="Navadno 2 2 2 2 2 53" xfId="16782" xr:uid="{00000000-0005-0000-0000-00003F040000}"/>
    <cellStyle name="Navadno 2 2 2 2 2 54" xfId="12955" xr:uid="{00000000-0005-0000-0000-000040040000}"/>
    <cellStyle name="Navadno 2 2 2 2 2 55" xfId="20199" xr:uid="{00000000-0005-0000-0000-000041040000}"/>
    <cellStyle name="Navadno 2 2 2 2 2 56" xfId="21227" xr:uid="{00000000-0005-0000-0000-000042040000}"/>
    <cellStyle name="Navadno 2 2 2 2 2 57" xfId="19733" xr:uid="{00000000-0005-0000-0000-000043040000}"/>
    <cellStyle name="Navadno 2 2 2 2 2 58" xfId="22359" xr:uid="{00000000-0005-0000-0000-000044040000}"/>
    <cellStyle name="Navadno 2 2 2 2 2 59" xfId="23670" xr:uid="{00000000-0005-0000-0000-000045040000}"/>
    <cellStyle name="Navadno 2 2 2 2 2 6" xfId="8374" xr:uid="{00000000-0005-0000-0000-000046040000}"/>
    <cellStyle name="Navadno 2 2 2 2 2 60" xfId="24689" xr:uid="{00000000-0005-0000-0000-000047040000}"/>
    <cellStyle name="Navadno 2 2 2 2 2 61" xfId="25773" xr:uid="{00000000-0005-0000-0000-000048040000}"/>
    <cellStyle name="Navadno 2 2 2 2 2 62" xfId="22459" xr:uid="{00000000-0005-0000-0000-000049040000}"/>
    <cellStyle name="Navadno 2 2 2 2 2 63" xfId="21387" xr:uid="{00000000-0005-0000-0000-00004A040000}"/>
    <cellStyle name="Navadno 2 2 2 2 2 64" xfId="13869" xr:uid="{00000000-0005-0000-0000-00004B040000}"/>
    <cellStyle name="Navadno 2 2 2 2 2 65" xfId="23291" xr:uid="{00000000-0005-0000-0000-00004C040000}"/>
    <cellStyle name="Navadno 2 2 2 2 2 66" xfId="13356" xr:uid="{00000000-0005-0000-0000-00004D040000}"/>
    <cellStyle name="Navadno 2 2 2 2 2 7" xfId="8275" xr:uid="{00000000-0005-0000-0000-00004E040000}"/>
    <cellStyle name="Navadno 2 2 2 2 2 8" xfId="8173" xr:uid="{00000000-0005-0000-0000-00004F040000}"/>
    <cellStyle name="Navadno 2 2 2 2 2 9" xfId="8073" xr:uid="{00000000-0005-0000-0000-000050040000}"/>
    <cellStyle name="Navadno 2 2 2 2 20" xfId="6975" xr:uid="{00000000-0005-0000-0000-000051040000}"/>
    <cellStyle name="Navadno 2 2 2 2 21" xfId="6877" xr:uid="{00000000-0005-0000-0000-000052040000}"/>
    <cellStyle name="Navadno 2 2 2 2 22" xfId="6781" xr:uid="{00000000-0005-0000-0000-000053040000}"/>
    <cellStyle name="Navadno 2 2 2 2 23" xfId="6684" xr:uid="{00000000-0005-0000-0000-000054040000}"/>
    <cellStyle name="Navadno 2 2 2 2 24" xfId="6590" xr:uid="{00000000-0005-0000-0000-000055040000}"/>
    <cellStyle name="Navadno 2 2 2 2 25" xfId="6495" xr:uid="{00000000-0005-0000-0000-000056040000}"/>
    <cellStyle name="Navadno 2 2 2 2 26" xfId="6403" xr:uid="{00000000-0005-0000-0000-000057040000}"/>
    <cellStyle name="Navadno 2 2 2 2 27" xfId="6312" xr:uid="{00000000-0005-0000-0000-000058040000}"/>
    <cellStyle name="Navadno 2 2 2 2 28" xfId="6220" xr:uid="{00000000-0005-0000-0000-000059040000}"/>
    <cellStyle name="Navadno 2 2 2 2 29" xfId="6130" xr:uid="{00000000-0005-0000-0000-00005A040000}"/>
    <cellStyle name="Navadno 2 2 2 2 3" xfId="9177" xr:uid="{00000000-0005-0000-0000-00005B040000}"/>
    <cellStyle name="Navadno 2 2 2 2 3 10" xfId="908" xr:uid="{00000000-0005-0000-0000-00005C040000}"/>
    <cellStyle name="Navadno 2 2 2 2 3 11" xfId="657" xr:uid="{00000000-0005-0000-0000-00005D040000}"/>
    <cellStyle name="Navadno 2 2 2 2 3 2" xfId="8678" xr:uid="{00000000-0005-0000-0000-00005E040000}"/>
    <cellStyle name="Navadno 2 2 2 2 3 2 2" xfId="4633" xr:uid="{00000000-0005-0000-0000-00005F040000}"/>
    <cellStyle name="Navadno 2 2 2 2 3 2 2 2" xfId="4251" xr:uid="{00000000-0005-0000-0000-000060040000}"/>
    <cellStyle name="Navadno 2 2 2 2 3 2 3" xfId="2738" xr:uid="{00000000-0005-0000-0000-000061040000}"/>
    <cellStyle name="Navadno 2 2 2 2 3 2 4" xfId="2318" xr:uid="{00000000-0005-0000-0000-000062040000}"/>
    <cellStyle name="Navadno 2 2 2 2 3 2 5" xfId="1193" xr:uid="{00000000-0005-0000-0000-000063040000}"/>
    <cellStyle name="Navadno 2 2 2 2 3 2 6" xfId="2905" xr:uid="{00000000-0005-0000-0000-000064040000}"/>
    <cellStyle name="Navadno 2 2 2 2 3 2 7" xfId="3610" xr:uid="{00000000-0005-0000-0000-000065040000}"/>
    <cellStyle name="Navadno 2 2 2 2 3 2 8" xfId="1167" xr:uid="{00000000-0005-0000-0000-000066040000}"/>
    <cellStyle name="Navadno 2 2 2 2 3 2 9" xfId="1994" xr:uid="{00000000-0005-0000-0000-000067040000}"/>
    <cellStyle name="Navadno 2 2 2 2 3 3" xfId="5258" xr:uid="{00000000-0005-0000-0000-000068040000}"/>
    <cellStyle name="Navadno 2 2 2 2 3 4" xfId="4976" xr:uid="{00000000-0005-0000-0000-000069040000}"/>
    <cellStyle name="Navadno 2 2 2 2 3 5" xfId="5234" xr:uid="{00000000-0005-0000-0000-00006A040000}"/>
    <cellStyle name="Navadno 2 2 2 2 3 5 2" xfId="2991" xr:uid="{00000000-0005-0000-0000-00006B040000}"/>
    <cellStyle name="Navadno 2 2 2 2 3 6" xfId="1560" xr:uid="{00000000-0005-0000-0000-00006C040000}"/>
    <cellStyle name="Navadno 2 2 2 2 3 7" xfId="2306" xr:uid="{00000000-0005-0000-0000-00006D040000}"/>
    <cellStyle name="Navadno 2 2 2 2 3 8" xfId="2922" xr:uid="{00000000-0005-0000-0000-00006E040000}"/>
    <cellStyle name="Navadno 2 2 2 2 3 9" xfId="592" xr:uid="{00000000-0005-0000-0000-00006F040000}"/>
    <cellStyle name="Navadno 2 2 2 2 30" xfId="6039" xr:uid="{00000000-0005-0000-0000-000070040000}"/>
    <cellStyle name="Navadno 2 2 2 2 31" xfId="5955" xr:uid="{00000000-0005-0000-0000-000071040000}"/>
    <cellStyle name="Navadno 2 2 2 2 32" xfId="5873" xr:uid="{00000000-0005-0000-0000-000072040000}"/>
    <cellStyle name="Navadno 2 2 2 2 33" xfId="5792" xr:uid="{00000000-0005-0000-0000-000073040000}"/>
    <cellStyle name="Navadno 2 2 2 2 34" xfId="5716" xr:uid="{00000000-0005-0000-0000-000074040000}"/>
    <cellStyle name="Navadno 2 2 2 2 35" xfId="5625" xr:uid="{00000000-0005-0000-0000-000075040000}"/>
    <cellStyle name="Navadno 2 2 2 2 36" xfId="5560" xr:uid="{00000000-0005-0000-0000-000076040000}"/>
    <cellStyle name="Navadno 2 2 2 2 37" xfId="5484" xr:uid="{00000000-0005-0000-0000-000077040000}"/>
    <cellStyle name="Navadno 2 2 2 2 38" xfId="9225" xr:uid="{00000000-0005-0000-0000-000078040000}"/>
    <cellStyle name="Navadno 2 2 2 2 38 2" xfId="4716" xr:uid="{00000000-0005-0000-0000-000079040000}"/>
    <cellStyle name="Navadno 2 2 2 2 38 2 2" xfId="4654" xr:uid="{00000000-0005-0000-0000-00007A040000}"/>
    <cellStyle name="Navadno 2 2 2 2 38 3" xfId="3531" xr:uid="{00000000-0005-0000-0000-00007B040000}"/>
    <cellStyle name="Navadno 2 2 2 2 38 4" xfId="3905" xr:uid="{00000000-0005-0000-0000-00007C040000}"/>
    <cellStyle name="Navadno 2 2 2 2 38 5" xfId="2923" xr:uid="{00000000-0005-0000-0000-00007D040000}"/>
    <cellStyle name="Navadno 2 2 2 2 38 6" xfId="1033" xr:uid="{00000000-0005-0000-0000-00007E040000}"/>
    <cellStyle name="Navadno 2 2 2 2 38 7" xfId="682" xr:uid="{00000000-0005-0000-0000-00007F040000}"/>
    <cellStyle name="Navadno 2 2 2 2 38 8" xfId="3856" xr:uid="{00000000-0005-0000-0000-000080040000}"/>
    <cellStyle name="Navadno 2 2 2 2 38 9" xfId="277" xr:uid="{00000000-0005-0000-0000-000081040000}"/>
    <cellStyle name="Navadno 2 2 2 2 39" xfId="5116" xr:uid="{00000000-0005-0000-0000-000082040000}"/>
    <cellStyle name="Navadno 2 2 2 2 4" xfId="8577" xr:uid="{00000000-0005-0000-0000-000083040000}"/>
    <cellStyle name="Navadno 2 2 2 2 40" xfId="5061" xr:uid="{00000000-0005-0000-0000-000084040000}"/>
    <cellStyle name="Navadno 2 2 2 2 40 2" xfId="4141" xr:uid="{00000000-0005-0000-0000-000085040000}"/>
    <cellStyle name="Navadno 2 2 2 2 41" xfId="1705" xr:uid="{00000000-0005-0000-0000-000086040000}"/>
    <cellStyle name="Navadno 2 2 2 2 42" xfId="2936" xr:uid="{00000000-0005-0000-0000-000087040000}"/>
    <cellStyle name="Navadno 2 2 2 2 43" xfId="2480" xr:uid="{00000000-0005-0000-0000-000088040000}"/>
    <cellStyle name="Navadno 2 2 2 2 44" xfId="1744" xr:uid="{00000000-0005-0000-0000-000089040000}"/>
    <cellStyle name="Navadno 2 2 2 2 45" xfId="466" xr:uid="{00000000-0005-0000-0000-00008A040000}"/>
    <cellStyle name="Navadno 2 2 2 2 46" xfId="2590" xr:uid="{00000000-0005-0000-0000-00008B040000}"/>
    <cellStyle name="Navadno 2 2 2 2 47" xfId="67" xr:uid="{00000000-0005-0000-0000-00008C040000}"/>
    <cellStyle name="Navadno 2 2 2 2 48" xfId="62" xr:uid="{00000000-0005-0000-0000-00008D040000}"/>
    <cellStyle name="Navadno 2 2 2 2 49" xfId="56" xr:uid="{00000000-0005-0000-0000-00008E040000}"/>
    <cellStyle name="Navadno 2 2 2 2 5" xfId="8476" xr:uid="{00000000-0005-0000-0000-00008F040000}"/>
    <cellStyle name="Navadno 2 2 2 2 50" xfId="9844" xr:uid="{00000000-0005-0000-0000-000090040000}"/>
    <cellStyle name="Navadno 2 2 2 2 51" xfId="15491" xr:uid="{00000000-0005-0000-0000-000091040000}"/>
    <cellStyle name="Navadno 2 2 2 2 52" xfId="12736" xr:uid="{00000000-0005-0000-0000-000092040000}"/>
    <cellStyle name="Navadno 2 2 2 2 53" xfId="10754" xr:uid="{00000000-0005-0000-0000-000093040000}"/>
    <cellStyle name="Navadno 2 2 2 2 54" xfId="19286" xr:uid="{00000000-0005-0000-0000-000094040000}"/>
    <cellStyle name="Navadno 2 2 2 2 55" xfId="13386" xr:uid="{00000000-0005-0000-0000-000095040000}"/>
    <cellStyle name="Navadno 2 2 2 2 56" xfId="15541" xr:uid="{00000000-0005-0000-0000-000096040000}"/>
    <cellStyle name="Navadno 2 2 2 2 57" xfId="21143" xr:uid="{00000000-0005-0000-0000-000097040000}"/>
    <cellStyle name="Navadno 2 2 2 2 58" xfId="22045" xr:uid="{00000000-0005-0000-0000-000098040000}"/>
    <cellStyle name="Navadno 2 2 2 2 59" xfId="21212" xr:uid="{00000000-0005-0000-0000-000099040000}"/>
    <cellStyle name="Navadno 2 2 2 2 6" xfId="8375" xr:uid="{00000000-0005-0000-0000-00009A040000}"/>
    <cellStyle name="Navadno 2 2 2 2 60" xfId="25057" xr:uid="{00000000-0005-0000-0000-00009B040000}"/>
    <cellStyle name="Navadno 2 2 2 2 61" xfId="25839" xr:uid="{00000000-0005-0000-0000-00009C040000}"/>
    <cellStyle name="Navadno 2 2 2 2 62" xfId="22769" xr:uid="{00000000-0005-0000-0000-00009D040000}"/>
    <cellStyle name="Navadno 2 2 2 2 63" xfId="22507" xr:uid="{00000000-0005-0000-0000-00009E040000}"/>
    <cellStyle name="Navadno 2 2 2 2 64" xfId="25478" xr:uid="{00000000-0005-0000-0000-00009F040000}"/>
    <cellStyle name="Navadno 2 2 2 2 65" xfId="24062" xr:uid="{00000000-0005-0000-0000-0000A0040000}"/>
    <cellStyle name="Navadno 2 2 2 2 66" xfId="14931" xr:uid="{00000000-0005-0000-0000-0000A1040000}"/>
    <cellStyle name="Navadno 2 2 2 2 7" xfId="8276" xr:uid="{00000000-0005-0000-0000-0000A2040000}"/>
    <cellStyle name="Navadno 2 2 2 2 8" xfId="8174" xr:uid="{00000000-0005-0000-0000-0000A3040000}"/>
    <cellStyle name="Navadno 2 2 2 2 9" xfId="8074" xr:uid="{00000000-0005-0000-0000-0000A4040000}"/>
    <cellStyle name="Navadno 2 2 2 20" xfId="8893" xr:uid="{00000000-0005-0000-0000-0000A5040000}"/>
    <cellStyle name="Navadno 2 2 2 21" xfId="7995" xr:uid="{00000000-0005-0000-0000-0000A6040000}"/>
    <cellStyle name="Navadno 2 2 2 22" xfId="7904" xr:uid="{00000000-0005-0000-0000-0000A7040000}"/>
    <cellStyle name="Navadno 2 2 2 23" xfId="7804" xr:uid="{00000000-0005-0000-0000-0000A8040000}"/>
    <cellStyle name="Navadno 2 2 2 24" xfId="7703" xr:uid="{00000000-0005-0000-0000-0000A9040000}"/>
    <cellStyle name="Navadno 2 2 2 25" xfId="7603" xr:uid="{00000000-0005-0000-0000-0000AA040000}"/>
    <cellStyle name="Navadno 2 2 2 26" xfId="7502" xr:uid="{00000000-0005-0000-0000-0000AB040000}"/>
    <cellStyle name="Navadno 2 2 2 27" xfId="7403" xr:uid="{00000000-0005-0000-0000-0000AC040000}"/>
    <cellStyle name="Navadno 2 2 2 28" xfId="7304" xr:uid="{00000000-0005-0000-0000-0000AD040000}"/>
    <cellStyle name="Navadno 2 2 2 29" xfId="7205" xr:uid="{00000000-0005-0000-0000-0000AE040000}"/>
    <cellStyle name="Navadno 2 2 2 3" xfId="9270" xr:uid="{00000000-0005-0000-0000-0000AF040000}"/>
    <cellStyle name="Navadno 2 2 2 30" xfId="7106" xr:uid="{00000000-0005-0000-0000-0000B0040000}"/>
    <cellStyle name="Navadno 2 2 2 31" xfId="7007" xr:uid="{00000000-0005-0000-0000-0000B1040000}"/>
    <cellStyle name="Navadno 2 2 2 32" xfId="6909" xr:uid="{00000000-0005-0000-0000-0000B2040000}"/>
    <cellStyle name="Navadno 2 2 2 33" xfId="6812" xr:uid="{00000000-0005-0000-0000-0000B3040000}"/>
    <cellStyle name="Navadno 2 2 2 34" xfId="6718" xr:uid="{00000000-0005-0000-0000-0000B4040000}"/>
    <cellStyle name="Navadno 2 2 2 35" xfId="6622" xr:uid="{00000000-0005-0000-0000-0000B5040000}"/>
    <cellStyle name="Navadno 2 2 2 36" xfId="6528" xr:uid="{00000000-0005-0000-0000-0000B6040000}"/>
    <cellStyle name="Navadno 2 2 2 37" xfId="5744" xr:uid="{00000000-0005-0000-0000-0000B7040000}"/>
    <cellStyle name="Navadno 2 2 2 38" xfId="5741" xr:uid="{00000000-0005-0000-0000-0000B8040000}"/>
    <cellStyle name="Navadno 2 2 2 39" xfId="7582" xr:uid="{00000000-0005-0000-0000-0000B9040000}"/>
    <cellStyle name="Navadno 2 2 2 4" xfId="9178" xr:uid="{00000000-0005-0000-0000-0000BA040000}"/>
    <cellStyle name="Navadno 2 2 2 4 10" xfId="1035" xr:uid="{00000000-0005-0000-0000-0000BB040000}"/>
    <cellStyle name="Navadno 2 2 2 4 11" xfId="1170" xr:uid="{00000000-0005-0000-0000-0000BC040000}"/>
    <cellStyle name="Navadno 2 2 2 4 2" xfId="9024" xr:uid="{00000000-0005-0000-0000-0000BD040000}"/>
    <cellStyle name="Navadno 2 2 2 4 2 2" xfId="4634" xr:uid="{00000000-0005-0000-0000-0000BE040000}"/>
    <cellStyle name="Navadno 2 2 2 4 2 2 2" xfId="4516" xr:uid="{00000000-0005-0000-0000-0000BF040000}"/>
    <cellStyle name="Navadno 2 2 2 4 2 3" xfId="4319" xr:uid="{00000000-0005-0000-0000-0000C0040000}"/>
    <cellStyle name="Navadno 2 2 2 4 2 4" xfId="3891" xr:uid="{00000000-0005-0000-0000-0000C1040000}"/>
    <cellStyle name="Navadno 2 2 2 4 2 5" xfId="1965" xr:uid="{00000000-0005-0000-0000-0000C2040000}"/>
    <cellStyle name="Navadno 2 2 2 4 2 6" xfId="2038" xr:uid="{00000000-0005-0000-0000-0000C3040000}"/>
    <cellStyle name="Navadno 2 2 2 4 2 7" xfId="3423" xr:uid="{00000000-0005-0000-0000-0000C4040000}"/>
    <cellStyle name="Navadno 2 2 2 4 2 8" xfId="2603" xr:uid="{00000000-0005-0000-0000-0000C5040000}"/>
    <cellStyle name="Navadno 2 2 2 4 2 9" xfId="1830" xr:uid="{00000000-0005-0000-0000-0000C6040000}"/>
    <cellStyle name="Navadno 2 2 2 4 3" xfId="5393" xr:uid="{00000000-0005-0000-0000-0000C7040000}"/>
    <cellStyle name="Navadno 2 2 2 4 4" xfId="4962" xr:uid="{00000000-0005-0000-0000-0000C8040000}"/>
    <cellStyle name="Navadno 2 2 2 4 5" xfId="4985" xr:uid="{00000000-0005-0000-0000-0000C9040000}"/>
    <cellStyle name="Navadno 2 2 2 4 5 2" xfId="2925" xr:uid="{00000000-0005-0000-0000-0000CA040000}"/>
    <cellStyle name="Navadno 2 2 2 4 6" xfId="2032" xr:uid="{00000000-0005-0000-0000-0000CB040000}"/>
    <cellStyle name="Navadno 2 2 2 4 7" xfId="3528" xr:uid="{00000000-0005-0000-0000-0000CC040000}"/>
    <cellStyle name="Navadno 2 2 2 4 8" xfId="909" xr:uid="{00000000-0005-0000-0000-0000CD040000}"/>
    <cellStyle name="Navadno 2 2 2 4 9" xfId="3627" xr:uid="{00000000-0005-0000-0000-0000CE040000}"/>
    <cellStyle name="Navadno 2 2 2 40" xfId="9224" xr:uid="{00000000-0005-0000-0000-0000CF040000}"/>
    <cellStyle name="Navadno 2 2 2 40 2" xfId="4893" xr:uid="{00000000-0005-0000-0000-0000D0040000}"/>
    <cellStyle name="Navadno 2 2 2 40 2 2" xfId="4653" xr:uid="{00000000-0005-0000-0000-0000D1040000}"/>
    <cellStyle name="Navadno 2 2 2 40 3" xfId="3827" xr:uid="{00000000-0005-0000-0000-0000D2040000}"/>
    <cellStyle name="Navadno 2 2 2 40 4" xfId="4247" xr:uid="{00000000-0005-0000-0000-0000D3040000}"/>
    <cellStyle name="Navadno 2 2 2 40 5" xfId="1725" xr:uid="{00000000-0005-0000-0000-0000D4040000}"/>
    <cellStyle name="Navadno 2 2 2 40 6" xfId="1068" xr:uid="{00000000-0005-0000-0000-0000D5040000}"/>
    <cellStyle name="Navadno 2 2 2 40 7" xfId="710" xr:uid="{00000000-0005-0000-0000-0000D6040000}"/>
    <cellStyle name="Navadno 2 2 2 40 8" xfId="784" xr:uid="{00000000-0005-0000-0000-0000D7040000}"/>
    <cellStyle name="Navadno 2 2 2 40 9" xfId="294" xr:uid="{00000000-0005-0000-0000-0000D8040000}"/>
    <cellStyle name="Navadno 2 2 2 41" xfId="5106" xr:uid="{00000000-0005-0000-0000-0000D9040000}"/>
    <cellStyle name="Navadno 2 2 2 42" xfId="5246" xr:uid="{00000000-0005-0000-0000-0000DA040000}"/>
    <cellStyle name="Navadno 2 2 2 42 2" xfId="3014" xr:uid="{00000000-0005-0000-0000-0000DB040000}"/>
    <cellStyle name="Navadno 2 2 2 43" xfId="2546" xr:uid="{00000000-0005-0000-0000-0000DC040000}"/>
    <cellStyle name="Navadno 2 2 2 44" xfId="2431" xr:uid="{00000000-0005-0000-0000-0000DD040000}"/>
    <cellStyle name="Navadno 2 2 2 45" xfId="2619" xr:uid="{00000000-0005-0000-0000-0000DE040000}"/>
    <cellStyle name="Navadno 2 2 2 46" xfId="4193" xr:uid="{00000000-0005-0000-0000-0000DF040000}"/>
    <cellStyle name="Navadno 2 2 2 47" xfId="2532" xr:uid="{00000000-0005-0000-0000-0000E0040000}"/>
    <cellStyle name="Navadno 2 2 2 48" xfId="1879" xr:uid="{00000000-0005-0000-0000-0000E1040000}"/>
    <cellStyle name="Navadno 2 2 2 49" xfId="69" xr:uid="{00000000-0005-0000-0000-0000E2040000}"/>
    <cellStyle name="Navadno 2 2 2 5" xfId="8889" xr:uid="{00000000-0005-0000-0000-0000E3040000}"/>
    <cellStyle name="Navadno 2 2 2 50" xfId="61" xr:uid="{00000000-0005-0000-0000-0000E4040000}"/>
    <cellStyle name="Navadno 2 2 2 51" xfId="48" xr:uid="{00000000-0005-0000-0000-0000E5040000}"/>
    <cellStyle name="Navadno 2 2 2 52" xfId="9646" xr:uid="{00000000-0005-0000-0000-0000E6040000}"/>
    <cellStyle name="Navadno 2 2 2 53" xfId="12329" xr:uid="{00000000-0005-0000-0000-0000E7040000}"/>
    <cellStyle name="Navadno 2 2 2 54" xfId="16203" xr:uid="{00000000-0005-0000-0000-0000E8040000}"/>
    <cellStyle name="Navadno 2 2 2 55" xfId="18015" xr:uid="{00000000-0005-0000-0000-0000E9040000}"/>
    <cellStyle name="Navadno 2 2 2 56" xfId="15328" xr:uid="{00000000-0005-0000-0000-0000EA040000}"/>
    <cellStyle name="Navadno 2 2 2 57" xfId="17461" xr:uid="{00000000-0005-0000-0000-0000EB040000}"/>
    <cellStyle name="Navadno 2 2 2 58" xfId="11288" xr:uid="{00000000-0005-0000-0000-0000EC040000}"/>
    <cellStyle name="Navadno 2 2 2 59" xfId="12750" xr:uid="{00000000-0005-0000-0000-0000ED040000}"/>
    <cellStyle name="Navadno 2 2 2 6" xfId="9019" xr:uid="{00000000-0005-0000-0000-0000EE040000}"/>
    <cellStyle name="Navadno 2 2 2 60" xfId="22435" xr:uid="{00000000-0005-0000-0000-0000EF040000}"/>
    <cellStyle name="Navadno 2 2 2 61" xfId="22256" xr:uid="{00000000-0005-0000-0000-0000F0040000}"/>
    <cellStyle name="Navadno 2 2 2 62" xfId="13808" xr:uid="{00000000-0005-0000-0000-0000F1040000}"/>
    <cellStyle name="Navadno 2 2 2 63" xfId="24419" xr:uid="{00000000-0005-0000-0000-0000F2040000}"/>
    <cellStyle name="Navadno 2 2 2 64" xfId="9877" xr:uid="{00000000-0005-0000-0000-0000F3040000}"/>
    <cellStyle name="Navadno 2 2 2 65" xfId="23012" xr:uid="{00000000-0005-0000-0000-0000F4040000}"/>
    <cellStyle name="Navadno 2 2 2 66" xfId="21854" xr:uid="{00000000-0005-0000-0000-0000F5040000}"/>
    <cellStyle name="Navadno 2 2 2 67" xfId="21940" xr:uid="{00000000-0005-0000-0000-0000F6040000}"/>
    <cellStyle name="Navadno 2 2 2 68" xfId="21514" xr:uid="{00000000-0005-0000-0000-0000F7040000}"/>
    <cellStyle name="Navadno 2 2 2 69" xfId="27841" xr:uid="{00000000-0005-0000-0000-0000F8040000}"/>
    <cellStyle name="Navadno 2 2 2 7" xfId="8897" xr:uid="{00000000-0005-0000-0000-0000F9040000}"/>
    <cellStyle name="Navadno 2 2 2 8" xfId="9012" xr:uid="{00000000-0005-0000-0000-0000FA040000}"/>
    <cellStyle name="Navadno 2 2 2 9" xfId="8902" xr:uid="{00000000-0005-0000-0000-0000FB040000}"/>
    <cellStyle name="Navadno 2 2 20" xfId="7923" xr:uid="{00000000-0005-0000-0000-0000FC040000}"/>
    <cellStyle name="Navadno 2 2 21" xfId="7939" xr:uid="{00000000-0005-0000-0000-0000FD040000}"/>
    <cellStyle name="Navadno 2 2 22" xfId="8934" xr:uid="{00000000-0005-0000-0000-0000FE040000}"/>
    <cellStyle name="Navadno 2 2 23" xfId="8299" xr:uid="{00000000-0005-0000-0000-0000FF040000}"/>
    <cellStyle name="Navadno 2 2 24" xfId="8213" xr:uid="{00000000-0005-0000-0000-000000050000}"/>
    <cellStyle name="Navadno 2 2 25" xfId="8097" xr:uid="{00000000-0005-0000-0000-000001050000}"/>
    <cellStyle name="Navadno 2 2 26" xfId="8013" xr:uid="{00000000-0005-0000-0000-000002050000}"/>
    <cellStyle name="Navadno 2 2 27" xfId="8123" xr:uid="{00000000-0005-0000-0000-000003050000}"/>
    <cellStyle name="Navadno 2 2 28" xfId="8419" xr:uid="{00000000-0005-0000-0000-000004050000}"/>
    <cellStyle name="Navadno 2 2 29" xfId="7921" xr:uid="{00000000-0005-0000-0000-000005050000}"/>
    <cellStyle name="Navadno 2 2 3" xfId="9531" xr:uid="{00000000-0005-0000-0000-000006050000}"/>
    <cellStyle name="Navadno 2 2 30" xfId="8219" xr:uid="{00000000-0005-0000-0000-000007050000}"/>
    <cellStyle name="Navadno 2 2 31" xfId="8914" xr:uid="{00000000-0005-0000-0000-000008050000}"/>
    <cellStyle name="Navadno 2 2 32" xfId="8117" xr:uid="{00000000-0005-0000-0000-000009050000}"/>
    <cellStyle name="Navadno 2 2 33" xfId="8443" xr:uid="{00000000-0005-0000-0000-00000A050000}"/>
    <cellStyle name="Navadno 2 2 34" xfId="8628" xr:uid="{00000000-0005-0000-0000-00000B050000}"/>
    <cellStyle name="Navadno 2 2 35" xfId="8243" xr:uid="{00000000-0005-0000-0000-00000C050000}"/>
    <cellStyle name="Navadno 2 2 36" xfId="8426" xr:uid="{00000000-0005-0000-0000-00000D050000}"/>
    <cellStyle name="Navadno 2 2 37" xfId="8041" xr:uid="{00000000-0005-0000-0000-00000E050000}"/>
    <cellStyle name="Navadno 2 2 38" xfId="6277" xr:uid="{00000000-0005-0000-0000-00000F050000}"/>
    <cellStyle name="Navadno 2 2 39" xfId="7085" xr:uid="{00000000-0005-0000-0000-000010050000}"/>
    <cellStyle name="Navadno 2 2 4" xfId="9301" xr:uid="{00000000-0005-0000-0000-000011050000}"/>
    <cellStyle name="Navadno 2 2 4 10" xfId="7974" xr:uid="{00000000-0005-0000-0000-000012050000}"/>
    <cellStyle name="Navadno 2 2 4 11" xfId="7871" xr:uid="{00000000-0005-0000-0000-000013050000}"/>
    <cellStyle name="Navadno 2 2 4 12" xfId="7770" xr:uid="{00000000-0005-0000-0000-000014050000}"/>
    <cellStyle name="Navadno 2 2 4 13" xfId="7670" xr:uid="{00000000-0005-0000-0000-000015050000}"/>
    <cellStyle name="Navadno 2 2 4 14" xfId="7569" xr:uid="{00000000-0005-0000-0000-000016050000}"/>
    <cellStyle name="Navadno 2 2 4 15" xfId="7470" xr:uid="{00000000-0005-0000-0000-000017050000}"/>
    <cellStyle name="Navadno 2 2 4 16" xfId="7371" xr:uid="{00000000-0005-0000-0000-000018050000}"/>
    <cellStyle name="Navadno 2 2 4 17" xfId="7272" xr:uid="{00000000-0005-0000-0000-000019050000}"/>
    <cellStyle name="Navadno 2 2 4 18" xfId="7172" xr:uid="{00000000-0005-0000-0000-00001A050000}"/>
    <cellStyle name="Navadno 2 2 4 19" xfId="7073" xr:uid="{00000000-0005-0000-0000-00001B050000}"/>
    <cellStyle name="Navadno 2 2 4 2" xfId="9271" xr:uid="{00000000-0005-0000-0000-00001C050000}"/>
    <cellStyle name="Navadno 2 2 4 2 10" xfId="7944" xr:uid="{00000000-0005-0000-0000-00001D050000}"/>
    <cellStyle name="Navadno 2 2 4 2 11" xfId="7841" xr:uid="{00000000-0005-0000-0000-00001E050000}"/>
    <cellStyle name="Navadno 2 2 4 2 12" xfId="7740" xr:uid="{00000000-0005-0000-0000-00001F050000}"/>
    <cellStyle name="Navadno 2 2 4 2 13" xfId="7640" xr:uid="{00000000-0005-0000-0000-000020050000}"/>
    <cellStyle name="Navadno 2 2 4 2 14" xfId="7539" xr:uid="{00000000-0005-0000-0000-000021050000}"/>
    <cellStyle name="Navadno 2 2 4 2 15" xfId="7440" xr:uid="{00000000-0005-0000-0000-000022050000}"/>
    <cellStyle name="Navadno 2 2 4 2 16" xfId="7341" xr:uid="{00000000-0005-0000-0000-000023050000}"/>
    <cellStyle name="Navadno 2 2 4 2 17" xfId="7242" xr:uid="{00000000-0005-0000-0000-000024050000}"/>
    <cellStyle name="Navadno 2 2 4 2 18" xfId="7142" xr:uid="{00000000-0005-0000-0000-000025050000}"/>
    <cellStyle name="Navadno 2 2 4 2 19" xfId="7043" xr:uid="{00000000-0005-0000-0000-000026050000}"/>
    <cellStyle name="Navadno 2 2 4 2 2" xfId="8784" xr:uid="{00000000-0005-0000-0000-000027050000}"/>
    <cellStyle name="Navadno 2 2 4 2 2 10" xfId="337" xr:uid="{00000000-0005-0000-0000-000028050000}"/>
    <cellStyle name="Navadno 2 2 4 2 2 11" xfId="408" xr:uid="{00000000-0005-0000-0000-000029050000}"/>
    <cellStyle name="Navadno 2 2 4 2 2 2" xfId="8754" xr:uid="{00000000-0005-0000-0000-00002A050000}"/>
    <cellStyle name="Navadno 2 2 4 2 2 2 2" xfId="4343" xr:uid="{00000000-0005-0000-0000-00002B050000}"/>
    <cellStyle name="Navadno 2 2 4 2 2 2 2 2" xfId="4313" xr:uid="{00000000-0005-0000-0000-00002C050000}"/>
    <cellStyle name="Navadno 2 2 4 2 2 2 3" xfId="3680" xr:uid="{00000000-0005-0000-0000-00002D050000}"/>
    <cellStyle name="Navadno 2 2 4 2 2 2 4" xfId="1645" xr:uid="{00000000-0005-0000-0000-00002E050000}"/>
    <cellStyle name="Navadno 2 2 4 2 2 2 5" xfId="2608" xr:uid="{00000000-0005-0000-0000-00002F050000}"/>
    <cellStyle name="Navadno 2 2 4 2 2 2 6" xfId="3165" xr:uid="{00000000-0005-0000-0000-000030050000}"/>
    <cellStyle name="Navadno 2 2 4 2 2 2 7" xfId="4488" xr:uid="{00000000-0005-0000-0000-000031050000}"/>
    <cellStyle name="Navadno 2 2 4 2 2 2 8" xfId="529" xr:uid="{00000000-0005-0000-0000-000032050000}"/>
    <cellStyle name="Navadno 2 2 4 2 2 2 9" xfId="699" xr:uid="{00000000-0005-0000-0000-000033050000}"/>
    <cellStyle name="Navadno 2 2 4 2 2 3" xfId="5297" xr:uid="{00000000-0005-0000-0000-000034050000}"/>
    <cellStyle name="Navadno 2 2 4 2 2 4" xfId="9125" xr:uid="{00000000-0005-0000-0000-000035050000}"/>
    <cellStyle name="Navadno 2 2 4 2 2 5" xfId="5006" xr:uid="{00000000-0005-0000-0000-000036050000}"/>
    <cellStyle name="Navadno 2 2 4 2 2 5 2" xfId="4014" xr:uid="{00000000-0005-0000-0000-000037050000}"/>
    <cellStyle name="Navadno 2 2 4 2 2 6" xfId="2228" xr:uid="{00000000-0005-0000-0000-000038050000}"/>
    <cellStyle name="Navadno 2 2 4 2 2 7" xfId="1173" xr:uid="{00000000-0005-0000-0000-000039050000}"/>
    <cellStyle name="Navadno 2 2 4 2 2 8" xfId="1598" xr:uid="{00000000-0005-0000-0000-00003A050000}"/>
    <cellStyle name="Navadno 2 2 4 2 2 9" xfId="3231" xr:uid="{00000000-0005-0000-0000-00003B050000}"/>
    <cellStyle name="Navadno 2 2 4 2 20" xfId="6946" xr:uid="{00000000-0005-0000-0000-00003C050000}"/>
    <cellStyle name="Navadno 2 2 4 2 21" xfId="6848" xr:uid="{00000000-0005-0000-0000-00003D050000}"/>
    <cellStyle name="Navadno 2 2 4 2 22" xfId="6752" xr:uid="{00000000-0005-0000-0000-00003E050000}"/>
    <cellStyle name="Navadno 2 2 4 2 23" xfId="6655" xr:uid="{00000000-0005-0000-0000-00003F050000}"/>
    <cellStyle name="Navadno 2 2 4 2 24" xfId="6561" xr:uid="{00000000-0005-0000-0000-000040050000}"/>
    <cellStyle name="Navadno 2 2 4 2 25" xfId="6466" xr:uid="{00000000-0005-0000-0000-000041050000}"/>
    <cellStyle name="Navadno 2 2 4 2 26" xfId="6374" xr:uid="{00000000-0005-0000-0000-000042050000}"/>
    <cellStyle name="Navadno 2 2 4 2 27" xfId="6283" xr:uid="{00000000-0005-0000-0000-000043050000}"/>
    <cellStyle name="Navadno 2 2 4 2 28" xfId="6191" xr:uid="{00000000-0005-0000-0000-000044050000}"/>
    <cellStyle name="Navadno 2 2 4 2 29" xfId="6101" xr:uid="{00000000-0005-0000-0000-000045050000}"/>
    <cellStyle name="Navadno 2 2 4 2 3" xfId="8649" xr:uid="{00000000-0005-0000-0000-000046050000}"/>
    <cellStyle name="Navadno 2 2 4 2 30" xfId="6011" xr:uid="{00000000-0005-0000-0000-000047050000}"/>
    <cellStyle name="Navadno 2 2 4 2 31" xfId="5926" xr:uid="{00000000-0005-0000-0000-000048050000}"/>
    <cellStyle name="Navadno 2 2 4 2 32" xfId="5845" xr:uid="{00000000-0005-0000-0000-000049050000}"/>
    <cellStyle name="Navadno 2 2 4 2 33" xfId="5765" xr:uid="{00000000-0005-0000-0000-00004A050000}"/>
    <cellStyle name="Navadno 2 2 4 2 34" xfId="5688" xr:uid="{00000000-0005-0000-0000-00004B050000}"/>
    <cellStyle name="Navadno 2 2 4 2 35" xfId="5598" xr:uid="{00000000-0005-0000-0000-00004C050000}"/>
    <cellStyle name="Navadno 2 2 4 2 36" xfId="5532" xr:uid="{00000000-0005-0000-0000-00004D050000}"/>
    <cellStyle name="Navadno 2 2 4 2 37" xfId="5457" xr:uid="{00000000-0005-0000-0000-00004E050000}"/>
    <cellStyle name="Navadno 2 2 4 2 38" xfId="5325" xr:uid="{00000000-0005-0000-0000-00004F050000}"/>
    <cellStyle name="Navadno 2 2 4 2 38 2" xfId="4689" xr:uid="{00000000-0005-0000-0000-000050050000}"/>
    <cellStyle name="Navadno 2 2 4 2 38 2 2" xfId="2049" xr:uid="{00000000-0005-0000-0000-000051050000}"/>
    <cellStyle name="Navadno 2 2 4 2 38 3" xfId="1608" xr:uid="{00000000-0005-0000-0000-000052050000}"/>
    <cellStyle name="Navadno 2 2 4 2 38 4" xfId="1256" xr:uid="{00000000-0005-0000-0000-000053050000}"/>
    <cellStyle name="Navadno 2 2 4 2 38 5" xfId="925" xr:uid="{00000000-0005-0000-0000-000054050000}"/>
    <cellStyle name="Navadno 2 2 4 2 38 6" xfId="605" xr:uid="{00000000-0005-0000-0000-000055050000}"/>
    <cellStyle name="Navadno 2 2 4 2 38 7" xfId="371" xr:uid="{00000000-0005-0000-0000-000056050000}"/>
    <cellStyle name="Navadno 2 2 4 2 38 8" xfId="190" xr:uid="{00000000-0005-0000-0000-000057050000}"/>
    <cellStyle name="Navadno 2 2 4 2 38 9" xfId="81" xr:uid="{00000000-0005-0000-0000-000058050000}"/>
    <cellStyle name="Navadno 2 2 4 2 39" xfId="5268" xr:uid="{00000000-0005-0000-0000-000059050000}"/>
    <cellStyle name="Navadno 2 2 4 2 4" xfId="8548" xr:uid="{00000000-0005-0000-0000-00005A050000}"/>
    <cellStyle name="Navadno 2 2 4 2 40" xfId="5160" xr:uid="{00000000-0005-0000-0000-00005B050000}"/>
    <cellStyle name="Navadno 2 2 4 2 40 2" xfId="3740" xr:uid="{00000000-0005-0000-0000-00005C050000}"/>
    <cellStyle name="Navadno 2 2 4 2 41" xfId="1780" xr:uid="{00000000-0005-0000-0000-00005D050000}"/>
    <cellStyle name="Navadno 2 2 4 2 42" xfId="3509" xr:uid="{00000000-0005-0000-0000-00005E050000}"/>
    <cellStyle name="Navadno 2 2 4 2 43" xfId="2919" xr:uid="{00000000-0005-0000-0000-00005F050000}"/>
    <cellStyle name="Navadno 2 2 4 2 44" xfId="1081" xr:uid="{00000000-0005-0000-0000-000060050000}"/>
    <cellStyle name="Navadno 2 2 4 2 45" xfId="1187" xr:uid="{00000000-0005-0000-0000-000061050000}"/>
    <cellStyle name="Navadno 2 2 4 2 46" xfId="1341" xr:uid="{00000000-0005-0000-0000-000062050000}"/>
    <cellStyle name="Navadno 2 2 4 2 5" xfId="8447" xr:uid="{00000000-0005-0000-0000-000063050000}"/>
    <cellStyle name="Navadno 2 2 4 2 6" xfId="8346" xr:uid="{00000000-0005-0000-0000-000064050000}"/>
    <cellStyle name="Navadno 2 2 4 2 7" xfId="8247" xr:uid="{00000000-0005-0000-0000-000065050000}"/>
    <cellStyle name="Navadno 2 2 4 2 8" xfId="8146" xr:uid="{00000000-0005-0000-0000-000066050000}"/>
    <cellStyle name="Navadno 2 2 4 2 9" xfId="8045" xr:uid="{00000000-0005-0000-0000-000067050000}"/>
    <cellStyle name="Navadno 2 2 4 20" xfId="6976" xr:uid="{00000000-0005-0000-0000-000068050000}"/>
    <cellStyle name="Navadno 2 2 4 21" xfId="6878" xr:uid="{00000000-0005-0000-0000-000069050000}"/>
    <cellStyle name="Navadno 2 2 4 22" xfId="6782" xr:uid="{00000000-0005-0000-0000-00006A050000}"/>
    <cellStyle name="Navadno 2 2 4 23" xfId="6685" xr:uid="{00000000-0005-0000-0000-00006B050000}"/>
    <cellStyle name="Navadno 2 2 4 24" xfId="6591" xr:uid="{00000000-0005-0000-0000-00006C050000}"/>
    <cellStyle name="Navadno 2 2 4 25" xfId="6496" xr:uid="{00000000-0005-0000-0000-00006D050000}"/>
    <cellStyle name="Navadno 2 2 4 26" xfId="6404" xr:uid="{00000000-0005-0000-0000-00006E050000}"/>
    <cellStyle name="Navadno 2 2 4 27" xfId="6313" xr:uid="{00000000-0005-0000-0000-00006F050000}"/>
    <cellStyle name="Navadno 2 2 4 28" xfId="6221" xr:uid="{00000000-0005-0000-0000-000070050000}"/>
    <cellStyle name="Navadno 2 2 4 29" xfId="6131" xr:uid="{00000000-0005-0000-0000-000071050000}"/>
    <cellStyle name="Navadno 2 2 4 3" xfId="9097" xr:uid="{00000000-0005-0000-0000-000072050000}"/>
    <cellStyle name="Navadno 2 2 4 3 10" xfId="324" xr:uid="{00000000-0005-0000-0000-000073050000}"/>
    <cellStyle name="Navadno 2 2 4 3 11" xfId="600" xr:uid="{00000000-0005-0000-0000-000074050000}"/>
    <cellStyle name="Navadno 2 2 4 3 2" xfId="8679" xr:uid="{00000000-0005-0000-0000-000075050000}"/>
    <cellStyle name="Navadno 2 2 4 3 2 2" xfId="4568" xr:uid="{00000000-0005-0000-0000-000076050000}"/>
    <cellStyle name="Navadno 2 2 4 3 2 2 2" xfId="4252" xr:uid="{00000000-0005-0000-0000-000077050000}"/>
    <cellStyle name="Navadno 2 2 4 3 2 3" xfId="2676" xr:uid="{00000000-0005-0000-0000-000078050000}"/>
    <cellStyle name="Navadno 2 2 4 3 2 4" xfId="3111" xr:uid="{00000000-0005-0000-0000-000079050000}"/>
    <cellStyle name="Navadno 2 2 4 3 2 5" xfId="1182" xr:uid="{00000000-0005-0000-0000-00007A050000}"/>
    <cellStyle name="Navadno 2 2 4 3 2 6" xfId="4230" xr:uid="{00000000-0005-0000-0000-00007B050000}"/>
    <cellStyle name="Navadno 2 2 4 3 2 7" xfId="3763" xr:uid="{00000000-0005-0000-0000-00007C050000}"/>
    <cellStyle name="Navadno 2 2 4 3 2 8" xfId="2430" xr:uid="{00000000-0005-0000-0000-00007D050000}"/>
    <cellStyle name="Navadno 2 2 4 3 2 9" xfId="574" xr:uid="{00000000-0005-0000-0000-00007E050000}"/>
    <cellStyle name="Navadno 2 2 4 3 3" xfId="5259" xr:uid="{00000000-0005-0000-0000-00007F050000}"/>
    <cellStyle name="Navadno 2 2 4 3 4" xfId="5071" xr:uid="{00000000-0005-0000-0000-000080050000}"/>
    <cellStyle name="Navadno 2 2 4 3 5" xfId="5367" xr:uid="{00000000-0005-0000-0000-000081050000}"/>
    <cellStyle name="Navadno 2 2 4 3 5 2" xfId="2694" xr:uid="{00000000-0005-0000-0000-000082050000}"/>
    <cellStyle name="Navadno 2 2 4 3 6" xfId="4401" xr:uid="{00000000-0005-0000-0000-000083050000}"/>
    <cellStyle name="Navadno 2 2 4 3 7" xfId="2828" xr:uid="{00000000-0005-0000-0000-000084050000}"/>
    <cellStyle name="Navadno 2 2 4 3 8" xfId="1155" xr:uid="{00000000-0005-0000-0000-000085050000}"/>
    <cellStyle name="Navadno 2 2 4 3 9" xfId="579" xr:uid="{00000000-0005-0000-0000-000086050000}"/>
    <cellStyle name="Navadno 2 2 4 30" xfId="6040" xr:uid="{00000000-0005-0000-0000-000087050000}"/>
    <cellStyle name="Navadno 2 2 4 31" xfId="5956" xr:uid="{00000000-0005-0000-0000-000088050000}"/>
    <cellStyle name="Navadno 2 2 4 32" xfId="5874" xr:uid="{00000000-0005-0000-0000-000089050000}"/>
    <cellStyle name="Navadno 2 2 4 33" xfId="5793" xr:uid="{00000000-0005-0000-0000-00008A050000}"/>
    <cellStyle name="Navadno 2 2 4 34" xfId="5717" xr:uid="{00000000-0005-0000-0000-00008B050000}"/>
    <cellStyle name="Navadno 2 2 4 35" xfId="5626" xr:uid="{00000000-0005-0000-0000-00008C050000}"/>
    <cellStyle name="Navadno 2 2 4 36" xfId="5561" xr:uid="{00000000-0005-0000-0000-00008D050000}"/>
    <cellStyle name="Navadno 2 2 4 37" xfId="5485" xr:uid="{00000000-0005-0000-0000-00008E050000}"/>
    <cellStyle name="Navadno 2 2 4 38" xfId="5426" xr:uid="{00000000-0005-0000-0000-00008F050000}"/>
    <cellStyle name="Navadno 2 2 4 38 2" xfId="4717" xr:uid="{00000000-0005-0000-0000-000090050000}"/>
    <cellStyle name="Navadno 2 2 4 38 2 2" xfId="2086" xr:uid="{00000000-0005-0000-0000-000091050000}"/>
    <cellStyle name="Navadno 2 2 4 38 3" xfId="1681" xr:uid="{00000000-0005-0000-0000-000092050000}"/>
    <cellStyle name="Navadno 2 2 4 38 4" xfId="1321" xr:uid="{00000000-0005-0000-0000-000093050000}"/>
    <cellStyle name="Navadno 2 2 4 38 5" xfId="981" xr:uid="{00000000-0005-0000-0000-000094050000}"/>
    <cellStyle name="Navadno 2 2 4 38 6" xfId="666" xr:uid="{00000000-0005-0000-0000-000095050000}"/>
    <cellStyle name="Navadno 2 2 4 38 7" xfId="421" xr:uid="{00000000-0005-0000-0000-000096050000}"/>
    <cellStyle name="Navadno 2 2 4 38 8" xfId="236" xr:uid="{00000000-0005-0000-0000-000097050000}"/>
    <cellStyle name="Navadno 2 2 4 38 9" xfId="118" xr:uid="{00000000-0005-0000-0000-000098050000}"/>
    <cellStyle name="Navadno 2 2 4 39" xfId="5084" xr:uid="{00000000-0005-0000-0000-000099050000}"/>
    <cellStyle name="Navadno 2 2 4 4" xfId="8578" xr:uid="{00000000-0005-0000-0000-00009A050000}"/>
    <cellStyle name="Navadno 2 2 4 40" xfId="5097" xr:uid="{00000000-0005-0000-0000-00009B050000}"/>
    <cellStyle name="Navadno 2 2 4 40 2" xfId="4076" xr:uid="{00000000-0005-0000-0000-00009C050000}"/>
    <cellStyle name="Navadno 2 2 4 41" xfId="1531" xr:uid="{00000000-0005-0000-0000-00009D050000}"/>
    <cellStyle name="Navadno 2 2 4 42" xfId="3371" xr:uid="{00000000-0005-0000-0000-00009E050000}"/>
    <cellStyle name="Navadno 2 2 4 43" xfId="3981" xr:uid="{00000000-0005-0000-0000-00009F050000}"/>
    <cellStyle name="Navadno 2 2 4 44" xfId="1799" xr:uid="{00000000-0005-0000-0000-0000A0050000}"/>
    <cellStyle name="Navadno 2 2 4 45" xfId="446" xr:uid="{00000000-0005-0000-0000-0000A1050000}"/>
    <cellStyle name="Navadno 2 2 4 46" xfId="1227" xr:uid="{00000000-0005-0000-0000-0000A2050000}"/>
    <cellStyle name="Navadno 2 2 4 5" xfId="8477" xr:uid="{00000000-0005-0000-0000-0000A3050000}"/>
    <cellStyle name="Navadno 2 2 4 6" xfId="8376" xr:uid="{00000000-0005-0000-0000-0000A4050000}"/>
    <cellStyle name="Navadno 2 2 4 7" xfId="8277" xr:uid="{00000000-0005-0000-0000-0000A5050000}"/>
    <cellStyle name="Navadno 2 2 4 8" xfId="8175" xr:uid="{00000000-0005-0000-0000-0000A6050000}"/>
    <cellStyle name="Navadno 2 2 4 9" xfId="8075" xr:uid="{00000000-0005-0000-0000-0000A7050000}"/>
    <cellStyle name="Navadno 2 2 40" xfId="6815" xr:uid="{00000000-0005-0000-0000-0000A8050000}"/>
    <cellStyle name="Navadno 2 2 41" xfId="9141" xr:uid="{00000000-0005-0000-0000-0000A9050000}"/>
    <cellStyle name="Navadno 2 2 41 2" xfId="4894" xr:uid="{00000000-0005-0000-0000-0000AA050000}"/>
    <cellStyle name="Navadno 2 2 41 2 2" xfId="4603" xr:uid="{00000000-0005-0000-0000-0000AB050000}"/>
    <cellStyle name="Navadno 2 2 41 3" xfId="4057" xr:uid="{00000000-0005-0000-0000-0000AC050000}"/>
    <cellStyle name="Navadno 2 2 41 4" xfId="4510" xr:uid="{00000000-0005-0000-0000-0000AD050000}"/>
    <cellStyle name="Navadno 2 2 41 5" xfId="4106" xr:uid="{00000000-0005-0000-0000-0000AE050000}"/>
    <cellStyle name="Navadno 2 2 41 6" xfId="3899" xr:uid="{00000000-0005-0000-0000-0000AF050000}"/>
    <cellStyle name="Navadno 2 2 41 7" xfId="3282" xr:uid="{00000000-0005-0000-0000-0000B0050000}"/>
    <cellStyle name="Navadno 2 2 41 8" xfId="2740" xr:uid="{00000000-0005-0000-0000-0000B1050000}"/>
    <cellStyle name="Navadno 2 2 41 9" xfId="1184" xr:uid="{00000000-0005-0000-0000-0000B2050000}"/>
    <cellStyle name="Navadno 2 2 42" xfId="5186" xr:uid="{00000000-0005-0000-0000-0000B3050000}"/>
    <cellStyle name="Navadno 2 2 43" xfId="5422" xr:uid="{00000000-0005-0000-0000-0000B4050000}"/>
    <cellStyle name="Navadno 2 2 43 2" xfId="2948" xr:uid="{00000000-0005-0000-0000-0000B5050000}"/>
    <cellStyle name="Navadno 2 2 44" xfId="3911" xr:uid="{00000000-0005-0000-0000-0000B6050000}"/>
    <cellStyle name="Navadno 2 2 45" xfId="3052" xr:uid="{00000000-0005-0000-0000-0000B7050000}"/>
    <cellStyle name="Navadno 2 2 46" xfId="1505" xr:uid="{00000000-0005-0000-0000-0000B8050000}"/>
    <cellStyle name="Navadno 2 2 47" xfId="4552" xr:uid="{00000000-0005-0000-0000-0000B9050000}"/>
    <cellStyle name="Navadno 2 2 48" xfId="2482" xr:uid="{00000000-0005-0000-0000-0000BA050000}"/>
    <cellStyle name="Navadno 2 2 49" xfId="3900" xr:uid="{00000000-0005-0000-0000-0000BB050000}"/>
    <cellStyle name="Navadno 2 2 5" xfId="9179" xr:uid="{00000000-0005-0000-0000-0000BC050000}"/>
    <cellStyle name="Navadno 2 2 5 10" xfId="3401" xr:uid="{00000000-0005-0000-0000-0000BD050000}"/>
    <cellStyle name="Navadno 2 2 5 11" xfId="182" xr:uid="{00000000-0005-0000-0000-0000BE050000}"/>
    <cellStyle name="Navadno 2 2 5 2" xfId="9025" xr:uid="{00000000-0005-0000-0000-0000BF050000}"/>
    <cellStyle name="Navadno 2 2 5 2 2" xfId="4635" xr:uid="{00000000-0005-0000-0000-0000C0050000}"/>
    <cellStyle name="Navadno 2 2 5 2 2 2" xfId="4517" xr:uid="{00000000-0005-0000-0000-0000C1050000}"/>
    <cellStyle name="Navadno 2 2 5 2 3" xfId="4210" xr:uid="{00000000-0005-0000-0000-0000C2050000}"/>
    <cellStyle name="Navadno 2 2 5 2 4" xfId="2878" xr:uid="{00000000-0005-0000-0000-0000C3050000}"/>
    <cellStyle name="Navadno 2 2 5 2 5" xfId="2014" xr:uid="{00000000-0005-0000-0000-0000C4050000}"/>
    <cellStyle name="Navadno 2 2 5 2 6" xfId="3446" xr:uid="{00000000-0005-0000-0000-0000C5050000}"/>
    <cellStyle name="Navadno 2 2 5 2 7" xfId="3526" xr:uid="{00000000-0005-0000-0000-0000C6050000}"/>
    <cellStyle name="Navadno 2 2 5 2 8" xfId="3443" xr:uid="{00000000-0005-0000-0000-0000C7050000}"/>
    <cellStyle name="Navadno 2 2 5 2 9" xfId="4100" xr:uid="{00000000-0005-0000-0000-0000C8050000}"/>
    <cellStyle name="Navadno 2 2 5 3" xfId="5394" xr:uid="{00000000-0005-0000-0000-0000C9050000}"/>
    <cellStyle name="Navadno 2 2 5 4" xfId="4955" xr:uid="{00000000-0005-0000-0000-0000CA050000}"/>
    <cellStyle name="Navadno 2 2 5 5" xfId="5242" xr:uid="{00000000-0005-0000-0000-0000CB050000}"/>
    <cellStyle name="Navadno 2 2 5 5 2" xfId="2861" xr:uid="{00000000-0005-0000-0000-0000CC050000}"/>
    <cellStyle name="Navadno 2 2 5 6" xfId="1979" xr:uid="{00000000-0005-0000-0000-0000CD050000}"/>
    <cellStyle name="Navadno 2 2 5 7" xfId="4811" xr:uid="{00000000-0005-0000-0000-0000CE050000}"/>
    <cellStyle name="Navadno 2 2 5 8" xfId="1338" xr:uid="{00000000-0005-0000-0000-0000CF050000}"/>
    <cellStyle name="Navadno 2 2 5 9" xfId="1956" xr:uid="{00000000-0005-0000-0000-0000D0050000}"/>
    <cellStyle name="Navadno 2 2 50" xfId="70" xr:uid="{00000000-0005-0000-0000-0000D1050000}"/>
    <cellStyle name="Navadno 2 2 51" xfId="60" xr:uid="{00000000-0005-0000-0000-0000D2050000}"/>
    <cellStyle name="Navadno 2 2 52" xfId="53" xr:uid="{00000000-0005-0000-0000-0000D3050000}"/>
    <cellStyle name="Navadno 2 2 53" xfId="9645" xr:uid="{00000000-0005-0000-0000-0000D4050000}"/>
    <cellStyle name="Navadno 2 2 54" xfId="12405" xr:uid="{00000000-0005-0000-0000-0000D5050000}"/>
    <cellStyle name="Navadno 2 2 55" xfId="15204" xr:uid="{00000000-0005-0000-0000-0000D6050000}"/>
    <cellStyle name="Navadno 2 2 56" xfId="10544" xr:uid="{00000000-0005-0000-0000-0000D7050000}"/>
    <cellStyle name="Navadno 2 2 57" xfId="18579" xr:uid="{00000000-0005-0000-0000-0000D8050000}"/>
    <cellStyle name="Navadno 2 2 58" xfId="10742" xr:uid="{00000000-0005-0000-0000-0000D9050000}"/>
    <cellStyle name="Navadno 2 2 59" xfId="11194" xr:uid="{00000000-0005-0000-0000-0000DA050000}"/>
    <cellStyle name="Navadno 2 2 6" xfId="8888" xr:uid="{00000000-0005-0000-0000-0000DB050000}"/>
    <cellStyle name="Navadno 2 2 6 2" xfId="28556" xr:uid="{00000000-0005-0000-0000-0000DC050000}"/>
    <cellStyle name="Navadno 2 2 60" xfId="14471" xr:uid="{00000000-0005-0000-0000-0000DD050000}"/>
    <cellStyle name="Navadno 2 2 61" xfId="22816" xr:uid="{00000000-0005-0000-0000-0000DE050000}"/>
    <cellStyle name="Navadno 2 2 62" xfId="18557" xr:uid="{00000000-0005-0000-0000-0000DF050000}"/>
    <cellStyle name="Navadno 2 2 63" xfId="16033" xr:uid="{00000000-0005-0000-0000-0000E0050000}"/>
    <cellStyle name="Navadno 2 2 64" xfId="15716" xr:uid="{00000000-0005-0000-0000-0000E1050000}"/>
    <cellStyle name="Navadno 2 2 65" xfId="23755" xr:uid="{00000000-0005-0000-0000-0000E2050000}"/>
    <cellStyle name="Navadno 2 2 66" xfId="12412" xr:uid="{00000000-0005-0000-0000-0000E3050000}"/>
    <cellStyle name="Navadno 2 2 67" xfId="25169" xr:uid="{00000000-0005-0000-0000-0000E4050000}"/>
    <cellStyle name="Navadno 2 2 68" xfId="26847" xr:uid="{00000000-0005-0000-0000-0000E5050000}"/>
    <cellStyle name="Navadno 2 2 69" xfId="17082" xr:uid="{00000000-0005-0000-0000-0000E6050000}"/>
    <cellStyle name="Navadno 2 2 7" xfId="9020" xr:uid="{00000000-0005-0000-0000-0000E7050000}"/>
    <cellStyle name="Navadno 2 2 70" xfId="18362" xr:uid="{00000000-0005-0000-0000-0000E8050000}"/>
    <cellStyle name="Navadno 2 2 8" xfId="8896" xr:uid="{00000000-0005-0000-0000-0000E9050000}"/>
    <cellStyle name="Navadno 2 2 9" xfId="9013" xr:uid="{00000000-0005-0000-0000-0000EA050000}"/>
    <cellStyle name="Navadno 2 20" xfId="8007" xr:uid="{00000000-0005-0000-0000-0000EB050000}"/>
    <cellStyle name="Navadno 2 21" xfId="8899" xr:uid="{00000000-0005-0000-0000-0000EC050000}"/>
    <cellStyle name="Navadno 2 22" xfId="7815" xr:uid="{00000000-0005-0000-0000-0000ED050000}"/>
    <cellStyle name="Navadno 2 23" xfId="7714" xr:uid="{00000000-0005-0000-0000-0000EE050000}"/>
    <cellStyle name="Navadno 2 24" xfId="7614" xr:uid="{00000000-0005-0000-0000-0000EF050000}"/>
    <cellStyle name="Navadno 2 25" xfId="7513" xr:uid="{00000000-0005-0000-0000-0000F0050000}"/>
    <cellStyle name="Navadno 2 26" xfId="7414" xr:uid="{00000000-0005-0000-0000-0000F1050000}"/>
    <cellStyle name="Navadno 2 27" xfId="7315" xr:uid="{00000000-0005-0000-0000-0000F2050000}"/>
    <cellStyle name="Navadno 2 28" xfId="7216" xr:uid="{00000000-0005-0000-0000-0000F3050000}"/>
    <cellStyle name="Navadno 2 29" xfId="7117" xr:uid="{00000000-0005-0000-0000-0000F4050000}"/>
    <cellStyle name="Navadno 2 3" xfId="9530" xr:uid="{00000000-0005-0000-0000-0000F5050000}"/>
    <cellStyle name="Navadno 2 30" xfId="7018" xr:uid="{00000000-0005-0000-0000-0000F6050000}"/>
    <cellStyle name="Navadno 2 31" xfId="6920" xr:uid="{00000000-0005-0000-0000-0000F7050000}"/>
    <cellStyle name="Navadno 2 32" xfId="6823" xr:uid="{00000000-0005-0000-0000-0000F8050000}"/>
    <cellStyle name="Navadno 2 33" xfId="6727" xr:uid="{00000000-0005-0000-0000-0000F9050000}"/>
    <cellStyle name="Navadno 2 34" xfId="6632" xr:uid="{00000000-0005-0000-0000-0000FA050000}"/>
    <cellStyle name="Navadno 2 35" xfId="6537" xr:uid="{00000000-0005-0000-0000-0000FB050000}"/>
    <cellStyle name="Navadno 2 36" xfId="6444" xr:uid="{00000000-0005-0000-0000-0000FC050000}"/>
    <cellStyle name="Navadno 2 37" xfId="6352" xr:uid="{00000000-0005-0000-0000-0000FD050000}"/>
    <cellStyle name="Navadno 2 38" xfId="6260" xr:uid="{00000000-0005-0000-0000-0000FE050000}"/>
    <cellStyle name="Navadno 2 39" xfId="6170" xr:uid="{00000000-0005-0000-0000-0000FF050000}"/>
    <cellStyle name="Navadno 2 4" xfId="9529" xr:uid="{00000000-0005-0000-0000-000000060000}"/>
    <cellStyle name="Navadno 2 40" xfId="6079" xr:uid="{00000000-0005-0000-0000-000001060000}"/>
    <cellStyle name="Navadno 2 41" xfId="6462" xr:uid="{00000000-0005-0000-0000-000002060000}"/>
    <cellStyle name="Navadno 2 42" xfId="5660" xr:uid="{00000000-0005-0000-0000-000003060000}"/>
    <cellStyle name="Navadno 2 43" xfId="6071" xr:uid="{00000000-0005-0000-0000-000004060000}"/>
    <cellStyle name="Navadno 2 44" xfId="9107" xr:uid="{00000000-0005-0000-0000-000005060000}"/>
    <cellStyle name="Navadno 2 44 2" xfId="4931" xr:uid="{00000000-0005-0000-0000-000006060000}"/>
    <cellStyle name="Navadno 2 44 2 2" xfId="4578" xr:uid="{00000000-0005-0000-0000-000007060000}"/>
    <cellStyle name="Navadno 2 44 3" xfId="2124" xr:uid="{00000000-0005-0000-0000-000008060000}"/>
    <cellStyle name="Navadno 2 44 4" xfId="3972" xr:uid="{00000000-0005-0000-0000-000009060000}"/>
    <cellStyle name="Navadno 2 44 5" xfId="1666" xr:uid="{00000000-0005-0000-0000-00000A060000}"/>
    <cellStyle name="Navadno 2 44 6" xfId="1008" xr:uid="{00000000-0005-0000-0000-00000B060000}"/>
    <cellStyle name="Navadno 2 44 7" xfId="553" xr:uid="{00000000-0005-0000-0000-00000C060000}"/>
    <cellStyle name="Navadno 2 44 8" xfId="771" xr:uid="{00000000-0005-0000-0000-00000D060000}"/>
    <cellStyle name="Navadno 2 44 9" xfId="267" xr:uid="{00000000-0005-0000-0000-00000E060000}"/>
    <cellStyle name="Navadno 2 45" xfId="5403" xr:uid="{00000000-0005-0000-0000-00000F060000}"/>
    <cellStyle name="Navadno 2 46" xfId="5163" xr:uid="{00000000-0005-0000-0000-000010060000}"/>
    <cellStyle name="Navadno 2 46 2" xfId="4763" xr:uid="{00000000-0005-0000-0000-000011060000}"/>
    <cellStyle name="Navadno 2 47" xfId="3241" xr:uid="{00000000-0005-0000-0000-000012060000}"/>
    <cellStyle name="Navadno 2 48" xfId="2454" xr:uid="{00000000-0005-0000-0000-000013060000}"/>
    <cellStyle name="Navadno 2 49" xfId="1528" xr:uid="{00000000-0005-0000-0000-000014060000}"/>
    <cellStyle name="Navadno 2 5" xfId="9528" xr:uid="{00000000-0005-0000-0000-000015060000}"/>
    <cellStyle name="Navadno 2 50" xfId="3358" xr:uid="{00000000-0005-0000-0000-000016060000}"/>
    <cellStyle name="Navadno 2 51" xfId="528" xr:uid="{00000000-0005-0000-0000-000017060000}"/>
    <cellStyle name="Navadno 2 52" xfId="525" xr:uid="{00000000-0005-0000-0000-000018060000}"/>
    <cellStyle name="Navadno 2 53" xfId="71" xr:uid="{00000000-0005-0000-0000-000019060000}"/>
    <cellStyle name="Navadno 2 54" xfId="51" xr:uid="{00000000-0005-0000-0000-00001A060000}"/>
    <cellStyle name="Navadno 2 55" xfId="58" xr:uid="{00000000-0005-0000-0000-00001B060000}"/>
    <cellStyle name="Navadno 2 56" xfId="9598" xr:uid="{00000000-0005-0000-0000-00001C060000}"/>
    <cellStyle name="Navadno 2 57" xfId="9795" xr:uid="{00000000-0005-0000-0000-00001D060000}"/>
    <cellStyle name="Navadno 2 58" xfId="9790" xr:uid="{00000000-0005-0000-0000-00001E060000}"/>
    <cellStyle name="Navadno 2 59" xfId="13901" xr:uid="{00000000-0005-0000-0000-00001F060000}"/>
    <cellStyle name="Navadno 2 6" xfId="9325" xr:uid="{00000000-0005-0000-0000-000020060000}"/>
    <cellStyle name="Navadno 2 6 10" xfId="8006" xr:uid="{00000000-0005-0000-0000-000021060000}"/>
    <cellStyle name="Navadno 2 6 11" xfId="7902" xr:uid="{00000000-0005-0000-0000-000022060000}"/>
    <cellStyle name="Navadno 2 6 12" xfId="7802" xr:uid="{00000000-0005-0000-0000-000023060000}"/>
    <cellStyle name="Navadno 2 6 13" xfId="7701" xr:uid="{00000000-0005-0000-0000-000024060000}"/>
    <cellStyle name="Navadno 2 6 14" xfId="7601" xr:uid="{00000000-0005-0000-0000-000025060000}"/>
    <cellStyle name="Navadno 2 6 15" xfId="7500" xr:uid="{00000000-0005-0000-0000-000026060000}"/>
    <cellStyle name="Navadno 2 6 16" xfId="7401" xr:uid="{00000000-0005-0000-0000-000027060000}"/>
    <cellStyle name="Navadno 2 6 17" xfId="7302" xr:uid="{00000000-0005-0000-0000-000028060000}"/>
    <cellStyle name="Navadno 2 6 18" xfId="7203" xr:uid="{00000000-0005-0000-0000-000029060000}"/>
    <cellStyle name="Navadno 2 6 19" xfId="7104" xr:uid="{00000000-0005-0000-0000-00002A060000}"/>
    <cellStyle name="Navadno 2 6 2" xfId="9272" xr:uid="{00000000-0005-0000-0000-00002B060000}"/>
    <cellStyle name="Navadno 2 6 2 10" xfId="7945" xr:uid="{00000000-0005-0000-0000-00002C060000}"/>
    <cellStyle name="Navadno 2 6 2 11" xfId="7842" xr:uid="{00000000-0005-0000-0000-00002D060000}"/>
    <cellStyle name="Navadno 2 6 2 12" xfId="7741" xr:uid="{00000000-0005-0000-0000-00002E060000}"/>
    <cellStyle name="Navadno 2 6 2 13" xfId="7641" xr:uid="{00000000-0005-0000-0000-00002F060000}"/>
    <cellStyle name="Navadno 2 6 2 14" xfId="7540" xr:uid="{00000000-0005-0000-0000-000030060000}"/>
    <cellStyle name="Navadno 2 6 2 15" xfId="7441" xr:uid="{00000000-0005-0000-0000-000031060000}"/>
    <cellStyle name="Navadno 2 6 2 16" xfId="7342" xr:uid="{00000000-0005-0000-0000-000032060000}"/>
    <cellStyle name="Navadno 2 6 2 17" xfId="7243" xr:uid="{00000000-0005-0000-0000-000033060000}"/>
    <cellStyle name="Navadno 2 6 2 18" xfId="7143" xr:uid="{00000000-0005-0000-0000-000034060000}"/>
    <cellStyle name="Navadno 2 6 2 19" xfId="7044" xr:uid="{00000000-0005-0000-0000-000035060000}"/>
    <cellStyle name="Navadno 2 6 2 2" xfId="8815" xr:uid="{00000000-0005-0000-0000-000036060000}"/>
    <cellStyle name="Navadno 2 6 2 2 10" xfId="4908" xr:uid="{00000000-0005-0000-0000-000037060000}"/>
    <cellStyle name="Navadno 2 6 2 2 11" xfId="2339" xr:uid="{00000000-0005-0000-0000-000038060000}"/>
    <cellStyle name="Navadno 2 6 2 2 2" xfId="8755" xr:uid="{00000000-0005-0000-0000-000039060000}"/>
    <cellStyle name="Navadno 2 6 2 2 2 2" xfId="4371" xr:uid="{00000000-0005-0000-0000-00003A060000}"/>
    <cellStyle name="Navadno 2 6 2 2 2 2 2" xfId="4314" xr:uid="{00000000-0005-0000-0000-00003B060000}"/>
    <cellStyle name="Navadno 2 6 2 2 2 3" xfId="3616" xr:uid="{00000000-0005-0000-0000-00003C060000}"/>
    <cellStyle name="Navadno 2 6 2 2 2 4" xfId="1558" xr:uid="{00000000-0005-0000-0000-00003D060000}"/>
    <cellStyle name="Navadno 2 6 2 2 2 5" xfId="2252" xr:uid="{00000000-0005-0000-0000-00003E060000}"/>
    <cellStyle name="Navadno 2 6 2 2 2 6" xfId="4025" xr:uid="{00000000-0005-0000-0000-00003F060000}"/>
    <cellStyle name="Navadno 2 6 2 2 2 7" xfId="2436" xr:uid="{00000000-0005-0000-0000-000040060000}"/>
    <cellStyle name="Navadno 2 6 2 2 2 8" xfId="2912" xr:uid="{00000000-0005-0000-0000-000041060000}"/>
    <cellStyle name="Navadno 2 6 2 2 2 9" xfId="4836" xr:uid="{00000000-0005-0000-0000-000042060000}"/>
    <cellStyle name="Navadno 2 6 2 2 3" xfId="5298" xr:uid="{00000000-0005-0000-0000-000043060000}"/>
    <cellStyle name="Navadno 2 6 2 2 4" xfId="9186" xr:uid="{00000000-0005-0000-0000-000044060000}"/>
    <cellStyle name="Navadno 2 6 2 2 5" xfId="5073" xr:uid="{00000000-0005-0000-0000-000045060000}"/>
    <cellStyle name="Navadno 2 6 2 2 5 2" xfId="4492" xr:uid="{00000000-0005-0000-0000-000046060000}"/>
    <cellStyle name="Navadno 2 6 2 2 6" xfId="3333" xr:uid="{00000000-0005-0000-0000-000047060000}"/>
    <cellStyle name="Navadno 2 6 2 2 7" xfId="3741" xr:uid="{00000000-0005-0000-0000-000048060000}"/>
    <cellStyle name="Navadno 2 6 2 2 8" xfId="2622" xr:uid="{00000000-0005-0000-0000-000049060000}"/>
    <cellStyle name="Navadno 2 6 2 2 9" xfId="3636" xr:uid="{00000000-0005-0000-0000-00004A060000}"/>
    <cellStyle name="Navadno 2 6 2 20" xfId="6947" xr:uid="{00000000-0005-0000-0000-00004B060000}"/>
    <cellStyle name="Navadno 2 6 2 21" xfId="6849" xr:uid="{00000000-0005-0000-0000-00004C060000}"/>
    <cellStyle name="Navadno 2 6 2 22" xfId="6753" xr:uid="{00000000-0005-0000-0000-00004D060000}"/>
    <cellStyle name="Navadno 2 6 2 23" xfId="6656" xr:uid="{00000000-0005-0000-0000-00004E060000}"/>
    <cellStyle name="Navadno 2 6 2 24" xfId="6562" xr:uid="{00000000-0005-0000-0000-00004F060000}"/>
    <cellStyle name="Navadno 2 6 2 25" xfId="6467" xr:uid="{00000000-0005-0000-0000-000050060000}"/>
    <cellStyle name="Navadno 2 6 2 26" xfId="6375" xr:uid="{00000000-0005-0000-0000-000051060000}"/>
    <cellStyle name="Navadno 2 6 2 27" xfId="6284" xr:uid="{00000000-0005-0000-0000-000052060000}"/>
    <cellStyle name="Navadno 2 6 2 28" xfId="6192" xr:uid="{00000000-0005-0000-0000-000053060000}"/>
    <cellStyle name="Navadno 2 6 2 29" xfId="6102" xr:uid="{00000000-0005-0000-0000-000054060000}"/>
    <cellStyle name="Navadno 2 6 2 3" xfId="8650" xr:uid="{00000000-0005-0000-0000-000055060000}"/>
    <cellStyle name="Navadno 2 6 2 30" xfId="6012" xr:uid="{00000000-0005-0000-0000-000056060000}"/>
    <cellStyle name="Navadno 2 6 2 31" xfId="5927" xr:uid="{00000000-0005-0000-0000-000057060000}"/>
    <cellStyle name="Navadno 2 6 2 32" xfId="5846" xr:uid="{00000000-0005-0000-0000-000058060000}"/>
    <cellStyle name="Navadno 2 6 2 33" xfId="5766" xr:uid="{00000000-0005-0000-0000-000059060000}"/>
    <cellStyle name="Navadno 2 6 2 34" xfId="5689" xr:uid="{00000000-0005-0000-0000-00005A060000}"/>
    <cellStyle name="Navadno 2 6 2 35" xfId="5599" xr:uid="{00000000-0005-0000-0000-00005B060000}"/>
    <cellStyle name="Navadno 2 6 2 36" xfId="5533" xr:uid="{00000000-0005-0000-0000-00005C060000}"/>
    <cellStyle name="Navadno 2 6 2 37" xfId="5458" xr:uid="{00000000-0005-0000-0000-00005D060000}"/>
    <cellStyle name="Navadno 2 6 2 38" xfId="5348" xr:uid="{00000000-0005-0000-0000-00005E060000}"/>
    <cellStyle name="Navadno 2 6 2 38 2" xfId="4690" xr:uid="{00000000-0005-0000-0000-00005F060000}"/>
    <cellStyle name="Navadno 2 6 2 38 2 2" xfId="2067" xr:uid="{00000000-0005-0000-0000-000060060000}"/>
    <cellStyle name="Navadno 2 6 2 38 3" xfId="1629" xr:uid="{00000000-0005-0000-0000-000061060000}"/>
    <cellStyle name="Navadno 2 6 2 38 4" xfId="1275" xr:uid="{00000000-0005-0000-0000-000062060000}"/>
    <cellStyle name="Navadno 2 6 2 38 5" xfId="945" xr:uid="{00000000-0005-0000-0000-000063060000}"/>
    <cellStyle name="Navadno 2 6 2 38 6" xfId="624" xr:uid="{00000000-0005-0000-0000-000064060000}"/>
    <cellStyle name="Navadno 2 6 2 38 7" xfId="389" xr:uid="{00000000-0005-0000-0000-000065060000}"/>
    <cellStyle name="Navadno 2 6 2 38 8" xfId="209" xr:uid="{00000000-0005-0000-0000-000066060000}"/>
    <cellStyle name="Navadno 2 6 2 38 9" xfId="99" xr:uid="{00000000-0005-0000-0000-000067060000}"/>
    <cellStyle name="Navadno 2 6 2 39" xfId="5161" xr:uid="{00000000-0005-0000-0000-000068060000}"/>
    <cellStyle name="Navadno 2 6 2 4" xfId="8549" xr:uid="{00000000-0005-0000-0000-000069060000}"/>
    <cellStyle name="Navadno 2 6 2 40" xfId="5079" xr:uid="{00000000-0005-0000-0000-00006A060000}"/>
    <cellStyle name="Navadno 2 6 2 40 2" xfId="3677" xr:uid="{00000000-0005-0000-0000-00006B060000}"/>
    <cellStyle name="Navadno 2 6 2 41" xfId="1734" xr:uid="{00000000-0005-0000-0000-00006C060000}"/>
    <cellStyle name="Navadno 2 6 2 42" xfId="3381" xr:uid="{00000000-0005-0000-0000-00006D060000}"/>
    <cellStyle name="Navadno 2 6 2 43" xfId="4801" xr:uid="{00000000-0005-0000-0000-00006E060000}"/>
    <cellStyle name="Navadno 2 6 2 44" xfId="3817" xr:uid="{00000000-0005-0000-0000-00006F060000}"/>
    <cellStyle name="Navadno 2 6 2 45" xfId="1168" xr:uid="{00000000-0005-0000-0000-000070060000}"/>
    <cellStyle name="Navadno 2 6 2 46" xfId="3080" xr:uid="{00000000-0005-0000-0000-000071060000}"/>
    <cellStyle name="Navadno 2 6 2 5" xfId="8448" xr:uid="{00000000-0005-0000-0000-000072060000}"/>
    <cellStyle name="Navadno 2 6 2 6" xfId="8347" xr:uid="{00000000-0005-0000-0000-000073060000}"/>
    <cellStyle name="Navadno 2 6 2 7" xfId="8248" xr:uid="{00000000-0005-0000-0000-000074060000}"/>
    <cellStyle name="Navadno 2 6 2 8" xfId="8147" xr:uid="{00000000-0005-0000-0000-000075060000}"/>
    <cellStyle name="Navadno 2 6 2 9" xfId="8046" xr:uid="{00000000-0005-0000-0000-000076060000}"/>
    <cellStyle name="Navadno 2 6 20" xfId="7005" xr:uid="{00000000-0005-0000-0000-000077060000}"/>
    <cellStyle name="Navadno 2 6 21" xfId="6907" xr:uid="{00000000-0005-0000-0000-000078060000}"/>
    <cellStyle name="Navadno 2 6 22" xfId="6810" xr:uid="{00000000-0005-0000-0000-000079060000}"/>
    <cellStyle name="Navadno 2 6 23" xfId="6715" xr:uid="{00000000-0005-0000-0000-00007A060000}"/>
    <cellStyle name="Navadno 2 6 24" xfId="6620" xr:uid="{00000000-0005-0000-0000-00007B060000}"/>
    <cellStyle name="Navadno 2 6 25" xfId="6526" xr:uid="{00000000-0005-0000-0000-00007C060000}"/>
    <cellStyle name="Navadno 2 6 26" xfId="6432" xr:uid="{00000000-0005-0000-0000-00007D060000}"/>
    <cellStyle name="Navadno 2 6 27" xfId="6342" xr:uid="{00000000-0005-0000-0000-00007E060000}"/>
    <cellStyle name="Navadno 2 6 28" xfId="6250" xr:uid="{00000000-0005-0000-0000-00007F060000}"/>
    <cellStyle name="Navadno 2 6 29" xfId="6159" xr:uid="{00000000-0005-0000-0000-000080060000}"/>
    <cellStyle name="Navadno 2 6 3" xfId="9098" xr:uid="{00000000-0005-0000-0000-000081060000}"/>
    <cellStyle name="Navadno 2 6 3 10" xfId="4824" xr:uid="{00000000-0005-0000-0000-000082060000}"/>
    <cellStyle name="Navadno 2 6 3 11" xfId="779" xr:uid="{00000000-0005-0000-0000-000083060000}"/>
    <cellStyle name="Navadno 2 6 3 2" xfId="8711" xr:uid="{00000000-0005-0000-0000-000084060000}"/>
    <cellStyle name="Navadno 2 6 3 2 2" xfId="4569" xr:uid="{00000000-0005-0000-0000-000085060000}"/>
    <cellStyle name="Navadno 2 6 3 2 2 2" xfId="4281" xr:uid="{00000000-0005-0000-0000-000086060000}"/>
    <cellStyle name="Navadno 2 6 3 2 3" xfId="2639" xr:uid="{00000000-0005-0000-0000-000087060000}"/>
    <cellStyle name="Navadno 2 6 3 2 4" xfId="1698" xr:uid="{00000000-0005-0000-0000-000088060000}"/>
    <cellStyle name="Navadno 2 6 3 2 5" xfId="1903" xr:uid="{00000000-0005-0000-0000-000089060000}"/>
    <cellStyle name="Navadno 2 6 3 2 6" xfId="1809" xr:uid="{00000000-0005-0000-0000-00008A060000}"/>
    <cellStyle name="Navadno 2 6 3 2 7" xfId="3041" xr:uid="{00000000-0005-0000-0000-00008B060000}"/>
    <cellStyle name="Navadno 2 6 3 2 8" xfId="994" xr:uid="{00000000-0005-0000-0000-00008C060000}"/>
    <cellStyle name="Navadno 2 6 3 2 9" xfId="291" xr:uid="{00000000-0005-0000-0000-00008D060000}"/>
    <cellStyle name="Navadno 2 6 3 3" xfId="5278" xr:uid="{00000000-0005-0000-0000-00008E060000}"/>
    <cellStyle name="Navadno 2 6 3 4" xfId="5018" xr:uid="{00000000-0005-0000-0000-00008F060000}"/>
    <cellStyle name="Navadno 2 6 3 5" xfId="4982" xr:uid="{00000000-0005-0000-0000-000090060000}"/>
    <cellStyle name="Navadno 2 6 3 5 2" xfId="2627" xr:uid="{00000000-0005-0000-0000-000091060000}"/>
    <cellStyle name="Navadno 2 6 3 6" xfId="2155" xr:uid="{00000000-0005-0000-0000-000092060000}"/>
    <cellStyle name="Navadno 2 6 3 7" xfId="4063" xr:uid="{00000000-0005-0000-0000-000093060000}"/>
    <cellStyle name="Navadno 2 6 3 8" xfId="888" xr:uid="{00000000-0005-0000-0000-000094060000}"/>
    <cellStyle name="Navadno 2 6 3 9" xfId="563" xr:uid="{00000000-0005-0000-0000-000095060000}"/>
    <cellStyle name="Navadno 2 6 30" xfId="6069" xr:uid="{00000000-0005-0000-0000-000096060000}"/>
    <cellStyle name="Navadno 2 6 31" xfId="5982" xr:uid="{00000000-0005-0000-0000-000097060000}"/>
    <cellStyle name="Navadno 2 6 32" xfId="5897" xr:uid="{00000000-0005-0000-0000-000098060000}"/>
    <cellStyle name="Navadno 2 6 33" xfId="5818" xr:uid="{00000000-0005-0000-0000-000099060000}"/>
    <cellStyle name="Navadno 2 6 34" xfId="5740" xr:uid="{00000000-0005-0000-0000-00009A060000}"/>
    <cellStyle name="Navadno 2 6 35" xfId="5650" xr:uid="{00000000-0005-0000-0000-00009B060000}"/>
    <cellStyle name="Navadno 2 6 36" xfId="5582" xr:uid="{00000000-0005-0000-0000-00009C060000}"/>
    <cellStyle name="Navadno 2 6 37" xfId="5506" xr:uid="{00000000-0005-0000-0000-00009D060000}"/>
    <cellStyle name="Navadno 2 6 38" xfId="5427" xr:uid="{00000000-0005-0000-0000-00009E060000}"/>
    <cellStyle name="Navadno 2 6 38 2" xfId="4748" xr:uid="{00000000-0005-0000-0000-00009F060000}"/>
    <cellStyle name="Navadno 2 6 38 2 2" xfId="2087" xr:uid="{00000000-0005-0000-0000-0000A0060000}"/>
    <cellStyle name="Navadno 2 6 38 3" xfId="1682" xr:uid="{00000000-0005-0000-0000-0000A1060000}"/>
    <cellStyle name="Navadno 2 6 38 4" xfId="1322" xr:uid="{00000000-0005-0000-0000-0000A2060000}"/>
    <cellStyle name="Navadno 2 6 38 5" xfId="982" xr:uid="{00000000-0005-0000-0000-0000A3060000}"/>
    <cellStyle name="Navadno 2 6 38 6" xfId="667" xr:uid="{00000000-0005-0000-0000-0000A4060000}"/>
    <cellStyle name="Navadno 2 6 38 7" xfId="422" xr:uid="{00000000-0005-0000-0000-0000A5060000}"/>
    <cellStyle name="Navadno 2 6 38 8" xfId="237" xr:uid="{00000000-0005-0000-0000-0000A6060000}"/>
    <cellStyle name="Navadno 2 6 38 9" xfId="119" xr:uid="{00000000-0005-0000-0000-0000A7060000}"/>
    <cellStyle name="Navadno 2 6 39" xfId="5074" xr:uid="{00000000-0005-0000-0000-0000A8060000}"/>
    <cellStyle name="Navadno 2 6 4" xfId="8610" xr:uid="{00000000-0005-0000-0000-0000A9060000}"/>
    <cellStyle name="Navadno 2 6 40" xfId="5045" xr:uid="{00000000-0005-0000-0000-0000AA060000}"/>
    <cellStyle name="Navadno 2 6 40 2" xfId="2779" xr:uid="{00000000-0005-0000-0000-0000AB060000}"/>
    <cellStyle name="Navadno 2 6 41" xfId="2381" xr:uid="{00000000-0005-0000-0000-0000AC060000}"/>
    <cellStyle name="Navadno 2 6 42" xfId="1412" xr:uid="{00000000-0005-0000-0000-0000AD060000}"/>
    <cellStyle name="Navadno 2 6 43" xfId="4202" xr:uid="{00000000-0005-0000-0000-0000AE060000}"/>
    <cellStyle name="Navadno 2 6 44" xfId="3452" xr:uid="{00000000-0005-0000-0000-0000AF060000}"/>
    <cellStyle name="Navadno 2 6 45" xfId="1115" xr:uid="{00000000-0005-0000-0000-0000B0060000}"/>
    <cellStyle name="Navadno 2 6 46" xfId="171" xr:uid="{00000000-0005-0000-0000-0000B1060000}"/>
    <cellStyle name="Navadno 2 6 5" xfId="8509" xr:uid="{00000000-0005-0000-0000-0000B2060000}"/>
    <cellStyle name="Navadno 2 6 6" xfId="8408" xr:uid="{00000000-0005-0000-0000-0000B3060000}"/>
    <cellStyle name="Navadno 2 6 7" xfId="8309" xr:uid="{00000000-0005-0000-0000-0000B4060000}"/>
    <cellStyle name="Navadno 2 6 8" xfId="8207" xr:uid="{00000000-0005-0000-0000-0000B5060000}"/>
    <cellStyle name="Navadno 2 6 9" xfId="8107" xr:uid="{00000000-0005-0000-0000-0000B6060000}"/>
    <cellStyle name="Navadno 2 60" xfId="17350" xr:uid="{00000000-0005-0000-0000-0000B7060000}"/>
    <cellStyle name="Navadno 2 61" xfId="13636" xr:uid="{00000000-0005-0000-0000-0000B8060000}"/>
    <cellStyle name="Navadno 2 62" xfId="9527" xr:uid="{00000000-0005-0000-0000-0000B9060000}"/>
    <cellStyle name="Navadno 2 63" xfId="11181" xr:uid="{00000000-0005-0000-0000-0000BA060000}"/>
    <cellStyle name="Navadno 2 64" xfId="17900" xr:uid="{00000000-0005-0000-0000-0000BB060000}"/>
    <cellStyle name="Navadno 2 65" xfId="12763" xr:uid="{00000000-0005-0000-0000-0000BC060000}"/>
    <cellStyle name="Navadno 2 66" xfId="22049" xr:uid="{00000000-0005-0000-0000-0000BD060000}"/>
    <cellStyle name="Navadno 2 67" xfId="17668" xr:uid="{00000000-0005-0000-0000-0000BE060000}"/>
    <cellStyle name="Navadno 2 68" xfId="25130" xr:uid="{00000000-0005-0000-0000-0000BF060000}"/>
    <cellStyle name="Navadno 2 69" xfId="23832" xr:uid="{00000000-0005-0000-0000-0000C0060000}"/>
    <cellStyle name="Navadno 2 7" xfId="9231" xr:uid="{00000000-0005-0000-0000-0000C1060000}"/>
    <cellStyle name="Navadno 2 7 10" xfId="552" xr:uid="{00000000-0005-0000-0000-0000C2060000}"/>
    <cellStyle name="Navadno 2 7 11" xfId="3440" xr:uid="{00000000-0005-0000-0000-0000C3060000}"/>
    <cellStyle name="Navadno 2 7 2" xfId="9078" xr:uid="{00000000-0005-0000-0000-0000C4060000}"/>
    <cellStyle name="Navadno 2 7 2 2" xfId="4660" xr:uid="{00000000-0005-0000-0000-0000C5060000}"/>
    <cellStyle name="Navadno 2 7 2 2 2" xfId="4551" xr:uid="{00000000-0005-0000-0000-0000C6060000}"/>
    <cellStyle name="Navadno 2 7 2 3" xfId="2350" xr:uid="{00000000-0005-0000-0000-0000C7060000}"/>
    <cellStyle name="Navadno 2 7 2 4" xfId="3353" xr:uid="{00000000-0005-0000-0000-0000C8060000}"/>
    <cellStyle name="Navadno 2 7 2 5" xfId="1983" xr:uid="{00000000-0005-0000-0000-0000C9060000}"/>
    <cellStyle name="Navadno 2 7 2 6" xfId="1059" xr:uid="{00000000-0005-0000-0000-0000CA060000}"/>
    <cellStyle name="Navadno 2 7 2 7" xfId="700" xr:uid="{00000000-0005-0000-0000-0000CB060000}"/>
    <cellStyle name="Navadno 2 7 2 8" xfId="1346" xr:uid="{00000000-0005-0000-0000-0000CC060000}"/>
    <cellStyle name="Navadno 2 7 2 9" xfId="289" xr:uid="{00000000-0005-0000-0000-0000CD060000}"/>
    <cellStyle name="Navadno 2 7 3" xfId="5408" xr:uid="{00000000-0005-0000-0000-0000CE060000}"/>
    <cellStyle name="Navadno 2 7 4" xfId="5104" xr:uid="{00000000-0005-0000-0000-0000CF060000}"/>
    <cellStyle name="Navadno 2 7 5" xfId="4999" xr:uid="{00000000-0005-0000-0000-0000D0060000}"/>
    <cellStyle name="Navadno 2 7 5 2" xfId="3146" xr:uid="{00000000-0005-0000-0000-0000D1060000}"/>
    <cellStyle name="Navadno 2 7 6" xfId="4439" xr:uid="{00000000-0005-0000-0000-0000D2060000}"/>
    <cellStyle name="Navadno 2 7 7" xfId="3608" xr:uid="{00000000-0005-0000-0000-0000D3060000}"/>
    <cellStyle name="Navadno 2 7 8" xfId="2976" xr:uid="{00000000-0005-0000-0000-0000D4060000}"/>
    <cellStyle name="Navadno 2 7 9" xfId="1158" xr:uid="{00000000-0005-0000-0000-0000D5060000}"/>
    <cellStyle name="Navadno 2 70" xfId="25469" xr:uid="{00000000-0005-0000-0000-0000D6060000}"/>
    <cellStyle name="Navadno 2 71" xfId="25283" xr:uid="{00000000-0005-0000-0000-0000D7060000}"/>
    <cellStyle name="Navadno 2 72" xfId="19464" xr:uid="{00000000-0005-0000-0000-0000D8060000}"/>
    <cellStyle name="Navadno 2 73" xfId="23523" xr:uid="{00000000-0005-0000-0000-0000D9060000}"/>
    <cellStyle name="Navadno 2 74" xfId="27432" xr:uid="{00000000-0005-0000-0000-0000DA060000}"/>
    <cellStyle name="Navadno 2 75" xfId="9593" xr:uid="{00000000-0005-0000-0000-0000DB060000}"/>
    <cellStyle name="Navadno 2 8" xfId="8838" xr:uid="{00000000-0005-0000-0000-0000DC060000}"/>
    <cellStyle name="Navadno 2 9" xfId="9066" xr:uid="{00000000-0005-0000-0000-0000DD060000}"/>
    <cellStyle name="Navadno 20" xfId="2305" xr:uid="{00000000-0005-0000-0000-0000DE060000}"/>
    <cellStyle name="Navadno 20 10" xfId="22161" xr:uid="{00000000-0005-0000-0000-0000DF060000}"/>
    <cellStyle name="Navadno 20 11" xfId="22598" xr:uid="{00000000-0005-0000-0000-0000E0060000}"/>
    <cellStyle name="Navadno 20 12" xfId="23752" xr:uid="{00000000-0005-0000-0000-0000E1060000}"/>
    <cellStyle name="Navadno 20 13" xfId="24486" xr:uid="{00000000-0005-0000-0000-0000E2060000}"/>
    <cellStyle name="Navadno 20 14" xfId="20446" xr:uid="{00000000-0005-0000-0000-0000E3060000}"/>
    <cellStyle name="Navadno 20 15" xfId="25215" xr:uid="{00000000-0005-0000-0000-0000E4060000}"/>
    <cellStyle name="Navadno 20 16" xfId="24822" xr:uid="{00000000-0005-0000-0000-0000E5060000}"/>
    <cellStyle name="Navadno 20 17" xfId="16260" xr:uid="{00000000-0005-0000-0000-0000E6060000}"/>
    <cellStyle name="Navadno 20 18" xfId="25825" xr:uid="{00000000-0005-0000-0000-0000E7060000}"/>
    <cellStyle name="Navadno 20 19" xfId="21624" xr:uid="{00000000-0005-0000-0000-0000E8060000}"/>
    <cellStyle name="Navadno 20 2" xfId="9526" xr:uid="{00000000-0005-0000-0000-0000E9060000}"/>
    <cellStyle name="Navadno 20 20" xfId="22738" xr:uid="{00000000-0005-0000-0000-0000EA060000}"/>
    <cellStyle name="Navadno 20 3" xfId="9525" xr:uid="{00000000-0005-0000-0000-0000EB060000}"/>
    <cellStyle name="Navadno 20 4" xfId="15702" xr:uid="{00000000-0005-0000-0000-0000EC060000}"/>
    <cellStyle name="Navadno 20 5" xfId="16618" xr:uid="{00000000-0005-0000-0000-0000ED060000}"/>
    <cellStyle name="Navadno 20 6" xfId="17876" xr:uid="{00000000-0005-0000-0000-0000EE060000}"/>
    <cellStyle name="Navadno 20 7" xfId="19447" xr:uid="{00000000-0005-0000-0000-0000EF060000}"/>
    <cellStyle name="Navadno 20 8" xfId="20356" xr:uid="{00000000-0005-0000-0000-0000F0060000}"/>
    <cellStyle name="Navadno 20 9" xfId="21316" xr:uid="{00000000-0005-0000-0000-0000F1060000}"/>
    <cellStyle name="Navadno 21" xfId="28567" xr:uid="{31514E9B-8036-4610-8B04-92F5000235C6}"/>
    <cellStyle name="Navadno 22" xfId="28568" xr:uid="{4BB158E4-69CC-4C2B-BC2E-82D509E19475}"/>
    <cellStyle name="Navadno 22 2" xfId="28587" xr:uid="{233B4307-AA01-4F8C-8FB9-1F93EFDE92E6}"/>
    <cellStyle name="Navadno 23" xfId="28582" xr:uid="{083270A6-D138-4CCB-819F-41C4484F0156}"/>
    <cellStyle name="Navadno 23 2" xfId="28585" xr:uid="{9BB46297-2B61-4F7D-A194-BFF3DCDFFE9C}"/>
    <cellStyle name="Navadno 24" xfId="28590" xr:uid="{F4FC4AA7-4D04-4DDC-A8D1-6D95E49048BC}"/>
    <cellStyle name="Navadno 25 2" xfId="9524" xr:uid="{00000000-0005-0000-0000-0000F2060000}"/>
    <cellStyle name="Navadno 25 3" xfId="9523" xr:uid="{00000000-0005-0000-0000-0000F3060000}"/>
    <cellStyle name="Navadno 26 2" xfId="9522" xr:uid="{00000000-0005-0000-0000-0000F4060000}"/>
    <cellStyle name="Navadno 26 3" xfId="9521" xr:uid="{00000000-0005-0000-0000-0000F5060000}"/>
    <cellStyle name="Navadno 27 10" xfId="28551" xr:uid="{00000000-0005-0000-0000-0000F6060000}"/>
    <cellStyle name="Navadno 27 16" xfId="28550" xr:uid="{00000000-0005-0000-0000-0000F7060000}"/>
    <cellStyle name="Navadno 27 2" xfId="9520" xr:uid="{00000000-0005-0000-0000-0000F8060000}"/>
    <cellStyle name="Navadno 27 3" xfId="9519" xr:uid="{00000000-0005-0000-0000-0000F9060000}"/>
    <cellStyle name="Navadno 271" xfId="9518" xr:uid="{00000000-0005-0000-0000-0000FA060000}"/>
    <cellStyle name="Navadno 28 2" xfId="9517" xr:uid="{00000000-0005-0000-0000-0000FB060000}"/>
    <cellStyle name="Navadno 28 3" xfId="9516" xr:uid="{00000000-0005-0000-0000-0000FC060000}"/>
    <cellStyle name="Navadno 29" xfId="9515" xr:uid="{00000000-0005-0000-0000-0000FD060000}"/>
    <cellStyle name="Navadno 29 2" xfId="9514" xr:uid="{00000000-0005-0000-0000-0000FE060000}"/>
    <cellStyle name="Navadno 29 3" xfId="9513" xr:uid="{00000000-0005-0000-0000-0000FF060000}"/>
    <cellStyle name="Navadno 3" xfId="15" xr:uid="{00000000-0005-0000-0000-000000070000}"/>
    <cellStyle name="Navadno 3 10" xfId="9511" xr:uid="{00000000-0005-0000-0000-000001070000}"/>
    <cellStyle name="Navadno 3 11" xfId="9324" xr:uid="{00000000-0005-0000-0000-000002070000}"/>
    <cellStyle name="Navadno 3 11 10" xfId="8005" xr:uid="{00000000-0005-0000-0000-000003070000}"/>
    <cellStyle name="Navadno 3 11 10 10" xfId="10902" xr:uid="{00000000-0005-0000-0000-000004070000}"/>
    <cellStyle name="Navadno 3 11 10 11" xfId="15218" xr:uid="{00000000-0005-0000-0000-000005070000}"/>
    <cellStyle name="Navadno 3 11 10 12" xfId="12518" xr:uid="{00000000-0005-0000-0000-000006070000}"/>
    <cellStyle name="Navadno 3 11 10 13" xfId="15425" xr:uid="{00000000-0005-0000-0000-000007070000}"/>
    <cellStyle name="Navadno 3 11 10 14" xfId="10536" xr:uid="{00000000-0005-0000-0000-000008070000}"/>
    <cellStyle name="Navadno 3 11 10 15" xfId="13553" xr:uid="{00000000-0005-0000-0000-000009070000}"/>
    <cellStyle name="Navadno 3 11 10 16" xfId="14065" xr:uid="{00000000-0005-0000-0000-00000A070000}"/>
    <cellStyle name="Navadno 3 11 10 17" xfId="11869" xr:uid="{00000000-0005-0000-0000-00000B070000}"/>
    <cellStyle name="Navadno 3 11 10 18" xfId="11102" xr:uid="{00000000-0005-0000-0000-00000C070000}"/>
    <cellStyle name="Navadno 3 11 10 19" xfId="22393" xr:uid="{00000000-0005-0000-0000-00000D070000}"/>
    <cellStyle name="Navadno 3 11 10 2" xfId="3798" xr:uid="{00000000-0005-0000-0000-00000E070000}"/>
    <cellStyle name="Navadno 3 11 10 2 10" xfId="23150" xr:uid="{00000000-0005-0000-0000-00000F070000}"/>
    <cellStyle name="Navadno 3 11 10 2 11" xfId="23907" xr:uid="{00000000-0005-0000-0000-000010070000}"/>
    <cellStyle name="Navadno 3 11 10 2 12" xfId="11513" xr:uid="{00000000-0005-0000-0000-000011070000}"/>
    <cellStyle name="Navadno 3 11 10 2 13" xfId="22300" xr:uid="{00000000-0005-0000-0000-000012070000}"/>
    <cellStyle name="Navadno 3 11 10 2 14" xfId="13892" xr:uid="{00000000-0005-0000-0000-000013070000}"/>
    <cellStyle name="Navadno 3 11 10 2 15" xfId="20208" xr:uid="{00000000-0005-0000-0000-000014070000}"/>
    <cellStyle name="Navadno 3 11 10 2 16" xfId="10556" xr:uid="{00000000-0005-0000-0000-000015070000}"/>
    <cellStyle name="Navadno 3 11 10 2 17" xfId="14688" xr:uid="{00000000-0005-0000-0000-000016070000}"/>
    <cellStyle name="Navadno 3 11 10 2 18" xfId="24736" xr:uid="{00000000-0005-0000-0000-000017070000}"/>
    <cellStyle name="Navadno 3 11 10 2 2" xfId="14426" xr:uid="{00000000-0005-0000-0000-000018070000}"/>
    <cellStyle name="Navadno 3 11 10 2 3" xfId="13444" xr:uid="{00000000-0005-0000-0000-000019070000}"/>
    <cellStyle name="Navadno 3 11 10 2 4" xfId="10439" xr:uid="{00000000-0005-0000-0000-00001A070000}"/>
    <cellStyle name="Navadno 3 11 10 2 5" xfId="11528" xr:uid="{00000000-0005-0000-0000-00001B070000}"/>
    <cellStyle name="Navadno 3 11 10 2 6" xfId="16354" xr:uid="{00000000-0005-0000-0000-00001C070000}"/>
    <cellStyle name="Navadno 3 11 10 2 7" xfId="20640" xr:uid="{00000000-0005-0000-0000-00001D070000}"/>
    <cellStyle name="Navadno 3 11 10 2 8" xfId="21503" xr:uid="{00000000-0005-0000-0000-00001E070000}"/>
    <cellStyle name="Navadno 3 11 10 2 9" xfId="17924" xr:uid="{00000000-0005-0000-0000-00001F070000}"/>
    <cellStyle name="Navadno 3 11 10 20" xfId="23937" xr:uid="{00000000-0005-0000-0000-000020070000}"/>
    <cellStyle name="Navadno 3 11 10 21" xfId="20923" xr:uid="{00000000-0005-0000-0000-000021070000}"/>
    <cellStyle name="Navadno 3 11 10 22" xfId="10690" xr:uid="{00000000-0005-0000-0000-000022070000}"/>
    <cellStyle name="Navadno 3 11 10 23" xfId="26951" xr:uid="{00000000-0005-0000-0000-000023070000}"/>
    <cellStyle name="Navadno 3 11 10 24" xfId="25518" xr:uid="{00000000-0005-0000-0000-000024070000}"/>
    <cellStyle name="Navadno 3 11 10 25" xfId="16140" xr:uid="{00000000-0005-0000-0000-000025070000}"/>
    <cellStyle name="Navadno 3 11 10 26" xfId="27394" xr:uid="{00000000-0005-0000-0000-000026070000}"/>
    <cellStyle name="Navadno 3 11 10 3" xfId="4304" xr:uid="{00000000-0005-0000-0000-000027070000}"/>
    <cellStyle name="Navadno 3 11 10 3 10" xfId="22661" xr:uid="{00000000-0005-0000-0000-000028070000}"/>
    <cellStyle name="Navadno 3 11 10 3 11" xfId="22740" xr:uid="{00000000-0005-0000-0000-000029070000}"/>
    <cellStyle name="Navadno 3 11 10 3 12" xfId="20786" xr:uid="{00000000-0005-0000-0000-00002A070000}"/>
    <cellStyle name="Navadno 3 11 10 3 13" xfId="21263" xr:uid="{00000000-0005-0000-0000-00002B070000}"/>
    <cellStyle name="Navadno 3 11 10 3 14" xfId="23278" xr:uid="{00000000-0005-0000-0000-00002C070000}"/>
    <cellStyle name="Navadno 3 11 10 3 15" xfId="26764" xr:uid="{00000000-0005-0000-0000-00002D070000}"/>
    <cellStyle name="Navadno 3 11 10 3 16" xfId="22776" xr:uid="{00000000-0005-0000-0000-00002E070000}"/>
    <cellStyle name="Navadno 3 11 10 3 17" xfId="27235" xr:uid="{00000000-0005-0000-0000-00002F070000}"/>
    <cellStyle name="Navadno 3 11 10 3 18" xfId="28186" xr:uid="{00000000-0005-0000-0000-000030070000}"/>
    <cellStyle name="Navadno 3 11 10 3 2" xfId="13998" xr:uid="{00000000-0005-0000-0000-000031070000}"/>
    <cellStyle name="Navadno 3 11 10 3 3" xfId="15437" xr:uid="{00000000-0005-0000-0000-000032070000}"/>
    <cellStyle name="Navadno 3 11 10 3 4" xfId="12108" xr:uid="{00000000-0005-0000-0000-000033070000}"/>
    <cellStyle name="Navadno 3 11 10 3 5" xfId="16017" xr:uid="{00000000-0005-0000-0000-000034070000}"/>
    <cellStyle name="Navadno 3 11 10 3 6" xfId="10620" xr:uid="{00000000-0005-0000-0000-000035070000}"/>
    <cellStyle name="Navadno 3 11 10 3 7" xfId="11670" xr:uid="{00000000-0005-0000-0000-000036070000}"/>
    <cellStyle name="Navadno 3 11 10 3 8" xfId="11036" xr:uid="{00000000-0005-0000-0000-000037070000}"/>
    <cellStyle name="Navadno 3 11 10 3 9" xfId="22085" xr:uid="{00000000-0005-0000-0000-000038070000}"/>
    <cellStyle name="Navadno 3 11 10 4" xfId="2398" xr:uid="{00000000-0005-0000-0000-000039070000}"/>
    <cellStyle name="Navadno 3 11 10 4 10" xfId="12888" xr:uid="{00000000-0005-0000-0000-00003A070000}"/>
    <cellStyle name="Navadno 3 11 10 4 11" xfId="19109" xr:uid="{00000000-0005-0000-0000-00003B070000}"/>
    <cellStyle name="Navadno 3 11 10 4 12" xfId="16566" xr:uid="{00000000-0005-0000-0000-00003C070000}"/>
    <cellStyle name="Navadno 3 11 10 4 13" xfId="25673" xr:uid="{00000000-0005-0000-0000-00003D070000}"/>
    <cellStyle name="Navadno 3 11 10 4 14" xfId="25184" xr:uid="{00000000-0005-0000-0000-00003E070000}"/>
    <cellStyle name="Navadno 3 11 10 4 15" xfId="25377" xr:uid="{00000000-0005-0000-0000-00003F070000}"/>
    <cellStyle name="Navadno 3 11 10 4 16" xfId="26484" xr:uid="{00000000-0005-0000-0000-000040070000}"/>
    <cellStyle name="Navadno 3 11 10 4 17" xfId="20098" xr:uid="{00000000-0005-0000-0000-000041070000}"/>
    <cellStyle name="Navadno 3 11 10 4 18" xfId="20347" xr:uid="{00000000-0005-0000-0000-000042070000}"/>
    <cellStyle name="Navadno 3 11 10 4 2" xfId="15624" xr:uid="{00000000-0005-0000-0000-000043070000}"/>
    <cellStyle name="Navadno 3 11 10 4 3" xfId="14874" xr:uid="{00000000-0005-0000-0000-000044070000}"/>
    <cellStyle name="Navadno 3 11 10 4 4" xfId="16563" xr:uid="{00000000-0005-0000-0000-000045070000}"/>
    <cellStyle name="Navadno 3 11 10 4 5" xfId="11435" xr:uid="{00000000-0005-0000-0000-000046070000}"/>
    <cellStyle name="Navadno 3 11 10 4 6" xfId="12401" xr:uid="{00000000-0005-0000-0000-000047070000}"/>
    <cellStyle name="Navadno 3 11 10 4 7" xfId="11597" xr:uid="{00000000-0005-0000-0000-000048070000}"/>
    <cellStyle name="Navadno 3 11 10 4 8" xfId="10159" xr:uid="{00000000-0005-0000-0000-000049070000}"/>
    <cellStyle name="Navadno 3 11 10 4 9" xfId="22168" xr:uid="{00000000-0005-0000-0000-00004A070000}"/>
    <cellStyle name="Navadno 3 11 10 5" xfId="2027" xr:uid="{00000000-0005-0000-0000-00004B070000}"/>
    <cellStyle name="Navadno 3 11 10 5 10" xfId="10442" xr:uid="{00000000-0005-0000-0000-00004C070000}"/>
    <cellStyle name="Navadno 3 11 10 5 11" xfId="11832" xr:uid="{00000000-0005-0000-0000-00004D070000}"/>
    <cellStyle name="Navadno 3 11 10 5 12" xfId="14178" xr:uid="{00000000-0005-0000-0000-00004E070000}"/>
    <cellStyle name="Navadno 3 11 10 5 13" xfId="17554" xr:uid="{00000000-0005-0000-0000-00004F070000}"/>
    <cellStyle name="Navadno 3 11 10 5 14" xfId="10415" xr:uid="{00000000-0005-0000-0000-000050070000}"/>
    <cellStyle name="Navadno 3 11 10 5 15" xfId="13632" xr:uid="{00000000-0005-0000-0000-000051070000}"/>
    <cellStyle name="Navadno 3 11 10 5 16" xfId="27479" xr:uid="{00000000-0005-0000-0000-000052070000}"/>
    <cellStyle name="Navadno 3 11 10 5 17" xfId="27907" xr:uid="{00000000-0005-0000-0000-000053070000}"/>
    <cellStyle name="Navadno 3 11 10 5 18" xfId="26653" xr:uid="{00000000-0005-0000-0000-000054070000}"/>
    <cellStyle name="Navadno 3 11 10 5 2" xfId="15942" xr:uid="{00000000-0005-0000-0000-000055070000}"/>
    <cellStyle name="Navadno 3 11 10 5 3" xfId="17358" xr:uid="{00000000-0005-0000-0000-000056070000}"/>
    <cellStyle name="Navadno 3 11 10 5 4" xfId="10463" xr:uid="{00000000-0005-0000-0000-000057070000}"/>
    <cellStyle name="Navadno 3 11 10 5 5" xfId="11109" xr:uid="{00000000-0005-0000-0000-000058070000}"/>
    <cellStyle name="Navadno 3 11 10 5 6" xfId="16679" xr:uid="{00000000-0005-0000-0000-000059070000}"/>
    <cellStyle name="Navadno 3 11 10 5 7" xfId="11684" xr:uid="{00000000-0005-0000-0000-00005A070000}"/>
    <cellStyle name="Navadno 3 11 10 5 8" xfId="12959" xr:uid="{00000000-0005-0000-0000-00005B070000}"/>
    <cellStyle name="Navadno 3 11 10 5 9" xfId="20039" xr:uid="{00000000-0005-0000-0000-00005C070000}"/>
    <cellStyle name="Navadno 3 11 10 6" xfId="3551" xr:uid="{00000000-0005-0000-0000-00005D070000}"/>
    <cellStyle name="Navadno 3 11 10 6 10" xfId="20865" xr:uid="{00000000-0005-0000-0000-00005E070000}"/>
    <cellStyle name="Navadno 3 11 10 6 11" xfId="15671" xr:uid="{00000000-0005-0000-0000-00005F070000}"/>
    <cellStyle name="Navadno 3 11 10 6 12" xfId="18675" xr:uid="{00000000-0005-0000-0000-000060070000}"/>
    <cellStyle name="Navadno 3 11 10 6 13" xfId="16477" xr:uid="{00000000-0005-0000-0000-000061070000}"/>
    <cellStyle name="Navadno 3 11 10 6 14" xfId="10158" xr:uid="{00000000-0005-0000-0000-000062070000}"/>
    <cellStyle name="Navadno 3 11 10 6 15" xfId="25944" xr:uid="{00000000-0005-0000-0000-000063070000}"/>
    <cellStyle name="Navadno 3 11 10 6 16" xfId="27134" xr:uid="{00000000-0005-0000-0000-000064070000}"/>
    <cellStyle name="Navadno 3 11 10 6 17" xfId="24298" xr:uid="{00000000-0005-0000-0000-000065070000}"/>
    <cellStyle name="Navadno 3 11 10 6 18" xfId="26670" xr:uid="{00000000-0005-0000-0000-000066070000}"/>
    <cellStyle name="Navadno 3 11 10 6 2" xfId="14638" xr:uid="{00000000-0005-0000-0000-000067070000}"/>
    <cellStyle name="Navadno 3 11 10 6 3" xfId="12557" xr:uid="{00000000-0005-0000-0000-000068070000}"/>
    <cellStyle name="Navadno 3 11 10 6 4" xfId="17269" xr:uid="{00000000-0005-0000-0000-000069070000}"/>
    <cellStyle name="Navadno 3 11 10 6 5" xfId="10850" xr:uid="{00000000-0005-0000-0000-00006A070000}"/>
    <cellStyle name="Navadno 3 11 10 6 6" xfId="16491" xr:uid="{00000000-0005-0000-0000-00006B070000}"/>
    <cellStyle name="Navadno 3 11 10 6 7" xfId="16795" xr:uid="{00000000-0005-0000-0000-00006C070000}"/>
    <cellStyle name="Navadno 3 11 10 6 8" xfId="13668" xr:uid="{00000000-0005-0000-0000-00006D070000}"/>
    <cellStyle name="Navadno 3 11 10 6 9" xfId="14819" xr:uid="{00000000-0005-0000-0000-00006E070000}"/>
    <cellStyle name="Navadno 3 11 10 7" xfId="4059" xr:uid="{00000000-0005-0000-0000-00006F070000}"/>
    <cellStyle name="Navadno 3 11 10 7 10" xfId="9773" xr:uid="{00000000-0005-0000-0000-000070070000}"/>
    <cellStyle name="Navadno 3 11 10 7 11" xfId="23634" xr:uid="{00000000-0005-0000-0000-000071070000}"/>
    <cellStyle name="Navadno 3 11 10 7 12" xfId="24370" xr:uid="{00000000-0005-0000-0000-000072070000}"/>
    <cellStyle name="Navadno 3 11 10 7 13" xfId="13037" xr:uid="{00000000-0005-0000-0000-000073070000}"/>
    <cellStyle name="Navadno 3 11 10 7 14" xfId="25261" xr:uid="{00000000-0005-0000-0000-000074070000}"/>
    <cellStyle name="Navadno 3 11 10 7 15" xfId="21583" xr:uid="{00000000-0005-0000-0000-000075070000}"/>
    <cellStyle name="Navadno 3 11 10 7 16" xfId="19542" xr:uid="{00000000-0005-0000-0000-000076070000}"/>
    <cellStyle name="Navadno 3 11 10 7 17" xfId="23342" xr:uid="{00000000-0005-0000-0000-000077070000}"/>
    <cellStyle name="Navadno 3 11 10 7 18" xfId="27081" xr:uid="{00000000-0005-0000-0000-000078070000}"/>
    <cellStyle name="Navadno 3 11 10 7 2" xfId="14208" xr:uid="{00000000-0005-0000-0000-000079070000}"/>
    <cellStyle name="Navadno 3 11 10 7 3" xfId="12606" xr:uid="{00000000-0005-0000-0000-00007A070000}"/>
    <cellStyle name="Navadno 3 11 10 7 4" xfId="13514" xr:uid="{00000000-0005-0000-0000-00007B070000}"/>
    <cellStyle name="Navadno 3 11 10 7 5" xfId="10613" xr:uid="{00000000-0005-0000-0000-00007C070000}"/>
    <cellStyle name="Navadno 3 11 10 7 6" xfId="14646" xr:uid="{00000000-0005-0000-0000-00007D070000}"/>
    <cellStyle name="Navadno 3 11 10 7 7" xfId="16751" xr:uid="{00000000-0005-0000-0000-00007E070000}"/>
    <cellStyle name="Navadno 3 11 10 7 8" xfId="21187" xr:uid="{00000000-0005-0000-0000-00007F070000}"/>
    <cellStyle name="Navadno 3 11 10 7 9" xfId="18048" xr:uid="{00000000-0005-0000-0000-000080070000}"/>
    <cellStyle name="Navadno 3 11 10 8" xfId="1145" xr:uid="{00000000-0005-0000-0000-000081070000}"/>
    <cellStyle name="Navadno 3 11 10 8 10" xfId="23782" xr:uid="{00000000-0005-0000-0000-000082070000}"/>
    <cellStyle name="Navadno 3 11 10 8 11" xfId="24521" xr:uid="{00000000-0005-0000-0000-000083070000}"/>
    <cellStyle name="Navadno 3 11 10 8 12" xfId="25230" xr:uid="{00000000-0005-0000-0000-000084070000}"/>
    <cellStyle name="Navadno 3 11 10 8 13" xfId="25896" xr:uid="{00000000-0005-0000-0000-000085070000}"/>
    <cellStyle name="Navadno 3 11 10 8 14" xfId="26638" xr:uid="{00000000-0005-0000-0000-000086070000}"/>
    <cellStyle name="Navadno 3 11 10 8 15" xfId="27165" xr:uid="{00000000-0005-0000-0000-000087070000}"/>
    <cellStyle name="Navadno 3 11 10 8 16" xfId="27634" xr:uid="{00000000-0005-0000-0000-000088070000}"/>
    <cellStyle name="Navadno 3 11 10 8 17" xfId="28017" xr:uid="{00000000-0005-0000-0000-000089070000}"/>
    <cellStyle name="Navadno 3 11 10 8 18" xfId="28329" xr:uid="{00000000-0005-0000-0000-00008A070000}"/>
    <cellStyle name="Navadno 3 11 10 8 2" xfId="16715" xr:uid="{00000000-0005-0000-0000-00008B070000}"/>
    <cellStyle name="Navadno 3 11 10 8 3" xfId="17682" xr:uid="{00000000-0005-0000-0000-00008C070000}"/>
    <cellStyle name="Navadno 3 11 10 8 4" xfId="18635" xr:uid="{00000000-0005-0000-0000-00008D070000}"/>
    <cellStyle name="Navadno 3 11 10 8 5" xfId="19583" xr:uid="{00000000-0005-0000-0000-00008E070000}"/>
    <cellStyle name="Navadno 3 11 10 8 6" xfId="20487" xr:uid="{00000000-0005-0000-0000-00008F070000}"/>
    <cellStyle name="Navadno 3 11 10 8 7" xfId="21352" xr:uid="{00000000-0005-0000-0000-000090070000}"/>
    <cellStyle name="Navadno 3 11 10 8 8" xfId="22196" xr:uid="{00000000-0005-0000-0000-000091070000}"/>
    <cellStyle name="Navadno 3 11 10 8 9" xfId="23003" xr:uid="{00000000-0005-0000-0000-000092070000}"/>
    <cellStyle name="Navadno 3 11 10 9" xfId="4109" xr:uid="{00000000-0005-0000-0000-000093070000}"/>
    <cellStyle name="Navadno 3 11 10 9 10" xfId="22973" xr:uid="{00000000-0005-0000-0000-000094070000}"/>
    <cellStyle name="Navadno 3 11 10 9 11" xfId="23762" xr:uid="{00000000-0005-0000-0000-000095070000}"/>
    <cellStyle name="Navadno 3 11 10 9 12" xfId="15035" xr:uid="{00000000-0005-0000-0000-000096070000}"/>
    <cellStyle name="Navadno 3 11 10 9 13" xfId="25594" xr:uid="{00000000-0005-0000-0000-000097070000}"/>
    <cellStyle name="Navadno 3 11 10 9 14" xfId="25268" xr:uid="{00000000-0005-0000-0000-000098070000}"/>
    <cellStyle name="Navadno 3 11 10 9 15" xfId="25543" xr:uid="{00000000-0005-0000-0000-000099070000}"/>
    <cellStyle name="Navadno 3 11 10 9 16" xfId="23840" xr:uid="{00000000-0005-0000-0000-00009A070000}"/>
    <cellStyle name="Navadno 3 11 10 9 17" xfId="23266" xr:uid="{00000000-0005-0000-0000-00009B070000}"/>
    <cellStyle name="Navadno 3 11 10 9 18" xfId="26779" xr:uid="{00000000-0005-0000-0000-00009C070000}"/>
    <cellStyle name="Navadno 3 11 10 9 2" xfId="14163" xr:uid="{00000000-0005-0000-0000-00009D070000}"/>
    <cellStyle name="Navadno 3 11 10 9 3" xfId="11902" xr:uid="{00000000-0005-0000-0000-00009E070000}"/>
    <cellStyle name="Navadno 3 11 10 9 4" xfId="10269" xr:uid="{00000000-0005-0000-0000-00009F070000}"/>
    <cellStyle name="Navadno 3 11 10 9 5" xfId="17239" xr:uid="{00000000-0005-0000-0000-0000A0070000}"/>
    <cellStyle name="Navadno 3 11 10 9 6" xfId="10247" xr:uid="{00000000-0005-0000-0000-0000A1070000}"/>
    <cellStyle name="Navadno 3 11 10 9 7" xfId="20458" xr:uid="{00000000-0005-0000-0000-0000A2070000}"/>
    <cellStyle name="Navadno 3 11 10 9 8" xfId="21329" xr:uid="{00000000-0005-0000-0000-0000A3070000}"/>
    <cellStyle name="Navadno 3 11 10 9 9" xfId="13211" xr:uid="{00000000-0005-0000-0000-0000A4070000}"/>
    <cellStyle name="Navadno 3 11 11" xfId="7901" xr:uid="{00000000-0005-0000-0000-0000A5070000}"/>
    <cellStyle name="Navadno 3 11 11 10" xfId="10986" xr:uid="{00000000-0005-0000-0000-0000A6070000}"/>
    <cellStyle name="Navadno 3 11 11 11" xfId="10801" xr:uid="{00000000-0005-0000-0000-0000A7070000}"/>
    <cellStyle name="Navadno 3 11 11 12" xfId="16942" xr:uid="{00000000-0005-0000-0000-0000A8070000}"/>
    <cellStyle name="Navadno 3 11 11 13" xfId="10017" xr:uid="{00000000-0005-0000-0000-0000A9070000}"/>
    <cellStyle name="Navadno 3 11 11 14" xfId="18293" xr:uid="{00000000-0005-0000-0000-0000AA070000}"/>
    <cellStyle name="Navadno 3 11 11 15" xfId="20421" xr:uid="{00000000-0005-0000-0000-0000AB070000}"/>
    <cellStyle name="Navadno 3 11 11 16" xfId="10567" xr:uid="{00000000-0005-0000-0000-0000AC070000}"/>
    <cellStyle name="Navadno 3 11 11 17" xfId="13687" xr:uid="{00000000-0005-0000-0000-0000AD070000}"/>
    <cellStyle name="Navadno 3 11 11 18" xfId="22732" xr:uid="{00000000-0005-0000-0000-0000AE070000}"/>
    <cellStyle name="Navadno 3 11 11 19" xfId="22958" xr:uid="{00000000-0005-0000-0000-0000AF070000}"/>
    <cellStyle name="Navadno 3 11 11 2" xfId="3728" xr:uid="{00000000-0005-0000-0000-0000B0070000}"/>
    <cellStyle name="Navadno 3 11 11 2 10" xfId="13249" xr:uid="{00000000-0005-0000-0000-0000B1070000}"/>
    <cellStyle name="Navadno 3 11 11 2 11" xfId="20467" xr:uid="{00000000-0005-0000-0000-0000B2070000}"/>
    <cellStyle name="Navadno 3 11 11 2 12" xfId="12402" xr:uid="{00000000-0005-0000-0000-0000B3070000}"/>
    <cellStyle name="Navadno 3 11 11 2 13" xfId="20478" xr:uid="{00000000-0005-0000-0000-0000B4070000}"/>
    <cellStyle name="Navadno 3 11 11 2 14" xfId="17787" xr:uid="{00000000-0005-0000-0000-0000B5070000}"/>
    <cellStyle name="Navadno 3 11 11 2 15" xfId="18942" xr:uid="{00000000-0005-0000-0000-0000B6070000}"/>
    <cellStyle name="Navadno 3 11 11 2 16" xfId="26589" xr:uid="{00000000-0005-0000-0000-0000B7070000}"/>
    <cellStyle name="Navadno 3 11 11 2 17" xfId="22446" xr:uid="{00000000-0005-0000-0000-0000B8070000}"/>
    <cellStyle name="Navadno 3 11 11 2 18" xfId="26461" xr:uid="{00000000-0005-0000-0000-0000B9070000}"/>
    <cellStyle name="Navadno 3 11 11 2 2" xfId="14485" xr:uid="{00000000-0005-0000-0000-0000BA070000}"/>
    <cellStyle name="Navadno 3 11 11 2 3" xfId="14853" xr:uid="{00000000-0005-0000-0000-0000BB070000}"/>
    <cellStyle name="Navadno 3 11 11 2 4" xfId="16717" xr:uid="{00000000-0005-0000-0000-0000BC070000}"/>
    <cellStyle name="Navadno 3 11 11 2 5" xfId="17642" xr:uid="{00000000-0005-0000-0000-0000BD070000}"/>
    <cellStyle name="Navadno 3 11 11 2 6" xfId="15041" xr:uid="{00000000-0005-0000-0000-0000BE070000}"/>
    <cellStyle name="Navadno 3 11 11 2 7" xfId="10457" xr:uid="{00000000-0005-0000-0000-0000BF070000}"/>
    <cellStyle name="Navadno 3 11 11 2 8" xfId="18127" xr:uid="{00000000-0005-0000-0000-0000C0070000}"/>
    <cellStyle name="Navadno 3 11 11 2 9" xfId="12158" xr:uid="{00000000-0005-0000-0000-0000C1070000}"/>
    <cellStyle name="Navadno 3 11 11 20" xfId="25007" xr:uid="{00000000-0005-0000-0000-0000C2070000}"/>
    <cellStyle name="Navadno 3 11 11 21" xfId="12682" xr:uid="{00000000-0005-0000-0000-0000C3070000}"/>
    <cellStyle name="Navadno 3 11 11 22" xfId="24946" xr:uid="{00000000-0005-0000-0000-0000C4070000}"/>
    <cellStyle name="Navadno 3 11 11 23" xfId="26825" xr:uid="{00000000-0005-0000-0000-0000C5070000}"/>
    <cellStyle name="Navadno 3 11 11 24" xfId="23315" xr:uid="{00000000-0005-0000-0000-0000C6070000}"/>
    <cellStyle name="Navadno 3 11 11 25" xfId="27298" xr:uid="{00000000-0005-0000-0000-0000C7070000}"/>
    <cellStyle name="Navadno 3 11 11 26" xfId="28091" xr:uid="{00000000-0005-0000-0000-0000C8070000}"/>
    <cellStyle name="Navadno 3 11 11 3" xfId="4389" xr:uid="{00000000-0005-0000-0000-0000C9070000}"/>
    <cellStyle name="Navadno 3 11 11 3 10" xfId="18549" xr:uid="{00000000-0005-0000-0000-0000CA070000}"/>
    <cellStyle name="Navadno 3 11 11 3 11" xfId="19102" xr:uid="{00000000-0005-0000-0000-0000CB070000}"/>
    <cellStyle name="Navadno 3 11 11 3 12" xfId="23061" xr:uid="{00000000-0005-0000-0000-0000CC070000}"/>
    <cellStyle name="Navadno 3 11 11 3 13" xfId="24619" xr:uid="{00000000-0005-0000-0000-0000CD070000}"/>
    <cellStyle name="Navadno 3 11 11 3 14" xfId="25938" xr:uid="{00000000-0005-0000-0000-0000CE070000}"/>
    <cellStyle name="Navadno 3 11 11 3 15" xfId="24042" xr:uid="{00000000-0005-0000-0000-0000CF070000}"/>
    <cellStyle name="Navadno 3 11 11 3 16" xfId="24710" xr:uid="{00000000-0005-0000-0000-0000D0070000}"/>
    <cellStyle name="Navadno 3 11 11 3 17" xfId="16645" xr:uid="{00000000-0005-0000-0000-0000D1070000}"/>
    <cellStyle name="Navadno 3 11 11 3 18" xfId="27749" xr:uid="{00000000-0005-0000-0000-0000D2070000}"/>
    <cellStyle name="Navadno 3 11 11 3 2" xfId="13922" xr:uid="{00000000-0005-0000-0000-0000D3070000}"/>
    <cellStyle name="Navadno 3 11 11 3 3" xfId="10004" xr:uid="{00000000-0005-0000-0000-0000D4070000}"/>
    <cellStyle name="Navadno 3 11 11 3 4" xfId="13812" xr:uid="{00000000-0005-0000-0000-0000D5070000}"/>
    <cellStyle name="Navadno 3 11 11 3 5" xfId="10201" xr:uid="{00000000-0005-0000-0000-0000D6070000}"/>
    <cellStyle name="Navadno 3 11 11 3 6" xfId="11451" xr:uid="{00000000-0005-0000-0000-0000D7070000}"/>
    <cellStyle name="Navadno 3 11 11 3 7" xfId="14165" xr:uid="{00000000-0005-0000-0000-0000D8070000}"/>
    <cellStyle name="Navadno 3 11 11 3 8" xfId="9827" xr:uid="{00000000-0005-0000-0000-0000D9070000}"/>
    <cellStyle name="Navadno 3 11 11 3 9" xfId="13409" xr:uid="{00000000-0005-0000-0000-0000DA070000}"/>
    <cellStyle name="Navadno 3 11 11 4" xfId="2457" xr:uid="{00000000-0005-0000-0000-0000DB070000}"/>
    <cellStyle name="Navadno 3 11 11 4 10" xfId="21948" xr:uid="{00000000-0005-0000-0000-0000DC070000}"/>
    <cellStyle name="Navadno 3 11 11 4 11" xfId="12739" xr:uid="{00000000-0005-0000-0000-0000DD070000}"/>
    <cellStyle name="Navadno 3 11 11 4 12" xfId="22899" xr:uid="{00000000-0005-0000-0000-0000DE070000}"/>
    <cellStyle name="Navadno 3 11 11 4 13" xfId="12051" xr:uid="{00000000-0005-0000-0000-0000DF070000}"/>
    <cellStyle name="Navadno 3 11 11 4 14" xfId="16047" xr:uid="{00000000-0005-0000-0000-0000E0070000}"/>
    <cellStyle name="Navadno 3 11 11 4 15" xfId="22151" xr:uid="{00000000-0005-0000-0000-0000E1070000}"/>
    <cellStyle name="Navadno 3 11 11 4 16" xfId="22644" xr:uid="{00000000-0005-0000-0000-0000E2070000}"/>
    <cellStyle name="Navadno 3 11 11 4 17" xfId="27265" xr:uid="{00000000-0005-0000-0000-0000E3070000}"/>
    <cellStyle name="Navadno 3 11 11 4 18" xfId="17454" xr:uid="{00000000-0005-0000-0000-0000E4070000}"/>
    <cellStyle name="Navadno 3 11 11 4 2" xfId="15572" xr:uid="{00000000-0005-0000-0000-0000E5070000}"/>
    <cellStyle name="Navadno 3 11 11 4 3" xfId="12495" xr:uid="{00000000-0005-0000-0000-0000E6070000}"/>
    <cellStyle name="Navadno 3 11 11 4 4" xfId="12858" xr:uid="{00000000-0005-0000-0000-0000E7070000}"/>
    <cellStyle name="Navadno 3 11 11 4 5" xfId="12956" xr:uid="{00000000-0005-0000-0000-0000E8070000}"/>
    <cellStyle name="Navadno 3 11 11 4 6" xfId="14847" xr:uid="{00000000-0005-0000-0000-0000E9070000}"/>
    <cellStyle name="Navadno 3 11 11 4 7" xfId="14666" xr:uid="{00000000-0005-0000-0000-0000EA070000}"/>
    <cellStyle name="Navadno 3 11 11 4 8" xfId="10474" xr:uid="{00000000-0005-0000-0000-0000EB070000}"/>
    <cellStyle name="Navadno 3 11 11 4 9" xfId="20829" xr:uid="{00000000-0005-0000-0000-0000EC070000}"/>
    <cellStyle name="Navadno 3 11 11 5" xfId="2198" xr:uid="{00000000-0005-0000-0000-0000ED070000}"/>
    <cellStyle name="Navadno 3 11 11 5 10" xfId="23600" xr:uid="{00000000-0005-0000-0000-0000EE070000}"/>
    <cellStyle name="Navadno 3 11 11 5 11" xfId="24342" xr:uid="{00000000-0005-0000-0000-0000EF070000}"/>
    <cellStyle name="Navadno 3 11 11 5 12" xfId="17460" xr:uid="{00000000-0005-0000-0000-0000F0070000}"/>
    <cellStyle name="Navadno 3 11 11 5 13" xfId="11297" xr:uid="{00000000-0005-0000-0000-0000F1070000}"/>
    <cellStyle name="Navadno 3 11 11 5 14" xfId="21947" xr:uid="{00000000-0005-0000-0000-0000F2070000}"/>
    <cellStyle name="Navadno 3 11 11 5 15" xfId="26750" xr:uid="{00000000-0005-0000-0000-0000F3070000}"/>
    <cellStyle name="Navadno 3 11 11 5 16" xfId="26135" xr:uid="{00000000-0005-0000-0000-0000F4070000}"/>
    <cellStyle name="Navadno 3 11 11 5 17" xfId="21591" xr:uid="{00000000-0005-0000-0000-0000F5070000}"/>
    <cellStyle name="Navadno 3 11 11 5 18" xfId="11877" xr:uid="{00000000-0005-0000-0000-0000F6070000}"/>
    <cellStyle name="Navadno 3 11 11 5 2" xfId="15796" xr:uid="{00000000-0005-0000-0000-0000F7070000}"/>
    <cellStyle name="Navadno 3 11 11 5 3" xfId="14044" xr:uid="{00000000-0005-0000-0000-0000F8070000}"/>
    <cellStyle name="Navadno 3 11 11 5 4" xfId="11583" xr:uid="{00000000-0005-0000-0000-0000F9070000}"/>
    <cellStyle name="Navadno 3 11 11 5 5" xfId="18946" xr:uid="{00000000-0005-0000-0000-0000FA070000}"/>
    <cellStyle name="Navadno 3 11 11 5 6" xfId="19872" xr:uid="{00000000-0005-0000-0000-0000FB070000}"/>
    <cellStyle name="Navadno 3 11 11 5 7" xfId="21150" xr:uid="{00000000-0005-0000-0000-0000FC070000}"/>
    <cellStyle name="Navadno 3 11 11 5 8" xfId="21998" xr:uid="{00000000-0005-0000-0000-0000FD070000}"/>
    <cellStyle name="Navadno 3 11 11 5 9" xfId="22258" xr:uid="{00000000-0005-0000-0000-0000FE070000}"/>
    <cellStyle name="Navadno 3 11 11 6" xfId="826" xr:uid="{00000000-0005-0000-0000-0000FF070000}"/>
    <cellStyle name="Navadno 3 11 11 6 10" xfId="23988" xr:uid="{00000000-0005-0000-0000-000000080000}"/>
    <cellStyle name="Navadno 3 11 11 6 11" xfId="24729" xr:uid="{00000000-0005-0000-0000-000001080000}"/>
    <cellStyle name="Navadno 3 11 11 6 12" xfId="25421" xr:uid="{00000000-0005-0000-0000-000002080000}"/>
    <cellStyle name="Navadno 3 11 11 6 13" xfId="26076" xr:uid="{00000000-0005-0000-0000-000003080000}"/>
    <cellStyle name="Navadno 3 11 11 6 14" xfId="26795" xr:uid="{00000000-0005-0000-0000-000004080000}"/>
    <cellStyle name="Navadno 3 11 11 6 15" xfId="27303" xr:uid="{00000000-0005-0000-0000-000005080000}"/>
    <cellStyle name="Navadno 3 11 11 6 16" xfId="27753" xr:uid="{00000000-0005-0000-0000-000006080000}"/>
    <cellStyle name="Navadno 3 11 11 6 17" xfId="28118" xr:uid="{00000000-0005-0000-0000-000007080000}"/>
    <cellStyle name="Navadno 3 11 11 6 18" xfId="28400" xr:uid="{00000000-0005-0000-0000-000008080000}"/>
    <cellStyle name="Navadno 3 11 11 6 2" xfId="16989" xr:uid="{00000000-0005-0000-0000-000009080000}"/>
    <cellStyle name="Navadno 3 11 11 6 3" xfId="17952" xr:uid="{00000000-0005-0000-0000-00000A080000}"/>
    <cellStyle name="Navadno 3 11 11 6 4" xfId="18909" xr:uid="{00000000-0005-0000-0000-00000B080000}"/>
    <cellStyle name="Navadno 3 11 11 6 5" xfId="19839" xr:uid="{00000000-0005-0000-0000-00000C080000}"/>
    <cellStyle name="Navadno 3 11 11 6 6" xfId="20733" xr:uid="{00000000-0005-0000-0000-00000D080000}"/>
    <cellStyle name="Navadno 3 11 11 6 7" xfId="21602" xr:uid="{00000000-0005-0000-0000-00000E080000}"/>
    <cellStyle name="Navadno 3 11 11 6 8" xfId="22433" xr:uid="{00000000-0005-0000-0000-00000F080000}"/>
    <cellStyle name="Navadno 3 11 11 6 9" xfId="23232" xr:uid="{00000000-0005-0000-0000-000010080000}"/>
    <cellStyle name="Navadno 3 11 11 7" xfId="2979" xr:uid="{00000000-0005-0000-0000-000011080000}"/>
    <cellStyle name="Navadno 3 11 11 7 10" xfId="13935" xr:uid="{00000000-0005-0000-0000-000012080000}"/>
    <cellStyle name="Navadno 3 11 11 7 11" xfId="23429" xr:uid="{00000000-0005-0000-0000-000013080000}"/>
    <cellStyle name="Navadno 3 11 11 7 12" xfId="22386" xr:uid="{00000000-0005-0000-0000-000014080000}"/>
    <cellStyle name="Navadno 3 11 11 7 13" xfId="22285" xr:uid="{00000000-0005-0000-0000-000015080000}"/>
    <cellStyle name="Navadno 3 11 11 7 14" xfId="10934" xr:uid="{00000000-0005-0000-0000-000016080000}"/>
    <cellStyle name="Navadno 3 11 11 7 15" xfId="10380" xr:uid="{00000000-0005-0000-0000-000017080000}"/>
    <cellStyle name="Navadno 3 11 11 7 16" xfId="24356" xr:uid="{00000000-0005-0000-0000-000018080000}"/>
    <cellStyle name="Navadno 3 11 11 7 17" xfId="11040" xr:uid="{00000000-0005-0000-0000-000019080000}"/>
    <cellStyle name="Navadno 3 11 11 7 18" xfId="11967" xr:uid="{00000000-0005-0000-0000-00001A080000}"/>
    <cellStyle name="Navadno 3 11 11 7 2" xfId="15128" xr:uid="{00000000-0005-0000-0000-00001B080000}"/>
    <cellStyle name="Navadno 3 11 11 7 3" xfId="10729" xr:uid="{00000000-0005-0000-0000-00001C080000}"/>
    <cellStyle name="Navadno 3 11 11 7 4" xfId="14389" xr:uid="{00000000-0005-0000-0000-00001D080000}"/>
    <cellStyle name="Navadno 3 11 11 7 5" xfId="13779" xr:uid="{00000000-0005-0000-0000-00001E080000}"/>
    <cellStyle name="Navadno 3 11 11 7 6" xfId="18580" xr:uid="{00000000-0005-0000-0000-00001F080000}"/>
    <cellStyle name="Navadno 3 11 11 7 7" xfId="19776" xr:uid="{00000000-0005-0000-0000-000020080000}"/>
    <cellStyle name="Navadno 3 11 11 7 8" xfId="20950" xr:uid="{00000000-0005-0000-0000-000021080000}"/>
    <cellStyle name="Navadno 3 11 11 7 9" xfId="21795" xr:uid="{00000000-0005-0000-0000-000022080000}"/>
    <cellStyle name="Navadno 3 11 11 8" xfId="3366" xr:uid="{00000000-0005-0000-0000-000023080000}"/>
    <cellStyle name="Navadno 3 11 11 8 10" xfId="23530" xr:uid="{00000000-0005-0000-0000-000024080000}"/>
    <cellStyle name="Navadno 3 11 11 8 11" xfId="24270" xr:uid="{00000000-0005-0000-0000-000025080000}"/>
    <cellStyle name="Navadno 3 11 11 8 12" xfId="12581" xr:uid="{00000000-0005-0000-0000-000026080000}"/>
    <cellStyle name="Navadno 3 11 11 8 13" xfId="18560" xr:uid="{00000000-0005-0000-0000-000027080000}"/>
    <cellStyle name="Navadno 3 11 11 8 14" xfId="11393" xr:uid="{00000000-0005-0000-0000-000028080000}"/>
    <cellStyle name="Navadno 3 11 11 8 15" xfId="16827" xr:uid="{00000000-0005-0000-0000-000029080000}"/>
    <cellStyle name="Navadno 3 11 11 8 16" xfId="17961" xr:uid="{00000000-0005-0000-0000-00002A080000}"/>
    <cellStyle name="Navadno 3 11 11 8 17" xfId="25122" xr:uid="{00000000-0005-0000-0000-00002B080000}"/>
    <cellStyle name="Navadno 3 11 11 8 18" xfId="27794" xr:uid="{00000000-0005-0000-0000-00002C080000}"/>
    <cellStyle name="Navadno 3 11 11 8 2" xfId="14798" xr:uid="{00000000-0005-0000-0000-00002D080000}"/>
    <cellStyle name="Navadno 3 11 11 8 3" xfId="15939" xr:uid="{00000000-0005-0000-0000-00002E080000}"/>
    <cellStyle name="Navadno 3 11 11 8 4" xfId="13336" xr:uid="{00000000-0005-0000-0000-00002F080000}"/>
    <cellStyle name="Navadno 3 11 11 8 5" xfId="15190" xr:uid="{00000000-0005-0000-0000-000030080000}"/>
    <cellStyle name="Navadno 3 11 11 8 6" xfId="17684" xr:uid="{00000000-0005-0000-0000-000031080000}"/>
    <cellStyle name="Navadno 3 11 11 8 7" xfId="21065" xr:uid="{00000000-0005-0000-0000-000032080000}"/>
    <cellStyle name="Navadno 3 11 11 8 8" xfId="21918" xr:uid="{00000000-0005-0000-0000-000033080000}"/>
    <cellStyle name="Navadno 3 11 11 8 9" xfId="21359" xr:uid="{00000000-0005-0000-0000-000034080000}"/>
    <cellStyle name="Navadno 3 11 11 9" xfId="169" xr:uid="{00000000-0005-0000-0000-000035080000}"/>
    <cellStyle name="Navadno 3 11 11 9 10" xfId="24431" xr:uid="{00000000-0005-0000-0000-000036080000}"/>
    <cellStyle name="Navadno 3 11 11 9 11" xfId="25140" xr:uid="{00000000-0005-0000-0000-000037080000}"/>
    <cellStyle name="Navadno 3 11 11 9 12" xfId="25803" xr:uid="{00000000-0005-0000-0000-000038080000}"/>
    <cellStyle name="Navadno 3 11 11 9 13" xfId="26420" xr:uid="{00000000-0005-0000-0000-000039080000}"/>
    <cellStyle name="Navadno 3 11 11 9 14" xfId="27099" xr:uid="{00000000-0005-0000-0000-00003A080000}"/>
    <cellStyle name="Navadno 3 11 11 9 15" xfId="27570" xr:uid="{00000000-0005-0000-0000-00003B080000}"/>
    <cellStyle name="Navadno 3 11 11 9 16" xfId="27976" xr:uid="{00000000-0005-0000-0000-00003C080000}"/>
    <cellStyle name="Navadno 3 11 11 9 17" xfId="28294" xr:uid="{00000000-0005-0000-0000-00003D080000}"/>
    <cellStyle name="Navadno 3 11 11 9 18" xfId="28524" xr:uid="{00000000-0005-0000-0000-00003E080000}"/>
    <cellStyle name="Navadno 3 11 11 9 2" xfId="17553" xr:uid="{00000000-0005-0000-0000-00003F080000}"/>
    <cellStyle name="Navadno 3 11 11 9 3" xfId="18510" xr:uid="{00000000-0005-0000-0000-000040080000}"/>
    <cellStyle name="Navadno 3 11 11 9 4" xfId="19467" xr:uid="{00000000-0005-0000-0000-000041080000}"/>
    <cellStyle name="Navadno 3 11 11 9 5" xfId="20372" xr:uid="{00000000-0005-0000-0000-000042080000}"/>
    <cellStyle name="Navadno 3 11 11 9 6" xfId="21246" xr:uid="{00000000-0005-0000-0000-000043080000}"/>
    <cellStyle name="Navadno 3 11 11 9 7" xfId="22092" xr:uid="{00000000-0005-0000-0000-000044080000}"/>
    <cellStyle name="Navadno 3 11 11 9 8" xfId="22904" xr:uid="{00000000-0005-0000-0000-000045080000}"/>
    <cellStyle name="Navadno 3 11 11 9 9" xfId="23686" xr:uid="{00000000-0005-0000-0000-000046080000}"/>
    <cellStyle name="Navadno 3 11 12" xfId="7801" xr:uid="{00000000-0005-0000-0000-000047080000}"/>
    <cellStyle name="Navadno 3 11 12 10" xfId="11066" xr:uid="{00000000-0005-0000-0000-000048080000}"/>
    <cellStyle name="Navadno 3 11 12 11" xfId="11654" xr:uid="{00000000-0005-0000-0000-000049080000}"/>
    <cellStyle name="Navadno 3 11 12 12" xfId="14289" xr:uid="{00000000-0005-0000-0000-00004A080000}"/>
    <cellStyle name="Navadno 3 11 12 13" xfId="17480" xr:uid="{00000000-0005-0000-0000-00004B080000}"/>
    <cellStyle name="Navadno 3 11 12 14" xfId="9867" xr:uid="{00000000-0005-0000-0000-00004C080000}"/>
    <cellStyle name="Navadno 3 11 12 15" xfId="10651" xr:uid="{00000000-0005-0000-0000-00004D080000}"/>
    <cellStyle name="Navadno 3 11 12 16" xfId="19873" xr:uid="{00000000-0005-0000-0000-00004E080000}"/>
    <cellStyle name="Navadno 3 11 12 17" xfId="14809" xr:uid="{00000000-0005-0000-0000-00004F080000}"/>
    <cellStyle name="Navadno 3 11 12 18" xfId="17245" xr:uid="{00000000-0005-0000-0000-000050080000}"/>
    <cellStyle name="Navadno 3 11 12 19" xfId="10955" xr:uid="{00000000-0005-0000-0000-000051080000}"/>
    <cellStyle name="Navadno 3 11 12 2" xfId="3668" xr:uid="{00000000-0005-0000-0000-000052080000}"/>
    <cellStyle name="Navadno 3 11 12 2 10" xfId="19457" xr:uid="{00000000-0005-0000-0000-000053080000}"/>
    <cellStyle name="Navadno 3 11 12 2 11" xfId="19803" xr:uid="{00000000-0005-0000-0000-000054080000}"/>
    <cellStyle name="Navadno 3 11 12 2 12" xfId="24275" xr:uid="{00000000-0005-0000-0000-000055080000}"/>
    <cellStyle name="Navadno 3 11 12 2 13" xfId="25475" xr:uid="{00000000-0005-0000-0000-000056080000}"/>
    <cellStyle name="Navadno 3 11 12 2 14" xfId="22737" xr:uid="{00000000-0005-0000-0000-000057080000}"/>
    <cellStyle name="Navadno 3 11 12 2 15" xfId="13592" xr:uid="{00000000-0005-0000-0000-000058080000}"/>
    <cellStyle name="Navadno 3 11 12 2 16" xfId="27166" xr:uid="{00000000-0005-0000-0000-000059080000}"/>
    <cellStyle name="Navadno 3 11 12 2 17" xfId="27635" xr:uid="{00000000-0005-0000-0000-00005A080000}"/>
    <cellStyle name="Navadno 3 11 12 2 18" xfId="20495" xr:uid="{00000000-0005-0000-0000-00005B080000}"/>
    <cellStyle name="Navadno 3 11 12 2 2" xfId="14537" xr:uid="{00000000-0005-0000-0000-00005C080000}"/>
    <cellStyle name="Navadno 3 11 12 2 3" xfId="16716" xr:uid="{00000000-0005-0000-0000-00005D080000}"/>
    <cellStyle name="Navadno 3 11 12 2 4" xfId="16807" xr:uid="{00000000-0005-0000-0000-00005E080000}"/>
    <cellStyle name="Navadno 3 11 12 2 5" xfId="11533" xr:uid="{00000000-0005-0000-0000-00005F080000}"/>
    <cellStyle name="Navadno 3 11 12 2 6" xfId="16023" xr:uid="{00000000-0005-0000-0000-000060080000}"/>
    <cellStyle name="Navadno 3 11 12 2 7" xfId="10061" xr:uid="{00000000-0005-0000-0000-000061080000}"/>
    <cellStyle name="Navadno 3 11 12 2 8" xfId="14760" xr:uid="{00000000-0005-0000-0000-000062080000}"/>
    <cellStyle name="Navadno 3 11 12 2 9" xfId="18816" xr:uid="{00000000-0005-0000-0000-000063080000}"/>
    <cellStyle name="Navadno 3 11 12 20" xfId="21358" xr:uid="{00000000-0005-0000-0000-000064080000}"/>
    <cellStyle name="Navadno 3 11 12 21" xfId="22295" xr:uid="{00000000-0005-0000-0000-000065080000}"/>
    <cellStyle name="Navadno 3 11 12 22" xfId="24147" xr:uid="{00000000-0005-0000-0000-000066080000}"/>
    <cellStyle name="Navadno 3 11 12 23" xfId="24273" xr:uid="{00000000-0005-0000-0000-000067080000}"/>
    <cellStyle name="Navadno 3 11 12 24" xfId="12787" xr:uid="{00000000-0005-0000-0000-000068080000}"/>
    <cellStyle name="Navadno 3 11 12 25" xfId="10363" xr:uid="{00000000-0005-0000-0000-000069080000}"/>
    <cellStyle name="Navadno 3 11 12 26" xfId="26886" xr:uid="{00000000-0005-0000-0000-00006A080000}"/>
    <cellStyle name="Navadno 3 11 12 3" xfId="4399" xr:uid="{00000000-0005-0000-0000-00006B080000}"/>
    <cellStyle name="Navadno 3 11 12 3 10" xfId="19421" xr:uid="{00000000-0005-0000-0000-00006C080000}"/>
    <cellStyle name="Navadno 3 11 12 3 11" xfId="20280" xr:uid="{00000000-0005-0000-0000-00006D080000}"/>
    <cellStyle name="Navadno 3 11 12 3 12" xfId="19095" xr:uid="{00000000-0005-0000-0000-00006E080000}"/>
    <cellStyle name="Navadno 3 11 12 3 13" xfId="24773" xr:uid="{00000000-0005-0000-0000-00006F080000}"/>
    <cellStyle name="Navadno 3 11 12 3 14" xfId="25312" xr:uid="{00000000-0005-0000-0000-000070080000}"/>
    <cellStyle name="Navadno 3 11 12 3 15" xfId="12788" xr:uid="{00000000-0005-0000-0000-000071080000}"/>
    <cellStyle name="Navadno 3 11 12 3 16" xfId="21944" xr:uid="{00000000-0005-0000-0000-000072080000}"/>
    <cellStyle name="Navadno 3 11 12 3 17" xfId="11995" xr:uid="{00000000-0005-0000-0000-000073080000}"/>
    <cellStyle name="Navadno 3 11 12 3 18" xfId="26706" xr:uid="{00000000-0005-0000-0000-000074080000}"/>
    <cellStyle name="Navadno 3 11 12 3 2" xfId="13913" xr:uid="{00000000-0005-0000-0000-000075080000}"/>
    <cellStyle name="Navadno 3 11 12 3 3" xfId="13058" xr:uid="{00000000-0005-0000-0000-000076080000}"/>
    <cellStyle name="Navadno 3 11 12 3 4" xfId="12056" xr:uid="{00000000-0005-0000-0000-000077080000}"/>
    <cellStyle name="Navadno 3 11 12 3 5" xfId="12263" xr:uid="{00000000-0005-0000-0000-000078080000}"/>
    <cellStyle name="Navadno 3 11 12 3 6" xfId="13699" xr:uid="{00000000-0005-0000-0000-000079080000}"/>
    <cellStyle name="Navadno 3 11 12 3 7" xfId="9917" xr:uid="{00000000-0005-0000-0000-00007A080000}"/>
    <cellStyle name="Navadno 3 11 12 3 8" xfId="19086" xr:uid="{00000000-0005-0000-0000-00007B080000}"/>
    <cellStyle name="Navadno 3 11 12 3 9" xfId="10636" xr:uid="{00000000-0005-0000-0000-00007C080000}"/>
    <cellStyle name="Navadno 3 11 12 4" xfId="1793" xr:uid="{00000000-0005-0000-0000-00007D080000}"/>
    <cellStyle name="Navadno 3 11 12 4 10" xfId="14917" xr:uid="{00000000-0005-0000-0000-00007E080000}"/>
    <cellStyle name="Navadno 3 11 12 4 11" xfId="11970" xr:uid="{00000000-0005-0000-0000-00007F080000}"/>
    <cellStyle name="Navadno 3 11 12 4 12" xfId="24017" xr:uid="{00000000-0005-0000-0000-000080080000}"/>
    <cellStyle name="Navadno 3 11 12 4 13" xfId="24944" xr:uid="{00000000-0005-0000-0000-000081080000}"/>
    <cellStyle name="Navadno 3 11 12 4 14" xfId="22328" xr:uid="{00000000-0005-0000-0000-000082080000}"/>
    <cellStyle name="Navadno 3 11 12 4 15" xfId="27139" xr:uid="{00000000-0005-0000-0000-000083080000}"/>
    <cellStyle name="Navadno 3 11 12 4 16" xfId="21412" xr:uid="{00000000-0005-0000-0000-000084080000}"/>
    <cellStyle name="Navadno 3 11 12 4 17" xfId="16166" xr:uid="{00000000-0005-0000-0000-000085080000}"/>
    <cellStyle name="Navadno 3 11 12 4 18" xfId="17547" xr:uid="{00000000-0005-0000-0000-000086080000}"/>
    <cellStyle name="Navadno 3 11 12 4 2" xfId="16149" xr:uid="{00000000-0005-0000-0000-000087080000}"/>
    <cellStyle name="Navadno 3 11 12 4 3" xfId="14359" xr:uid="{00000000-0005-0000-0000-000088080000}"/>
    <cellStyle name="Navadno 3 11 12 4 4" xfId="9655" xr:uid="{00000000-0005-0000-0000-000089080000}"/>
    <cellStyle name="Navadno 3 11 12 4 5" xfId="19333" xr:uid="{00000000-0005-0000-0000-00008A080000}"/>
    <cellStyle name="Navadno 3 11 12 4 6" xfId="20246" xr:uid="{00000000-0005-0000-0000-00008B080000}"/>
    <cellStyle name="Navadno 3 11 12 4 7" xfId="13122" xr:uid="{00000000-0005-0000-0000-00008C080000}"/>
    <cellStyle name="Navadno 3 11 12 4 8" xfId="20369" xr:uid="{00000000-0005-0000-0000-00008D080000}"/>
    <cellStyle name="Navadno 3 11 12 4 9" xfId="22243" xr:uid="{00000000-0005-0000-0000-00008E080000}"/>
    <cellStyle name="Navadno 3 11 12 5" xfId="1795" xr:uid="{00000000-0005-0000-0000-00008F080000}"/>
    <cellStyle name="Navadno 3 11 12 5 10" xfId="10937" xr:uid="{00000000-0005-0000-0000-000090080000}"/>
    <cellStyle name="Navadno 3 11 12 5 11" xfId="16588" xr:uid="{00000000-0005-0000-0000-000091080000}"/>
    <cellStyle name="Navadno 3 11 12 5 12" xfId="14024" xr:uid="{00000000-0005-0000-0000-000092080000}"/>
    <cellStyle name="Navadno 3 11 12 5 13" xfId="15635" xr:uid="{00000000-0005-0000-0000-000093080000}"/>
    <cellStyle name="Navadno 3 11 12 5 14" xfId="26082" xr:uid="{00000000-0005-0000-0000-000094080000}"/>
    <cellStyle name="Navadno 3 11 12 5 15" xfId="21803" xr:uid="{00000000-0005-0000-0000-000095080000}"/>
    <cellStyle name="Navadno 3 11 12 5 16" xfId="27190" xr:uid="{00000000-0005-0000-0000-000096080000}"/>
    <cellStyle name="Navadno 3 11 12 5 17" xfId="27657" xr:uid="{00000000-0005-0000-0000-000097080000}"/>
    <cellStyle name="Navadno 3 11 12 5 18" xfId="27094" xr:uid="{00000000-0005-0000-0000-000098080000}"/>
    <cellStyle name="Navadno 3 11 12 5 2" xfId="16148" xr:uid="{00000000-0005-0000-0000-000099080000}"/>
    <cellStyle name="Navadno 3 11 12 5 3" xfId="16766" xr:uid="{00000000-0005-0000-0000-00009A080000}"/>
    <cellStyle name="Navadno 3 11 12 5 4" xfId="17654" xr:uid="{00000000-0005-0000-0000-00009B080000}"/>
    <cellStyle name="Navadno 3 11 12 5 5" xfId="17215" xr:uid="{00000000-0005-0000-0000-00009C080000}"/>
    <cellStyle name="Navadno 3 11 12 5 6" xfId="13038" xr:uid="{00000000-0005-0000-0000-00009D080000}"/>
    <cellStyle name="Navadno 3 11 12 5 7" xfId="16482" xr:uid="{00000000-0005-0000-0000-00009E080000}"/>
    <cellStyle name="Navadno 3 11 12 5 8" xfId="18450" xr:uid="{00000000-0005-0000-0000-00009F080000}"/>
    <cellStyle name="Navadno 3 11 12 5 9" xfId="22797" xr:uid="{00000000-0005-0000-0000-0000A0080000}"/>
    <cellStyle name="Navadno 3 11 12 6" xfId="2407" xr:uid="{00000000-0005-0000-0000-0000A1080000}"/>
    <cellStyle name="Navadno 3 11 12 6 10" xfId="23677" xr:uid="{00000000-0005-0000-0000-0000A2080000}"/>
    <cellStyle name="Navadno 3 11 12 6 11" xfId="24420" xr:uid="{00000000-0005-0000-0000-0000A3080000}"/>
    <cellStyle name="Navadno 3 11 12 6 12" xfId="18613" xr:uid="{00000000-0005-0000-0000-0000A4080000}"/>
    <cellStyle name="Navadno 3 11 12 6 13" xfId="16147" xr:uid="{00000000-0005-0000-0000-0000A5080000}"/>
    <cellStyle name="Navadno 3 11 12 6 14" xfId="25962" xr:uid="{00000000-0005-0000-0000-0000A6080000}"/>
    <cellStyle name="Navadno 3 11 12 6 15" xfId="14858" xr:uid="{00000000-0005-0000-0000-0000A7080000}"/>
    <cellStyle name="Navadno 3 11 12 6 16" xfId="19707" xr:uid="{00000000-0005-0000-0000-0000A8080000}"/>
    <cellStyle name="Navadno 3 11 12 6 17" xfId="27107" xr:uid="{00000000-0005-0000-0000-0000A9080000}"/>
    <cellStyle name="Navadno 3 11 12 6 18" xfId="20887" xr:uid="{00000000-0005-0000-0000-0000AA080000}"/>
    <cellStyle name="Navadno 3 11 12 6 2" xfId="15615" xr:uid="{00000000-0005-0000-0000-0000AB080000}"/>
    <cellStyle name="Navadno 3 11 12 6 3" xfId="13789" xr:uid="{00000000-0005-0000-0000-0000AC080000}"/>
    <cellStyle name="Navadno 3 11 12 6 4" xfId="10901" xr:uid="{00000000-0005-0000-0000-0000AD080000}"/>
    <cellStyle name="Navadno 3 11 12 6 5" xfId="13335" xr:uid="{00000000-0005-0000-0000-0000AE080000}"/>
    <cellStyle name="Navadno 3 11 12 6 6" xfId="15749" xr:uid="{00000000-0005-0000-0000-0000AF080000}"/>
    <cellStyle name="Navadno 3 11 12 6 7" xfId="21235" xr:uid="{00000000-0005-0000-0000-0000B0080000}"/>
    <cellStyle name="Navadno 3 11 12 6 8" xfId="22082" xr:uid="{00000000-0005-0000-0000-0000B1080000}"/>
    <cellStyle name="Navadno 3 11 12 6 9" xfId="11997" xr:uid="{00000000-0005-0000-0000-0000B2080000}"/>
    <cellStyle name="Navadno 3 11 12 7" xfId="3922" xr:uid="{00000000-0005-0000-0000-0000B3080000}"/>
    <cellStyle name="Navadno 3 11 12 7 10" xfId="18894" xr:uid="{00000000-0005-0000-0000-0000B4080000}"/>
    <cellStyle name="Navadno 3 11 12 7 11" xfId="19708" xr:uid="{00000000-0005-0000-0000-0000B5080000}"/>
    <cellStyle name="Navadno 3 11 12 7 12" xfId="19808" xr:uid="{00000000-0005-0000-0000-0000B6080000}"/>
    <cellStyle name="Navadno 3 11 12 7 13" xfId="22723" xr:uid="{00000000-0005-0000-0000-0000B7080000}"/>
    <cellStyle name="Navadno 3 11 12 7 14" xfId="24737" xr:uid="{00000000-0005-0000-0000-0000B8080000}"/>
    <cellStyle name="Navadno 3 11 12 7 15" xfId="25723" xr:uid="{00000000-0005-0000-0000-0000B9080000}"/>
    <cellStyle name="Navadno 3 11 12 7 16" xfId="13022" xr:uid="{00000000-0005-0000-0000-0000BA080000}"/>
    <cellStyle name="Navadno 3 11 12 7 17" xfId="25132" xr:uid="{00000000-0005-0000-0000-0000BB080000}"/>
    <cellStyle name="Navadno 3 11 12 7 18" xfId="14118" xr:uid="{00000000-0005-0000-0000-0000BC080000}"/>
    <cellStyle name="Navadno 3 11 12 7 2" xfId="14323" xr:uid="{00000000-0005-0000-0000-0000BD080000}"/>
    <cellStyle name="Navadno 3 11 12 7 3" xfId="11294" xr:uid="{00000000-0005-0000-0000-0000BE080000}"/>
    <cellStyle name="Navadno 3 11 12 7 4" xfId="12920" xr:uid="{00000000-0005-0000-0000-0000BF080000}"/>
    <cellStyle name="Navadno 3 11 12 7 5" xfId="11068" xr:uid="{00000000-0005-0000-0000-0000C0080000}"/>
    <cellStyle name="Navadno 3 11 12 7 6" xfId="17137" xr:uid="{00000000-0005-0000-0000-0000C1080000}"/>
    <cellStyle name="Navadno 3 11 12 7 7" xfId="12954" xr:uid="{00000000-0005-0000-0000-0000C2080000}"/>
    <cellStyle name="Navadno 3 11 12 7 8" xfId="17223" xr:uid="{00000000-0005-0000-0000-0000C3080000}"/>
    <cellStyle name="Navadno 3 11 12 7 9" xfId="20775" xr:uid="{00000000-0005-0000-0000-0000C4080000}"/>
    <cellStyle name="Navadno 3 11 12 8" xfId="1896" xr:uid="{00000000-0005-0000-0000-0000C5080000}"/>
    <cellStyle name="Navadno 3 11 12 8 10" xfId="22586" xr:uid="{00000000-0005-0000-0000-0000C6080000}"/>
    <cellStyle name="Navadno 3 11 12 8 11" xfId="23744" xr:uid="{00000000-0005-0000-0000-0000C7080000}"/>
    <cellStyle name="Navadno 3 11 12 8 12" xfId="22585" xr:uid="{00000000-0005-0000-0000-0000C8080000}"/>
    <cellStyle name="Navadno 3 11 12 8 13" xfId="18373" xr:uid="{00000000-0005-0000-0000-0000C9080000}"/>
    <cellStyle name="Navadno 3 11 12 8 14" xfId="26290" xr:uid="{00000000-0005-0000-0000-0000CA080000}"/>
    <cellStyle name="Navadno 3 11 12 8 15" xfId="22632" xr:uid="{00000000-0005-0000-0000-0000CB080000}"/>
    <cellStyle name="Navadno 3 11 12 8 16" xfId="22297" xr:uid="{00000000-0005-0000-0000-0000CC080000}"/>
    <cellStyle name="Navadno 3 11 12 8 17" xfId="14919" xr:uid="{00000000-0005-0000-0000-0000CD080000}"/>
    <cellStyle name="Navadno 3 11 12 8 18" xfId="22410" xr:uid="{00000000-0005-0000-0000-0000CE080000}"/>
    <cellStyle name="Navadno 3 11 12 8 2" xfId="16056" xr:uid="{00000000-0005-0000-0000-0000CF080000}"/>
    <cellStyle name="Navadno 3 11 12 8 3" xfId="15553" xr:uid="{00000000-0005-0000-0000-0000D0080000}"/>
    <cellStyle name="Navadno 3 11 12 8 4" xfId="11094" xr:uid="{00000000-0005-0000-0000-0000D1080000}"/>
    <cellStyle name="Navadno 3 11 12 8 5" xfId="13163" xr:uid="{00000000-0005-0000-0000-0000D2080000}"/>
    <cellStyle name="Navadno 3 11 12 8 6" xfId="13359" xr:uid="{00000000-0005-0000-0000-0000D3080000}"/>
    <cellStyle name="Navadno 3 11 12 8 7" xfId="20345" xr:uid="{00000000-0005-0000-0000-0000D4080000}"/>
    <cellStyle name="Navadno 3 11 12 8 8" xfId="21304" xr:uid="{00000000-0005-0000-0000-0000D5080000}"/>
    <cellStyle name="Navadno 3 11 12 8 9" xfId="22772" xr:uid="{00000000-0005-0000-0000-0000D6080000}"/>
    <cellStyle name="Navadno 3 11 12 9" xfId="3879" xr:uid="{00000000-0005-0000-0000-0000D7080000}"/>
    <cellStyle name="Navadno 3 11 12 9 10" xfId="21255" xr:uid="{00000000-0005-0000-0000-0000D8080000}"/>
    <cellStyle name="Navadno 3 11 12 9 11" xfId="15531" xr:uid="{00000000-0005-0000-0000-0000D9080000}"/>
    <cellStyle name="Navadno 3 11 12 9 12" xfId="11676" xr:uid="{00000000-0005-0000-0000-0000DA080000}"/>
    <cellStyle name="Navadno 3 11 12 9 13" xfId="23861" xr:uid="{00000000-0005-0000-0000-0000DB080000}"/>
    <cellStyle name="Navadno 3 11 12 9 14" xfId="26319" xr:uid="{00000000-0005-0000-0000-0000DC080000}"/>
    <cellStyle name="Navadno 3 11 12 9 15" xfId="25719" xr:uid="{00000000-0005-0000-0000-0000DD080000}"/>
    <cellStyle name="Navadno 3 11 12 9 16" xfId="26099" xr:uid="{00000000-0005-0000-0000-0000DE080000}"/>
    <cellStyle name="Navadno 3 11 12 9 17" xfId="26556" xr:uid="{00000000-0005-0000-0000-0000DF080000}"/>
    <cellStyle name="Navadno 3 11 12 9 18" xfId="25553" xr:uid="{00000000-0005-0000-0000-0000E0080000}"/>
    <cellStyle name="Navadno 3 11 12 9 2" xfId="14354" xr:uid="{00000000-0005-0000-0000-0000E1080000}"/>
    <cellStyle name="Navadno 3 11 12 9 3" xfId="10011" xr:uid="{00000000-0005-0000-0000-0000E2080000}"/>
    <cellStyle name="Navadno 3 11 12 9 4" xfId="15759" xr:uid="{00000000-0005-0000-0000-0000E3080000}"/>
    <cellStyle name="Navadno 3 11 12 9 5" xfId="16486" xr:uid="{00000000-0005-0000-0000-0000E4080000}"/>
    <cellStyle name="Navadno 3 11 12 9 6" xfId="11336" xr:uid="{00000000-0005-0000-0000-0000E5080000}"/>
    <cellStyle name="Navadno 3 11 12 9 7" xfId="17365" xr:uid="{00000000-0005-0000-0000-0000E6080000}"/>
    <cellStyle name="Navadno 3 11 12 9 8" xfId="18453" xr:uid="{00000000-0005-0000-0000-0000E7080000}"/>
    <cellStyle name="Navadno 3 11 12 9 9" xfId="21959" xr:uid="{00000000-0005-0000-0000-0000E8080000}"/>
    <cellStyle name="Navadno 3 11 13" xfId="7700" xr:uid="{00000000-0005-0000-0000-0000E9080000}"/>
    <cellStyle name="Navadno 3 11 13 10" xfId="11149" xr:uid="{00000000-0005-0000-0000-0000EA080000}"/>
    <cellStyle name="Navadno 3 11 13 11" xfId="12809" xr:uid="{00000000-0005-0000-0000-0000EB080000}"/>
    <cellStyle name="Navadno 3 11 13 12" xfId="11125" xr:uid="{00000000-0005-0000-0000-0000EC080000}"/>
    <cellStyle name="Navadno 3 11 13 13" xfId="15305" xr:uid="{00000000-0005-0000-0000-0000ED080000}"/>
    <cellStyle name="Navadno 3 11 13 14" xfId="14311" xr:uid="{00000000-0005-0000-0000-0000EE080000}"/>
    <cellStyle name="Navadno 3 11 13 15" xfId="17875" xr:uid="{00000000-0005-0000-0000-0000EF080000}"/>
    <cellStyle name="Navadno 3 11 13 16" xfId="21126" xr:uid="{00000000-0005-0000-0000-0000F0080000}"/>
    <cellStyle name="Navadno 3 11 13 17" xfId="21015" xr:uid="{00000000-0005-0000-0000-0000F1080000}"/>
    <cellStyle name="Navadno 3 11 13 18" xfId="21727" xr:uid="{00000000-0005-0000-0000-0000F2080000}"/>
    <cellStyle name="Navadno 3 11 13 19" xfId="23579" xr:uid="{00000000-0005-0000-0000-0000F3080000}"/>
    <cellStyle name="Navadno 3 11 13 2" xfId="3603" xr:uid="{00000000-0005-0000-0000-0000F4080000}"/>
    <cellStyle name="Navadno 3 11 13 2 10" xfId="16485" xr:uid="{00000000-0005-0000-0000-0000F5080000}"/>
    <cellStyle name="Navadno 3 11 13 2 11" xfId="10597" xr:uid="{00000000-0005-0000-0000-0000F6080000}"/>
    <cellStyle name="Navadno 3 11 13 2 12" xfId="11338" xr:uid="{00000000-0005-0000-0000-0000F7080000}"/>
    <cellStyle name="Navadno 3 11 13 2 13" xfId="25484" xr:uid="{00000000-0005-0000-0000-0000F8080000}"/>
    <cellStyle name="Navadno 3 11 13 2 14" xfId="24371" xr:uid="{00000000-0005-0000-0000-0000F9080000}"/>
    <cellStyle name="Navadno 3 11 13 2 15" xfId="18673" xr:uid="{00000000-0005-0000-0000-0000FA080000}"/>
    <cellStyle name="Navadno 3 11 13 2 16" xfId="12484" xr:uid="{00000000-0005-0000-0000-0000FB080000}"/>
    <cellStyle name="Navadno 3 11 13 2 17" xfId="20629" xr:uid="{00000000-0005-0000-0000-0000FC080000}"/>
    <cellStyle name="Navadno 3 11 13 2 18" xfId="27561" xr:uid="{00000000-0005-0000-0000-0000FD080000}"/>
    <cellStyle name="Navadno 3 11 13 2 2" xfId="14594" xr:uid="{00000000-0005-0000-0000-0000FE080000}"/>
    <cellStyle name="Navadno 3 11 13 2 3" xfId="15276" xr:uid="{00000000-0005-0000-0000-0000FF080000}"/>
    <cellStyle name="Navadno 3 11 13 2 4" xfId="13012" xr:uid="{00000000-0005-0000-0000-000000090000}"/>
    <cellStyle name="Navadno 3 11 13 2 5" xfId="15167" xr:uid="{00000000-0005-0000-0000-000001090000}"/>
    <cellStyle name="Navadno 3 11 13 2 6" xfId="17173" xr:uid="{00000000-0005-0000-0000-000002090000}"/>
    <cellStyle name="Navadno 3 11 13 2 7" xfId="11402" xr:uid="{00000000-0005-0000-0000-000003090000}"/>
    <cellStyle name="Navadno 3 11 13 2 8" xfId="11879" xr:uid="{00000000-0005-0000-0000-000004090000}"/>
    <cellStyle name="Navadno 3 11 13 2 9" xfId="22771" xr:uid="{00000000-0005-0000-0000-000005090000}"/>
    <cellStyle name="Navadno 3 11 13 20" xfId="20450" xr:uid="{00000000-0005-0000-0000-000006090000}"/>
    <cellStyle name="Navadno 3 11 13 21" xfId="24805" xr:uid="{00000000-0005-0000-0000-000007090000}"/>
    <cellStyle name="Navadno 3 11 13 22" xfId="24464" xr:uid="{00000000-0005-0000-0000-000008090000}"/>
    <cellStyle name="Navadno 3 11 13 23" xfId="26501" xr:uid="{00000000-0005-0000-0000-000009090000}"/>
    <cellStyle name="Navadno 3 11 13 24" xfId="27089" xr:uid="{00000000-0005-0000-0000-00000A090000}"/>
    <cellStyle name="Navadno 3 11 13 25" xfId="26642" xr:uid="{00000000-0005-0000-0000-00000B090000}"/>
    <cellStyle name="Navadno 3 11 13 26" xfId="27028" xr:uid="{00000000-0005-0000-0000-00000C090000}"/>
    <cellStyle name="Navadno 3 11 13 3" xfId="3814" xr:uid="{00000000-0005-0000-0000-00000D090000}"/>
    <cellStyle name="Navadno 3 11 13 3 10" xfId="19051" xr:uid="{00000000-0005-0000-0000-00000E090000}"/>
    <cellStyle name="Navadno 3 11 13 3 11" xfId="20017" xr:uid="{00000000-0005-0000-0000-00000F090000}"/>
    <cellStyle name="Navadno 3 11 13 3 12" xfId="10018" xr:uid="{00000000-0005-0000-0000-000010090000}"/>
    <cellStyle name="Navadno 3 11 13 3 13" xfId="25162" xr:uid="{00000000-0005-0000-0000-000011090000}"/>
    <cellStyle name="Navadno 3 11 13 3 14" xfId="24362" xr:uid="{00000000-0005-0000-0000-000012090000}"/>
    <cellStyle name="Navadno 3 11 13 3 15" xfId="23062" xr:uid="{00000000-0005-0000-0000-000013090000}"/>
    <cellStyle name="Navadno 3 11 13 3 16" xfId="19710" xr:uid="{00000000-0005-0000-0000-000014090000}"/>
    <cellStyle name="Navadno 3 11 13 3 17" xfId="21908" xr:uid="{00000000-0005-0000-0000-000015090000}"/>
    <cellStyle name="Navadno 3 11 13 3 18" xfId="27860" xr:uid="{00000000-0005-0000-0000-000016090000}"/>
    <cellStyle name="Navadno 3 11 13 3 2" xfId="14413" xr:uid="{00000000-0005-0000-0000-000017090000}"/>
    <cellStyle name="Navadno 3 11 13 3 3" xfId="13733" xr:uid="{00000000-0005-0000-0000-000018090000}"/>
    <cellStyle name="Navadno 3 11 13 3 4" xfId="17536" xr:uid="{00000000-0005-0000-0000-000019090000}"/>
    <cellStyle name="Navadno 3 11 13 3 5" xfId="15440" xr:uid="{00000000-0005-0000-0000-00001A090000}"/>
    <cellStyle name="Navadno 3 11 13 3 6" xfId="14129" xr:uid="{00000000-0005-0000-0000-00001B090000}"/>
    <cellStyle name="Navadno 3 11 13 3 7" xfId="10229" xr:uid="{00000000-0005-0000-0000-00001C090000}"/>
    <cellStyle name="Navadno 3 11 13 3 8" xfId="9880" xr:uid="{00000000-0005-0000-0000-00001D090000}"/>
    <cellStyle name="Navadno 3 11 13 3 9" xfId="11425" xr:uid="{00000000-0005-0000-0000-00001E090000}"/>
    <cellStyle name="Navadno 3 11 13 4" xfId="1516" xr:uid="{00000000-0005-0000-0000-00001F090000}"/>
    <cellStyle name="Navadno 3 11 13 4 10" xfId="23239" xr:uid="{00000000-0005-0000-0000-000020090000}"/>
    <cellStyle name="Navadno 3 11 13 4 11" xfId="23993" xr:uid="{00000000-0005-0000-0000-000021090000}"/>
    <cellStyle name="Navadno 3 11 13 4 12" xfId="18911" xr:uid="{00000000-0005-0000-0000-000022090000}"/>
    <cellStyle name="Navadno 3 11 13 4 13" xfId="25064" xr:uid="{00000000-0005-0000-0000-000023090000}"/>
    <cellStyle name="Navadno 3 11 13 4 14" xfId="12242" xr:uid="{00000000-0005-0000-0000-000024090000}"/>
    <cellStyle name="Navadno 3 11 13 4 15" xfId="26384" xr:uid="{00000000-0005-0000-0000-000025090000}"/>
    <cellStyle name="Navadno 3 11 13 4 16" xfId="27015" xr:uid="{00000000-0005-0000-0000-000026090000}"/>
    <cellStyle name="Navadno 3 11 13 4 17" xfId="27277" xr:uid="{00000000-0005-0000-0000-000027090000}"/>
    <cellStyle name="Navadno 3 11 13 4 18" xfId="27997" xr:uid="{00000000-0005-0000-0000-000028090000}"/>
    <cellStyle name="Navadno 3 11 13 4 2" xfId="16387" xr:uid="{00000000-0005-0000-0000-000029090000}"/>
    <cellStyle name="Navadno 3 11 13 4 3" xfId="13987" xr:uid="{00000000-0005-0000-0000-00002A090000}"/>
    <cellStyle name="Navadno 3 11 13 4 4" xfId="9688" xr:uid="{00000000-0005-0000-0000-00002B090000}"/>
    <cellStyle name="Navadno 3 11 13 4 5" xfId="11665" xr:uid="{00000000-0005-0000-0000-00002C090000}"/>
    <cellStyle name="Navadno 3 11 13 4 6" xfId="11837" xr:uid="{00000000-0005-0000-0000-00002D090000}"/>
    <cellStyle name="Navadno 3 11 13 4 7" xfId="20739" xr:uid="{00000000-0005-0000-0000-00002E090000}"/>
    <cellStyle name="Navadno 3 11 13 4 8" xfId="21608" xr:uid="{00000000-0005-0000-0000-00002F090000}"/>
    <cellStyle name="Navadno 3 11 13 4 9" xfId="20193" xr:uid="{00000000-0005-0000-0000-000030090000}"/>
    <cellStyle name="Navadno 3 11 13 5" xfId="1580" xr:uid="{00000000-0005-0000-0000-000031090000}"/>
    <cellStyle name="Navadno 3 11 13 5 10" xfId="13482" xr:uid="{00000000-0005-0000-0000-000032090000}"/>
    <cellStyle name="Navadno 3 11 13 5 11" xfId="13337" xr:uid="{00000000-0005-0000-0000-000033090000}"/>
    <cellStyle name="Navadno 3 11 13 5 12" xfId="16861" xr:uid="{00000000-0005-0000-0000-000034090000}"/>
    <cellStyle name="Navadno 3 11 13 5 13" xfId="24646" xr:uid="{00000000-0005-0000-0000-000035090000}"/>
    <cellStyle name="Navadno 3 11 13 5 14" xfId="19128" xr:uid="{00000000-0005-0000-0000-000036090000}"/>
    <cellStyle name="Navadno 3 11 13 5 15" xfId="21207" xr:uid="{00000000-0005-0000-0000-000037090000}"/>
    <cellStyle name="Navadno 3 11 13 5 16" xfId="20044" xr:uid="{00000000-0005-0000-0000-000038090000}"/>
    <cellStyle name="Navadno 3 11 13 5 17" xfId="12994" xr:uid="{00000000-0005-0000-0000-000039090000}"/>
    <cellStyle name="Navadno 3 11 13 5 18" xfId="18141" xr:uid="{00000000-0005-0000-0000-00003A090000}"/>
    <cellStyle name="Navadno 3 11 13 5 2" xfId="16331" xr:uid="{00000000-0005-0000-0000-00003B090000}"/>
    <cellStyle name="Navadno 3 11 13 5 3" xfId="12076" xr:uid="{00000000-0005-0000-0000-00003C090000}"/>
    <cellStyle name="Navadno 3 11 13 5 4" xfId="12196" xr:uid="{00000000-0005-0000-0000-00003D090000}"/>
    <cellStyle name="Navadno 3 11 13 5 5" xfId="18025" xr:uid="{00000000-0005-0000-0000-00003E090000}"/>
    <cellStyle name="Navadno 3 11 13 5 6" xfId="9699" xr:uid="{00000000-0005-0000-0000-00003F090000}"/>
    <cellStyle name="Navadno 3 11 13 5 7" xfId="9652" xr:uid="{00000000-0005-0000-0000-000040090000}"/>
    <cellStyle name="Navadno 3 11 13 5 8" xfId="19090" xr:uid="{00000000-0005-0000-0000-000041090000}"/>
    <cellStyle name="Navadno 3 11 13 5 9" xfId="14698" xr:uid="{00000000-0005-0000-0000-000042090000}"/>
    <cellStyle name="Navadno 3 11 13 6" xfId="4506" xr:uid="{00000000-0005-0000-0000-000043090000}"/>
    <cellStyle name="Navadno 3 11 13 6 10" xfId="13927" xr:uid="{00000000-0005-0000-0000-000044090000}"/>
    <cellStyle name="Navadno 3 11 13 6 11" xfId="21160" xr:uid="{00000000-0005-0000-0000-000045090000}"/>
    <cellStyle name="Navadno 3 11 13 6 12" xfId="21548" xr:uid="{00000000-0005-0000-0000-000046090000}"/>
    <cellStyle name="Navadno 3 11 13 6 13" xfId="25191" xr:uid="{00000000-0005-0000-0000-000047090000}"/>
    <cellStyle name="Navadno 3 11 13 6 14" xfId="20286" xr:uid="{00000000-0005-0000-0000-000048090000}"/>
    <cellStyle name="Navadno 3 11 13 6 15" xfId="26581" xr:uid="{00000000-0005-0000-0000-000049090000}"/>
    <cellStyle name="Navadno 3 11 13 6 16" xfId="25581" xr:uid="{00000000-0005-0000-0000-00004A090000}"/>
    <cellStyle name="Navadno 3 11 13 6 17" xfId="15599" xr:uid="{00000000-0005-0000-0000-00004B090000}"/>
    <cellStyle name="Navadno 3 11 13 6 18" xfId="28089" xr:uid="{00000000-0005-0000-0000-00004C090000}"/>
    <cellStyle name="Navadno 3 11 13 6 2" xfId="13829" xr:uid="{00000000-0005-0000-0000-00004D090000}"/>
    <cellStyle name="Navadno 3 11 13 6 3" xfId="13372" xr:uid="{00000000-0005-0000-0000-00004E090000}"/>
    <cellStyle name="Navadno 3 11 13 6 4" xfId="12595" xr:uid="{00000000-0005-0000-0000-00004F090000}"/>
    <cellStyle name="Navadno 3 11 13 6 5" xfId="11368" xr:uid="{00000000-0005-0000-0000-000050090000}"/>
    <cellStyle name="Navadno 3 11 13 6 6" xfId="15629" xr:uid="{00000000-0005-0000-0000-000051090000}"/>
    <cellStyle name="Navadno 3 11 13 6 7" xfId="15583" xr:uid="{00000000-0005-0000-0000-000052090000}"/>
    <cellStyle name="Navadno 3 11 13 6 8" xfId="10944" xr:uid="{00000000-0005-0000-0000-000053090000}"/>
    <cellStyle name="Navadno 3 11 13 6 9" xfId="17614" xr:uid="{00000000-0005-0000-0000-000054090000}"/>
    <cellStyle name="Navadno 3 11 13 7" xfId="2578" xr:uid="{00000000-0005-0000-0000-000055090000}"/>
    <cellStyle name="Navadno 3 11 13 7 10" xfId="21194" xr:uid="{00000000-0005-0000-0000-000056090000}"/>
    <cellStyle name="Navadno 3 11 13 7 11" xfId="13651" xr:uid="{00000000-0005-0000-0000-000057090000}"/>
    <cellStyle name="Navadno 3 11 13 7 12" xfId="18374" xr:uid="{00000000-0005-0000-0000-000058090000}"/>
    <cellStyle name="Navadno 3 11 13 7 13" xfId="25843" xr:uid="{00000000-0005-0000-0000-000059090000}"/>
    <cellStyle name="Navadno 3 11 13 7 14" xfId="15030" xr:uid="{00000000-0005-0000-0000-00005A090000}"/>
    <cellStyle name="Navadno 3 11 13 7 15" xfId="24866" xr:uid="{00000000-0005-0000-0000-00005B090000}"/>
    <cellStyle name="Navadno 3 11 13 7 16" xfId="23324" xr:uid="{00000000-0005-0000-0000-00005C090000}"/>
    <cellStyle name="Navadno 3 11 13 7 17" xfId="14398" xr:uid="{00000000-0005-0000-0000-00005D090000}"/>
    <cellStyle name="Navadno 3 11 13 7 18" xfId="14695" xr:uid="{00000000-0005-0000-0000-00005E090000}"/>
    <cellStyle name="Navadno 3 11 13 7 2" xfId="15464" xr:uid="{00000000-0005-0000-0000-00005F090000}"/>
    <cellStyle name="Navadno 3 11 13 7 3" xfId="10014" xr:uid="{00000000-0005-0000-0000-000060090000}"/>
    <cellStyle name="Navadno 3 11 13 7 4" xfId="16995" xr:uid="{00000000-0005-0000-0000-000061090000}"/>
    <cellStyle name="Navadno 3 11 13 7 5" xfId="15417" xr:uid="{00000000-0005-0000-0000-000062090000}"/>
    <cellStyle name="Navadno 3 11 13 7 6" xfId="12480" xr:uid="{00000000-0005-0000-0000-000063090000}"/>
    <cellStyle name="Navadno 3 11 13 7 7" xfId="9735" xr:uid="{00000000-0005-0000-0000-000064090000}"/>
    <cellStyle name="Navadno 3 11 13 7 8" xfId="17198" xr:uid="{00000000-0005-0000-0000-000065090000}"/>
    <cellStyle name="Navadno 3 11 13 7 9" xfId="22470" xr:uid="{00000000-0005-0000-0000-000066090000}"/>
    <cellStyle name="Navadno 3 11 13 8" xfId="2401" xr:uid="{00000000-0005-0000-0000-000067090000}"/>
    <cellStyle name="Navadno 3 11 13 8 10" xfId="19055" xr:uid="{00000000-0005-0000-0000-000068090000}"/>
    <cellStyle name="Navadno 3 11 13 8 11" xfId="18273" xr:uid="{00000000-0005-0000-0000-000069090000}"/>
    <cellStyle name="Navadno 3 11 13 8 12" xfId="24145" xr:uid="{00000000-0005-0000-0000-00006A090000}"/>
    <cellStyle name="Navadno 3 11 13 8 13" xfId="19113" xr:uid="{00000000-0005-0000-0000-00006B090000}"/>
    <cellStyle name="Navadno 3 11 13 8 14" xfId="10984" xr:uid="{00000000-0005-0000-0000-00006C090000}"/>
    <cellStyle name="Navadno 3 11 13 8 15" xfId="16567" xr:uid="{00000000-0005-0000-0000-00006D090000}"/>
    <cellStyle name="Navadno 3 11 13 8 16" xfId="23606" xr:uid="{00000000-0005-0000-0000-00006E090000}"/>
    <cellStyle name="Navadno 3 11 13 8 17" xfId="26531" xr:uid="{00000000-0005-0000-0000-00006F090000}"/>
    <cellStyle name="Navadno 3 11 13 8 18" xfId="17594" xr:uid="{00000000-0005-0000-0000-000070090000}"/>
    <cellStyle name="Navadno 3 11 13 8 2" xfId="15621" xr:uid="{00000000-0005-0000-0000-000071090000}"/>
    <cellStyle name="Navadno 3 11 13 8 3" xfId="13248" xr:uid="{00000000-0005-0000-0000-000072090000}"/>
    <cellStyle name="Navadno 3 11 13 8 4" xfId="14363" xr:uid="{00000000-0005-0000-0000-000073090000}"/>
    <cellStyle name="Navadno 3 11 13 8 5" xfId="10238" xr:uid="{00000000-0005-0000-0000-000074090000}"/>
    <cellStyle name="Navadno 3 11 13 8 6" xfId="11899" xr:uid="{00000000-0005-0000-0000-000075090000}"/>
    <cellStyle name="Navadno 3 11 13 8 7" xfId="19220" xr:uid="{00000000-0005-0000-0000-000076090000}"/>
    <cellStyle name="Navadno 3 11 13 8 8" xfId="15899" xr:uid="{00000000-0005-0000-0000-000077090000}"/>
    <cellStyle name="Navadno 3 11 13 8 9" xfId="20979" xr:uid="{00000000-0005-0000-0000-000078090000}"/>
    <cellStyle name="Navadno 3 11 13 9" xfId="1738" xr:uid="{00000000-0005-0000-0000-000079090000}"/>
    <cellStyle name="Navadno 3 11 13 9 10" xfId="22866" xr:uid="{00000000-0005-0000-0000-00007A090000}"/>
    <cellStyle name="Navadno 3 11 13 9 11" xfId="19996" xr:uid="{00000000-0005-0000-0000-00007B090000}"/>
    <cellStyle name="Navadno 3 11 13 9 12" xfId="14625" xr:uid="{00000000-0005-0000-0000-00007C090000}"/>
    <cellStyle name="Navadno 3 11 13 9 13" xfId="10778" xr:uid="{00000000-0005-0000-0000-00007D090000}"/>
    <cellStyle name="Navadno 3 11 13 9 14" xfId="10852" xr:uid="{00000000-0005-0000-0000-00007E090000}"/>
    <cellStyle name="Navadno 3 11 13 9 15" xfId="19477" xr:uid="{00000000-0005-0000-0000-00007F090000}"/>
    <cellStyle name="Navadno 3 11 13 9 16" xfId="23430" xr:uid="{00000000-0005-0000-0000-000080090000}"/>
    <cellStyle name="Navadno 3 11 13 9 17" xfId="14421" xr:uid="{00000000-0005-0000-0000-000081090000}"/>
    <cellStyle name="Navadno 3 11 13 9 18" xfId="23112" xr:uid="{00000000-0005-0000-0000-000082090000}"/>
    <cellStyle name="Navadno 3 11 13 9 2" xfId="16195" xr:uid="{00000000-0005-0000-0000-000083090000}"/>
    <cellStyle name="Navadno 3 11 13 9 3" xfId="10255" xr:uid="{00000000-0005-0000-0000-000084090000}"/>
    <cellStyle name="Navadno 3 11 13 9 4" xfId="16350" xr:uid="{00000000-0005-0000-0000-000085090000}"/>
    <cellStyle name="Navadno 3 11 13 9 5" xfId="12924" xr:uid="{00000000-0005-0000-0000-000086090000}"/>
    <cellStyle name="Navadno 3 11 13 9 6" xfId="13598" xr:uid="{00000000-0005-0000-0000-000087090000}"/>
    <cellStyle name="Navadno 3 11 13 9 7" xfId="19159" xr:uid="{00000000-0005-0000-0000-000088090000}"/>
    <cellStyle name="Navadno 3 11 13 9 8" xfId="13643" xr:uid="{00000000-0005-0000-0000-000089090000}"/>
    <cellStyle name="Navadno 3 11 13 9 9" xfId="11501" xr:uid="{00000000-0005-0000-0000-00008A090000}"/>
    <cellStyle name="Navadno 3 11 14" xfId="7600" xr:uid="{00000000-0005-0000-0000-00008B090000}"/>
    <cellStyle name="Navadno 3 11 14 10" xfId="11232" xr:uid="{00000000-0005-0000-0000-00008C090000}"/>
    <cellStyle name="Navadno 3 11 14 11" xfId="10280" xr:uid="{00000000-0005-0000-0000-00008D090000}"/>
    <cellStyle name="Navadno 3 11 14 12" xfId="18260" xr:uid="{00000000-0005-0000-0000-00008E090000}"/>
    <cellStyle name="Navadno 3 11 14 13" xfId="9938" xr:uid="{00000000-0005-0000-0000-00008F090000}"/>
    <cellStyle name="Navadno 3 11 14 14" xfId="12821" xr:uid="{00000000-0005-0000-0000-000090090000}"/>
    <cellStyle name="Navadno 3 11 14 15" xfId="16289" xr:uid="{00000000-0005-0000-0000-000091090000}"/>
    <cellStyle name="Navadno 3 11 14 16" xfId="12730" xr:uid="{00000000-0005-0000-0000-000092090000}"/>
    <cellStyle name="Navadno 3 11 14 17" xfId="22465" xr:uid="{00000000-0005-0000-0000-000093090000}"/>
    <cellStyle name="Navadno 3 11 14 18" xfId="21574" xr:uid="{00000000-0005-0000-0000-000094090000}"/>
    <cellStyle name="Navadno 3 11 14 19" xfId="20907" xr:uid="{00000000-0005-0000-0000-000095090000}"/>
    <cellStyle name="Navadno 3 11 14 2" xfId="3540" xr:uid="{00000000-0005-0000-0000-000096090000}"/>
    <cellStyle name="Navadno 3 11 14 2 10" xfId="12703" xr:uid="{00000000-0005-0000-0000-000097090000}"/>
    <cellStyle name="Navadno 3 11 14 2 11" xfId="10382" xr:uid="{00000000-0005-0000-0000-000098090000}"/>
    <cellStyle name="Navadno 3 11 14 2 12" xfId="19844" xr:uid="{00000000-0005-0000-0000-000099090000}"/>
    <cellStyle name="Navadno 3 11 14 2 13" xfId="15680" xr:uid="{00000000-0005-0000-0000-00009A090000}"/>
    <cellStyle name="Navadno 3 11 14 2 14" xfId="23586" xr:uid="{00000000-0005-0000-0000-00009B090000}"/>
    <cellStyle name="Navadno 3 11 14 2 15" xfId="13538" xr:uid="{00000000-0005-0000-0000-00009C090000}"/>
    <cellStyle name="Navadno 3 11 14 2 16" xfId="20851" xr:uid="{00000000-0005-0000-0000-00009D090000}"/>
    <cellStyle name="Navadno 3 11 14 2 17" xfId="26418" xr:uid="{00000000-0005-0000-0000-00009E090000}"/>
    <cellStyle name="Navadno 3 11 14 2 18" xfId="22221" xr:uid="{00000000-0005-0000-0000-00009F090000}"/>
    <cellStyle name="Navadno 3 11 14 2 2" xfId="14649" xr:uid="{00000000-0005-0000-0000-0000A0090000}"/>
    <cellStyle name="Navadno 3 11 14 2 3" xfId="11787" xr:uid="{00000000-0005-0000-0000-0000A1090000}"/>
    <cellStyle name="Navadno 3 11 14 2 4" xfId="14153" xr:uid="{00000000-0005-0000-0000-0000A2090000}"/>
    <cellStyle name="Navadno 3 11 14 2 5" xfId="12947" xr:uid="{00000000-0005-0000-0000-0000A3090000}"/>
    <cellStyle name="Navadno 3 11 14 2 6" xfId="14476" xr:uid="{00000000-0005-0000-0000-0000A4090000}"/>
    <cellStyle name="Navadno 3 11 14 2 7" xfId="13176" xr:uid="{00000000-0005-0000-0000-0000A5090000}"/>
    <cellStyle name="Navadno 3 11 14 2 8" xfId="10234" xr:uid="{00000000-0005-0000-0000-0000A6090000}"/>
    <cellStyle name="Navadno 3 11 14 2 9" xfId="15430" xr:uid="{00000000-0005-0000-0000-0000A7090000}"/>
    <cellStyle name="Navadno 3 11 14 20" xfId="11476" xr:uid="{00000000-0005-0000-0000-0000A8090000}"/>
    <cellStyle name="Navadno 3 11 14 21" xfId="24957" xr:uid="{00000000-0005-0000-0000-0000A9090000}"/>
    <cellStyle name="Navadno 3 11 14 22" xfId="25237" xr:uid="{00000000-0005-0000-0000-0000AA090000}"/>
    <cellStyle name="Navadno 3 11 14 23" xfId="23583" xr:uid="{00000000-0005-0000-0000-0000AB090000}"/>
    <cellStyle name="Navadno 3 11 14 24" xfId="25372" xr:uid="{00000000-0005-0000-0000-0000AC090000}"/>
    <cellStyle name="Navadno 3 11 14 25" xfId="10548" xr:uid="{00000000-0005-0000-0000-0000AD090000}"/>
    <cellStyle name="Navadno 3 11 14 26" xfId="23060" xr:uid="{00000000-0005-0000-0000-0000AE090000}"/>
    <cellStyle name="Navadno 3 11 14 3" xfId="3253" xr:uid="{00000000-0005-0000-0000-0000AF090000}"/>
    <cellStyle name="Navadno 3 11 14 3 10" xfId="22324" xr:uid="{00000000-0005-0000-0000-0000B0090000}"/>
    <cellStyle name="Navadno 3 11 14 3 11" xfId="23638" xr:uid="{00000000-0005-0000-0000-0000B1090000}"/>
    <cellStyle name="Navadno 3 11 14 3 12" xfId="13616" xr:uid="{00000000-0005-0000-0000-0000B2090000}"/>
    <cellStyle name="Navadno 3 11 14 3 13" xfId="15881" xr:uid="{00000000-0005-0000-0000-0000B3090000}"/>
    <cellStyle name="Navadno 3 11 14 3 14" xfId="24867" xr:uid="{00000000-0005-0000-0000-0000B4090000}"/>
    <cellStyle name="Navadno 3 11 14 3 15" xfId="17277" xr:uid="{00000000-0005-0000-0000-0000B5090000}"/>
    <cellStyle name="Navadno 3 11 14 3 16" xfId="17953" xr:uid="{00000000-0005-0000-0000-0000B6090000}"/>
    <cellStyle name="Navadno 3 11 14 3 17" xfId="26513" xr:uid="{00000000-0005-0000-0000-0000B7090000}"/>
    <cellStyle name="Navadno 3 11 14 3 18" xfId="12156" xr:uid="{00000000-0005-0000-0000-0000B8090000}"/>
    <cellStyle name="Navadno 3 11 14 3 2" xfId="14899" xr:uid="{00000000-0005-0000-0000-0000B9090000}"/>
    <cellStyle name="Navadno 3 11 14 3 3" xfId="11348" xr:uid="{00000000-0005-0000-0000-0000BA090000}"/>
    <cellStyle name="Navadno 3 11 14 3 4" xfId="12942" xr:uid="{00000000-0005-0000-0000-0000BB090000}"/>
    <cellStyle name="Navadno 3 11 14 3 5" xfId="11789" xr:uid="{00000000-0005-0000-0000-0000BC090000}"/>
    <cellStyle name="Navadno 3 11 14 3 6" xfId="13334" xr:uid="{00000000-0005-0000-0000-0000BD090000}"/>
    <cellStyle name="Navadno 3 11 14 3 7" xfId="20158" xr:uid="{00000000-0005-0000-0000-0000BE090000}"/>
    <cellStyle name="Navadno 3 11 14 3 8" xfId="21191" xr:uid="{00000000-0005-0000-0000-0000BF090000}"/>
    <cellStyle name="Navadno 3 11 14 3 9" xfId="17233" xr:uid="{00000000-0005-0000-0000-0000C0090000}"/>
    <cellStyle name="Navadno 3 11 14 4" xfId="4233" xr:uid="{00000000-0005-0000-0000-0000C1090000}"/>
    <cellStyle name="Navadno 3 11 14 4 10" xfId="10534" xr:uid="{00000000-0005-0000-0000-0000C2090000}"/>
    <cellStyle name="Navadno 3 11 14 4 11" xfId="11252" xr:uid="{00000000-0005-0000-0000-0000C3090000}"/>
    <cellStyle name="Navadno 3 11 14 4 12" xfId="24618" xr:uid="{00000000-0005-0000-0000-0000C4090000}"/>
    <cellStyle name="Navadno 3 11 14 4 13" xfId="12306" xr:uid="{00000000-0005-0000-0000-0000C5090000}"/>
    <cellStyle name="Navadno 3 11 14 4 14" xfId="26204" xr:uid="{00000000-0005-0000-0000-0000C6090000}"/>
    <cellStyle name="Navadno 3 11 14 4 15" xfId="19955" xr:uid="{00000000-0005-0000-0000-0000C7090000}"/>
    <cellStyle name="Navadno 3 11 14 4 16" xfId="10391" xr:uid="{00000000-0005-0000-0000-0000C8090000}"/>
    <cellStyle name="Navadno 3 11 14 4 17" xfId="10242" xr:uid="{00000000-0005-0000-0000-0000C9090000}"/>
    <cellStyle name="Navadno 3 11 14 4 18" xfId="28289" xr:uid="{00000000-0005-0000-0000-0000CA090000}"/>
    <cellStyle name="Navadno 3 11 14 4 2" xfId="14056" xr:uid="{00000000-0005-0000-0000-0000CB090000}"/>
    <cellStyle name="Navadno 3 11 14 4 3" xfId="14294" xr:uid="{00000000-0005-0000-0000-0000CC090000}"/>
    <cellStyle name="Navadno 3 11 14 4 4" xfId="16657" xr:uid="{00000000-0005-0000-0000-0000CD090000}"/>
    <cellStyle name="Navadno 3 11 14 4 5" xfId="18960" xr:uid="{00000000-0005-0000-0000-0000CE090000}"/>
    <cellStyle name="Navadno 3 11 14 4 6" xfId="19884" xr:uid="{00000000-0005-0000-0000-0000CF090000}"/>
    <cellStyle name="Navadno 3 11 14 4 7" xfId="15740" xr:uid="{00000000-0005-0000-0000-0000D0090000}"/>
    <cellStyle name="Navadno 3 11 14 4 8" xfId="11555" xr:uid="{00000000-0005-0000-0000-0000D1090000}"/>
    <cellStyle name="Navadno 3 11 14 4 9" xfId="15233" xr:uid="{00000000-0005-0000-0000-0000D2090000}"/>
    <cellStyle name="Navadno 3 11 14 5" xfId="1248" xr:uid="{00000000-0005-0000-0000-0000D3090000}"/>
    <cellStyle name="Navadno 3 11 14 5 10" xfId="21098" xr:uid="{00000000-0005-0000-0000-0000D4090000}"/>
    <cellStyle name="Navadno 3 11 14 5 11" xfId="22341" xr:uid="{00000000-0005-0000-0000-0000D5090000}"/>
    <cellStyle name="Navadno 3 11 14 5 12" xfId="19665" xr:uid="{00000000-0005-0000-0000-0000D6090000}"/>
    <cellStyle name="Navadno 3 11 14 5 13" xfId="23242" xr:uid="{00000000-0005-0000-0000-0000D7090000}"/>
    <cellStyle name="Navadno 3 11 14 5 14" xfId="26591" xr:uid="{00000000-0005-0000-0000-0000D8090000}"/>
    <cellStyle name="Navadno 3 11 14 5 15" xfId="12993" xr:uid="{00000000-0005-0000-0000-0000D9090000}"/>
    <cellStyle name="Navadno 3 11 14 5 16" xfId="11911" xr:uid="{00000000-0005-0000-0000-0000DA090000}"/>
    <cellStyle name="Navadno 3 11 14 5 17" xfId="26822" xr:uid="{00000000-0005-0000-0000-0000DB090000}"/>
    <cellStyle name="Navadno 3 11 14 5 18" xfId="14946" xr:uid="{00000000-0005-0000-0000-0000DC090000}"/>
    <cellStyle name="Navadno 3 11 14 5 2" xfId="16625" xr:uid="{00000000-0005-0000-0000-0000DD090000}"/>
    <cellStyle name="Navadno 3 11 14 5 3" xfId="10812" xr:uid="{00000000-0005-0000-0000-0000DE090000}"/>
    <cellStyle name="Navadno 3 11 14 5 4" xfId="16088" xr:uid="{00000000-0005-0000-0000-0000DF090000}"/>
    <cellStyle name="Navadno 3 11 14 5 5" xfId="14714" xr:uid="{00000000-0005-0000-0000-0000E0090000}"/>
    <cellStyle name="Navadno 3 11 14 5 6" xfId="14479" xr:uid="{00000000-0005-0000-0000-0000E1090000}"/>
    <cellStyle name="Navadno 3 11 14 5 7" xfId="17450" xr:uid="{00000000-0005-0000-0000-0000E2090000}"/>
    <cellStyle name="Navadno 3 11 14 5 8" xfId="15953" xr:uid="{00000000-0005-0000-0000-0000E3090000}"/>
    <cellStyle name="Navadno 3 11 14 5 9" xfId="13039" xr:uid="{00000000-0005-0000-0000-0000E4090000}"/>
    <cellStyle name="Navadno 3 11 14 6" xfId="3470" xr:uid="{00000000-0005-0000-0000-0000E5090000}"/>
    <cellStyle name="Navadno 3 11 14 6 10" xfId="22856" xr:uid="{00000000-0005-0000-0000-0000E6090000}"/>
    <cellStyle name="Navadno 3 11 14 6 11" xfId="16704" xr:uid="{00000000-0005-0000-0000-0000E7090000}"/>
    <cellStyle name="Navadno 3 11 14 6 12" xfId="23375" xr:uid="{00000000-0005-0000-0000-0000E8090000}"/>
    <cellStyle name="Navadno 3 11 14 6 13" xfId="24139" xr:uid="{00000000-0005-0000-0000-0000E9090000}"/>
    <cellStyle name="Navadno 3 11 14 6 14" xfId="25289" xr:uid="{00000000-0005-0000-0000-0000EA090000}"/>
    <cellStyle name="Navadno 3 11 14 6 15" xfId="24875" xr:uid="{00000000-0005-0000-0000-0000EB090000}"/>
    <cellStyle name="Navadno 3 11 14 6 16" xfId="26717" xr:uid="{00000000-0005-0000-0000-0000EC090000}"/>
    <cellStyle name="Navadno 3 11 14 6 17" xfId="26215" xr:uid="{00000000-0005-0000-0000-0000ED090000}"/>
    <cellStyle name="Navadno 3 11 14 6 18" xfId="24444" xr:uid="{00000000-0005-0000-0000-0000EE090000}"/>
    <cellStyle name="Navadno 3 11 14 6 2" xfId="14710" xr:uid="{00000000-0005-0000-0000-0000EF090000}"/>
    <cellStyle name="Navadno 3 11 14 6 3" xfId="9671" xr:uid="{00000000-0005-0000-0000-0000F0090000}"/>
    <cellStyle name="Navadno 3 11 14 6 4" xfId="13212" xr:uid="{00000000-0005-0000-0000-0000F1090000}"/>
    <cellStyle name="Navadno 3 11 14 6 5" xfId="18451" xr:uid="{00000000-0005-0000-0000-0000F2090000}"/>
    <cellStyle name="Navadno 3 11 14 6 6" xfId="14665" xr:uid="{00000000-0005-0000-0000-0000F3090000}"/>
    <cellStyle name="Navadno 3 11 14 6 7" xfId="19426" xr:uid="{00000000-0005-0000-0000-0000F4090000}"/>
    <cellStyle name="Navadno 3 11 14 6 8" xfId="15925" xr:uid="{00000000-0005-0000-0000-0000F5090000}"/>
    <cellStyle name="Navadno 3 11 14 6 9" xfId="9853" xr:uid="{00000000-0005-0000-0000-0000F6090000}"/>
    <cellStyle name="Navadno 3 11 14 7" xfId="2523" xr:uid="{00000000-0005-0000-0000-0000F7090000}"/>
    <cellStyle name="Navadno 3 11 14 7 10" xfId="19528" xr:uid="{00000000-0005-0000-0000-0000F8090000}"/>
    <cellStyle name="Navadno 3 11 14 7 11" xfId="17270" xr:uid="{00000000-0005-0000-0000-0000F9090000}"/>
    <cellStyle name="Navadno 3 11 14 7 12" xfId="21689" xr:uid="{00000000-0005-0000-0000-0000FA090000}"/>
    <cellStyle name="Navadno 3 11 14 7 13" xfId="22056" xr:uid="{00000000-0005-0000-0000-0000FB090000}"/>
    <cellStyle name="Navadno 3 11 14 7 14" xfId="9599" xr:uid="{00000000-0005-0000-0000-0000FC090000}"/>
    <cellStyle name="Navadno 3 11 14 7 15" xfId="22969" xr:uid="{00000000-0005-0000-0000-0000FD090000}"/>
    <cellStyle name="Navadno 3 11 14 7 16" xfId="26979" xr:uid="{00000000-0005-0000-0000-0000FE090000}"/>
    <cellStyle name="Navadno 3 11 14 7 17" xfId="23969" xr:uid="{00000000-0005-0000-0000-0000FF090000}"/>
    <cellStyle name="Navadno 3 11 14 7 18" xfId="17873" xr:uid="{00000000-0005-0000-0000-0000000A0000}"/>
    <cellStyle name="Navadno 3 11 14 7 2" xfId="15510" xr:uid="{00000000-0005-0000-0000-0000010A0000}"/>
    <cellStyle name="Navadno 3 11 14 7 3" xfId="14566" xr:uid="{00000000-0005-0000-0000-0000020A0000}"/>
    <cellStyle name="Navadno 3 11 14 7 4" xfId="12704" xr:uid="{00000000-0005-0000-0000-0000030A0000}"/>
    <cellStyle name="Navadno 3 11 14 7 5" xfId="18154" xr:uid="{00000000-0005-0000-0000-0000040A0000}"/>
    <cellStyle name="Navadno 3 11 14 7 6" xfId="19545" xr:uid="{00000000-0005-0000-0000-0000050A0000}"/>
    <cellStyle name="Navadno 3 11 14 7 7" xfId="16842" xr:uid="{00000000-0005-0000-0000-0000060A0000}"/>
    <cellStyle name="Navadno 3 11 14 7 8" xfId="17417" xr:uid="{00000000-0005-0000-0000-0000070A0000}"/>
    <cellStyle name="Navadno 3 11 14 7 9" xfId="21614" xr:uid="{00000000-0005-0000-0000-0000080A0000}"/>
    <cellStyle name="Navadno 3 11 14 8" xfId="2466" xr:uid="{00000000-0005-0000-0000-0000090A0000}"/>
    <cellStyle name="Navadno 3 11 14 8 10" xfId="20746" xr:uid="{00000000-0005-0000-0000-00000A0A0000}"/>
    <cellStyle name="Navadno 3 11 14 8 11" xfId="23554" xr:uid="{00000000-0005-0000-0000-00000B0A0000}"/>
    <cellStyle name="Navadno 3 11 14 8 12" xfId="21976" xr:uid="{00000000-0005-0000-0000-00000C0A0000}"/>
    <cellStyle name="Navadno 3 11 14 8 13" xfId="24699" xr:uid="{00000000-0005-0000-0000-00000D0A0000}"/>
    <cellStyle name="Navadno 3 11 14 8 14" xfId="26031" xr:uid="{00000000-0005-0000-0000-00000E0A0000}"/>
    <cellStyle name="Navadno 3 11 14 8 15" xfId="21544" xr:uid="{00000000-0005-0000-0000-00000F0A0000}"/>
    <cellStyle name="Navadno 3 11 14 8 16" xfId="26801" xr:uid="{00000000-0005-0000-0000-0000100A0000}"/>
    <cellStyle name="Navadno 3 11 14 8 17" xfId="25659" xr:uid="{00000000-0005-0000-0000-0000110A0000}"/>
    <cellStyle name="Navadno 3 11 14 8 18" xfId="27174" xr:uid="{00000000-0005-0000-0000-0000120A0000}"/>
    <cellStyle name="Navadno 3 11 14 8 2" xfId="15564" xr:uid="{00000000-0005-0000-0000-0000130A0000}"/>
    <cellStyle name="Navadno 3 11 14 8 3" xfId="16258" xr:uid="{00000000-0005-0000-0000-0000140A0000}"/>
    <cellStyle name="Navadno 3 11 14 8 4" xfId="17803" xr:uid="{00000000-0005-0000-0000-0000150A0000}"/>
    <cellStyle name="Navadno 3 11 14 8 5" xfId="19378" xr:uid="{00000000-0005-0000-0000-0000160A0000}"/>
    <cellStyle name="Navadno 3 11 14 8 6" xfId="20295" xr:uid="{00000000-0005-0000-0000-0000170A0000}"/>
    <cellStyle name="Navadno 3 11 14 8 7" xfId="15477" xr:uid="{00000000-0005-0000-0000-0000180A0000}"/>
    <cellStyle name="Navadno 3 11 14 8 8" xfId="21091" xr:uid="{00000000-0005-0000-0000-0000190A0000}"/>
    <cellStyle name="Navadno 3 11 14 8 9" xfId="22633" xr:uid="{00000000-0005-0000-0000-00001A0A0000}"/>
    <cellStyle name="Navadno 3 11 14 9" xfId="1090" xr:uid="{00000000-0005-0000-0000-00001B0A0000}"/>
    <cellStyle name="Navadno 3 11 14 9 10" xfId="23820" xr:uid="{00000000-0005-0000-0000-00001C0A0000}"/>
    <cellStyle name="Navadno 3 11 14 9 11" xfId="24555" xr:uid="{00000000-0005-0000-0000-00001D0A0000}"/>
    <cellStyle name="Navadno 3 11 14 9 12" xfId="25256" xr:uid="{00000000-0005-0000-0000-00001E0A0000}"/>
    <cellStyle name="Navadno 3 11 14 9 13" xfId="25923" xr:uid="{00000000-0005-0000-0000-00001F0A0000}"/>
    <cellStyle name="Navadno 3 11 14 9 14" xfId="26667" xr:uid="{00000000-0005-0000-0000-0000200A0000}"/>
    <cellStyle name="Navadno 3 11 14 9 15" xfId="27188" xr:uid="{00000000-0005-0000-0000-0000210A0000}"/>
    <cellStyle name="Navadno 3 11 14 9 16" xfId="27655" xr:uid="{00000000-0005-0000-0000-0000220A0000}"/>
    <cellStyle name="Navadno 3 11 14 9 17" xfId="28034" xr:uid="{00000000-0005-0000-0000-0000230A0000}"/>
    <cellStyle name="Navadno 3 11 14 9 18" xfId="28342" xr:uid="{00000000-0005-0000-0000-0000240A0000}"/>
    <cellStyle name="Navadno 3 11 14 9 2" xfId="16763" xr:uid="{00000000-0005-0000-0000-0000250A0000}"/>
    <cellStyle name="Navadno 3 11 14 9 3" xfId="17729" xr:uid="{00000000-0005-0000-0000-0000260A0000}"/>
    <cellStyle name="Navadno 3 11 14 9 4" xfId="18685" xr:uid="{00000000-0005-0000-0000-0000270A0000}"/>
    <cellStyle name="Navadno 3 11 14 9 5" xfId="19630" xr:uid="{00000000-0005-0000-0000-0000280A0000}"/>
    <cellStyle name="Navadno 3 11 14 9 6" xfId="20528" xr:uid="{00000000-0005-0000-0000-0000290A0000}"/>
    <cellStyle name="Navadno 3 11 14 9 7" xfId="21398" xr:uid="{00000000-0005-0000-0000-00002A0A0000}"/>
    <cellStyle name="Navadno 3 11 14 9 8" xfId="22241" xr:uid="{00000000-0005-0000-0000-00002B0A0000}"/>
    <cellStyle name="Navadno 3 11 14 9 9" xfId="23044" xr:uid="{00000000-0005-0000-0000-00002C0A0000}"/>
    <cellStyle name="Navadno 3 11 15" xfId="7499" xr:uid="{00000000-0005-0000-0000-00002D0A0000}"/>
    <cellStyle name="Navadno 3 11 15 10" xfId="11319" xr:uid="{00000000-0005-0000-0000-00002E0A0000}"/>
    <cellStyle name="Navadno 3 11 15 11" xfId="10024" xr:uid="{00000000-0005-0000-0000-00002F0A0000}"/>
    <cellStyle name="Navadno 3 11 15 12" xfId="11797" xr:uid="{00000000-0005-0000-0000-0000300A0000}"/>
    <cellStyle name="Navadno 3 11 15 13" xfId="17083" xr:uid="{00000000-0005-0000-0000-0000310A0000}"/>
    <cellStyle name="Navadno 3 11 15 14" xfId="18511" xr:uid="{00000000-0005-0000-0000-0000320A0000}"/>
    <cellStyle name="Navadno 3 11 15 15" xfId="17217" xr:uid="{00000000-0005-0000-0000-0000330A0000}"/>
    <cellStyle name="Navadno 3 11 15 16" xfId="11118" xr:uid="{00000000-0005-0000-0000-0000340A0000}"/>
    <cellStyle name="Navadno 3 11 15 17" xfId="18283" xr:uid="{00000000-0005-0000-0000-0000350A0000}"/>
    <cellStyle name="Navadno 3 11 15 18" xfId="19741" xr:uid="{00000000-0005-0000-0000-0000360A0000}"/>
    <cellStyle name="Navadno 3 11 15 19" xfId="10044" xr:uid="{00000000-0005-0000-0000-0000370A0000}"/>
    <cellStyle name="Navadno 3 11 15 2" xfId="3473" xr:uid="{00000000-0005-0000-0000-0000380A0000}"/>
    <cellStyle name="Navadno 3 11 15 2 10" xfId="22325" xr:uid="{00000000-0005-0000-0000-0000390A0000}"/>
    <cellStyle name="Navadno 3 11 15 2 11" xfId="23639" xr:uid="{00000000-0005-0000-0000-00003A0A0000}"/>
    <cellStyle name="Navadno 3 11 15 2 12" xfId="10282" xr:uid="{00000000-0005-0000-0000-00003B0A0000}"/>
    <cellStyle name="Navadno 3 11 15 2 13" xfId="25224" xr:uid="{00000000-0005-0000-0000-00003C0A0000}"/>
    <cellStyle name="Navadno 3 11 15 2 14" xfId="10472" xr:uid="{00000000-0005-0000-0000-00003D0A0000}"/>
    <cellStyle name="Navadno 3 11 15 2 15" xfId="12690" xr:uid="{00000000-0005-0000-0000-00003E0A0000}"/>
    <cellStyle name="Navadno 3 11 15 2 16" xfId="12064" xr:uid="{00000000-0005-0000-0000-00003F0A0000}"/>
    <cellStyle name="Navadno 3 11 15 2 17" xfId="27546" xr:uid="{00000000-0005-0000-0000-0000400A0000}"/>
    <cellStyle name="Navadno 3 11 15 2 18" xfId="28136" xr:uid="{00000000-0005-0000-0000-0000410A0000}"/>
    <cellStyle name="Navadno 3 11 15 2 2" xfId="14708" xr:uid="{00000000-0005-0000-0000-0000420A0000}"/>
    <cellStyle name="Navadno 3 11 15 2 3" xfId="9674" xr:uid="{00000000-0005-0000-0000-0000430A0000}"/>
    <cellStyle name="Navadno 3 11 15 2 4" xfId="17337" xr:uid="{00000000-0005-0000-0000-0000440A0000}"/>
    <cellStyle name="Navadno 3 11 15 2 5" xfId="17821" xr:uid="{00000000-0005-0000-0000-0000450A0000}"/>
    <cellStyle name="Navadno 3 11 15 2 6" xfId="19403" xr:uid="{00000000-0005-0000-0000-0000460A0000}"/>
    <cellStyle name="Navadno 3 11 15 2 7" xfId="20159" xr:uid="{00000000-0005-0000-0000-0000470A0000}"/>
    <cellStyle name="Navadno 3 11 15 2 8" xfId="21192" xr:uid="{00000000-0005-0000-0000-0000480A0000}"/>
    <cellStyle name="Navadno 3 11 15 2 9" xfId="16197" xr:uid="{00000000-0005-0000-0000-0000490A0000}"/>
    <cellStyle name="Navadno 3 11 15 20" xfId="24209" xr:uid="{00000000-0005-0000-0000-00004A0A0000}"/>
    <cellStyle name="Navadno 3 11 15 21" xfId="22120" xr:uid="{00000000-0005-0000-0000-00004B0A0000}"/>
    <cellStyle name="Navadno 3 11 15 22" xfId="23856" xr:uid="{00000000-0005-0000-0000-00004C0A0000}"/>
    <cellStyle name="Navadno 3 11 15 23" xfId="25119" xr:uid="{00000000-0005-0000-0000-00004D0A0000}"/>
    <cellStyle name="Navadno 3 11 15 24" xfId="20233" xr:uid="{00000000-0005-0000-0000-00004E0A0000}"/>
    <cellStyle name="Navadno 3 11 15 25" xfId="9974" xr:uid="{00000000-0005-0000-0000-00004F0A0000}"/>
    <cellStyle name="Navadno 3 11 15 26" xfId="27627" xr:uid="{00000000-0005-0000-0000-0000500A0000}"/>
    <cellStyle name="Navadno 3 11 15 3" xfId="2492" xr:uid="{00000000-0005-0000-0000-0000510A0000}"/>
    <cellStyle name="Navadno 3 11 15 3 10" xfId="21760" xr:uid="{00000000-0005-0000-0000-0000520A0000}"/>
    <cellStyle name="Navadno 3 11 15 3 11" xfId="12113" xr:uid="{00000000-0005-0000-0000-0000530A0000}"/>
    <cellStyle name="Navadno 3 11 15 3 12" xfId="14255" xr:uid="{00000000-0005-0000-0000-0000540A0000}"/>
    <cellStyle name="Navadno 3 11 15 3 13" xfId="11164" xr:uid="{00000000-0005-0000-0000-0000550A0000}"/>
    <cellStyle name="Navadno 3 11 15 3 14" xfId="15139" xr:uid="{00000000-0005-0000-0000-0000560A0000}"/>
    <cellStyle name="Navadno 3 11 15 3 15" xfId="20010" xr:uid="{00000000-0005-0000-0000-0000570A0000}"/>
    <cellStyle name="Navadno 3 11 15 3 16" xfId="23163" xr:uid="{00000000-0005-0000-0000-0000580A0000}"/>
    <cellStyle name="Navadno 3 11 15 3 17" xfId="27475" xr:uid="{00000000-0005-0000-0000-0000590A0000}"/>
    <cellStyle name="Navadno 3 11 15 3 18" xfId="24416" xr:uid="{00000000-0005-0000-0000-00005A0A0000}"/>
    <cellStyle name="Navadno 3 11 15 3 2" xfId="15539" xr:uid="{00000000-0005-0000-0000-00005B0A0000}"/>
    <cellStyle name="Navadno 3 11 15 3 3" xfId="9862" xr:uid="{00000000-0005-0000-0000-00005C0A0000}"/>
    <cellStyle name="Navadno 3 11 15 3 4" xfId="16251" xr:uid="{00000000-0005-0000-0000-00005D0A0000}"/>
    <cellStyle name="Navadno 3 11 15 3 5" xfId="11759" xr:uid="{00000000-0005-0000-0000-00005E0A0000}"/>
    <cellStyle name="Navadno 3 11 15 3 6" xfId="18835" xr:uid="{00000000-0005-0000-0000-00005F0A0000}"/>
    <cellStyle name="Navadno 3 11 15 3 7" xfId="15632" xr:uid="{00000000-0005-0000-0000-0000600A0000}"/>
    <cellStyle name="Navadno 3 11 15 3 8" xfId="12717" xr:uid="{00000000-0005-0000-0000-0000610A0000}"/>
    <cellStyle name="Navadno 3 11 15 3 9" xfId="13492" xr:uid="{00000000-0005-0000-0000-0000620A0000}"/>
    <cellStyle name="Navadno 3 11 15 4" xfId="2887" xr:uid="{00000000-0005-0000-0000-0000630A0000}"/>
    <cellStyle name="Navadno 3 11 15 4 10" xfId="23123" xr:uid="{00000000-0005-0000-0000-0000640A0000}"/>
    <cellStyle name="Navadno 3 11 15 4 11" xfId="23888" xr:uid="{00000000-0005-0000-0000-0000650A0000}"/>
    <cellStyle name="Navadno 3 11 15 4 12" xfId="20572" xr:uid="{00000000-0005-0000-0000-0000660A0000}"/>
    <cellStyle name="Navadno 3 11 15 4 13" xfId="21927" xr:uid="{00000000-0005-0000-0000-0000670A0000}"/>
    <cellStyle name="Navadno 3 11 15 4 14" xfId="26167" xr:uid="{00000000-0005-0000-0000-0000680A0000}"/>
    <cellStyle name="Navadno 3 11 15 4 15" xfId="15210" xr:uid="{00000000-0005-0000-0000-0000690A0000}"/>
    <cellStyle name="Navadno 3 11 15 4 16" xfId="18139" xr:uid="{00000000-0005-0000-0000-00006A0A0000}"/>
    <cellStyle name="Navadno 3 11 15 4 17" xfId="27551" xr:uid="{00000000-0005-0000-0000-00006B0A0000}"/>
    <cellStyle name="Navadno 3 11 15 4 18" xfId="10697" xr:uid="{00000000-0005-0000-0000-00006C0A0000}"/>
    <cellStyle name="Navadno 3 11 15 4 2" xfId="15209" xr:uid="{00000000-0005-0000-0000-00006D0A0000}"/>
    <cellStyle name="Navadno 3 11 15 4 3" xfId="10291" xr:uid="{00000000-0005-0000-0000-00006E0A0000}"/>
    <cellStyle name="Navadno 3 11 15 4 4" xfId="10574" xr:uid="{00000000-0005-0000-0000-00006F0A0000}"/>
    <cellStyle name="Navadno 3 11 15 4 5" xfId="16318" xr:uid="{00000000-0005-0000-0000-0000700A0000}"/>
    <cellStyle name="Navadno 3 11 15 4 6" xfId="16753" xr:uid="{00000000-0005-0000-0000-0000710A0000}"/>
    <cellStyle name="Navadno 3 11 15 4 7" xfId="20611" xr:uid="{00000000-0005-0000-0000-0000720A0000}"/>
    <cellStyle name="Navadno 3 11 15 4 8" xfId="21474" xr:uid="{00000000-0005-0000-0000-0000730A0000}"/>
    <cellStyle name="Navadno 3 11 15 4 9" xfId="21148" xr:uid="{00000000-0005-0000-0000-0000740A0000}"/>
    <cellStyle name="Navadno 3 11 15 5" xfId="3983" xr:uid="{00000000-0005-0000-0000-0000750A0000}"/>
    <cellStyle name="Navadno 3 11 15 5 10" xfId="13990" xr:uid="{00000000-0005-0000-0000-0000760A0000}"/>
    <cellStyle name="Navadno 3 11 15 5 11" xfId="11813" xr:uid="{00000000-0005-0000-0000-0000770A0000}"/>
    <cellStyle name="Navadno 3 11 15 5 12" xfId="11573" xr:uid="{00000000-0005-0000-0000-0000780A0000}"/>
    <cellStyle name="Navadno 3 11 15 5 13" xfId="24913" xr:uid="{00000000-0005-0000-0000-0000790A0000}"/>
    <cellStyle name="Navadno 3 11 15 5 14" xfId="25973" xr:uid="{00000000-0005-0000-0000-00007A0A0000}"/>
    <cellStyle name="Navadno 3 11 15 5 15" xfId="25568" xr:uid="{00000000-0005-0000-0000-00007B0A0000}"/>
    <cellStyle name="Navadno 3 11 15 5 16" xfId="24633" xr:uid="{00000000-0005-0000-0000-00007C0A0000}"/>
    <cellStyle name="Navadno 3 11 15 5 17" xfId="22783" xr:uid="{00000000-0005-0000-0000-00007D0A0000}"/>
    <cellStyle name="Navadno 3 11 15 5 18" xfId="27229" xr:uid="{00000000-0005-0000-0000-00007E0A0000}"/>
    <cellStyle name="Navadno 3 11 15 5 2" xfId="14271" xr:uid="{00000000-0005-0000-0000-00007F0A0000}"/>
    <cellStyle name="Navadno 3 11 15 5 3" xfId="15267" xr:uid="{00000000-0005-0000-0000-0000800A0000}"/>
    <cellStyle name="Navadno 3 11 15 5 4" xfId="13607" xr:uid="{00000000-0005-0000-0000-0000810A0000}"/>
    <cellStyle name="Navadno 3 11 15 5 5" xfId="19341" xr:uid="{00000000-0005-0000-0000-0000820A0000}"/>
    <cellStyle name="Navadno 3 11 15 5 6" xfId="20255" xr:uid="{00000000-0005-0000-0000-0000830A0000}"/>
    <cellStyle name="Navadno 3 11 15 5 7" xfId="13411" xr:uid="{00000000-0005-0000-0000-0000840A0000}"/>
    <cellStyle name="Navadno 3 11 15 5 8" xfId="18014" xr:uid="{00000000-0005-0000-0000-0000850A0000}"/>
    <cellStyle name="Navadno 3 11 15 5 9" xfId="17550" xr:uid="{00000000-0005-0000-0000-0000860A0000}"/>
    <cellStyle name="Navadno 3 11 15 6" xfId="1647" xr:uid="{00000000-0005-0000-0000-0000870A0000}"/>
    <cellStyle name="Navadno 3 11 15 6 10" xfId="23378" xr:uid="{00000000-0005-0000-0000-0000880A0000}"/>
    <cellStyle name="Navadno 3 11 15 6 11" xfId="24130" xr:uid="{00000000-0005-0000-0000-0000890A0000}"/>
    <cellStyle name="Navadno 3 11 15 6 12" xfId="23894" xr:uid="{00000000-0005-0000-0000-00008A0A0000}"/>
    <cellStyle name="Navadno 3 11 15 6 13" xfId="25521" xr:uid="{00000000-0005-0000-0000-00008B0A0000}"/>
    <cellStyle name="Navadno 3 11 15 6 14" xfId="9779" xr:uid="{00000000-0005-0000-0000-00008C0A0000}"/>
    <cellStyle name="Navadno 3 11 15 6 15" xfId="12743" xr:uid="{00000000-0005-0000-0000-00008D0A0000}"/>
    <cellStyle name="Navadno 3 11 15 6 16" xfId="26180" xr:uid="{00000000-0005-0000-0000-00008E0A0000}"/>
    <cellStyle name="Navadno 3 11 15 6 17" xfId="22247" xr:uid="{00000000-0005-0000-0000-00008F0A0000}"/>
    <cellStyle name="Navadno 3 11 15 6 18" xfId="24313" xr:uid="{00000000-0005-0000-0000-0000900A0000}"/>
    <cellStyle name="Navadno 3 11 15 6 2" xfId="16275" xr:uid="{00000000-0005-0000-0000-0000910A0000}"/>
    <cellStyle name="Navadno 3 11 15 6 3" xfId="12785" xr:uid="{00000000-0005-0000-0000-0000920A0000}"/>
    <cellStyle name="Navadno 3 11 15 6 4" xfId="12887" xr:uid="{00000000-0005-0000-0000-0000930A0000}"/>
    <cellStyle name="Navadno 3 11 15 6 5" xfId="18832" xr:uid="{00000000-0005-0000-0000-0000940A0000}"/>
    <cellStyle name="Navadno 3 11 15 6 6" xfId="19767" xr:uid="{00000000-0005-0000-0000-0000950A0000}"/>
    <cellStyle name="Navadno 3 11 15 6 7" xfId="20897" xr:uid="{00000000-0005-0000-0000-0000960A0000}"/>
    <cellStyle name="Navadno 3 11 15 6 8" xfId="21758" xr:uid="{00000000-0005-0000-0000-0000970A0000}"/>
    <cellStyle name="Navadno 3 11 15 6 9" xfId="19714" xr:uid="{00000000-0005-0000-0000-0000980A0000}"/>
    <cellStyle name="Navadno 3 11 15 7" xfId="921" xr:uid="{00000000-0005-0000-0000-0000990A0000}"/>
    <cellStyle name="Navadno 3 11 15 7 10" xfId="23922" xr:uid="{00000000-0005-0000-0000-00009A0A0000}"/>
    <cellStyle name="Navadno 3 11 15 7 11" xfId="24668" xr:uid="{00000000-0005-0000-0000-00009B0A0000}"/>
    <cellStyle name="Navadno 3 11 15 7 12" xfId="25362" xr:uid="{00000000-0005-0000-0000-00009C0A0000}"/>
    <cellStyle name="Navadno 3 11 15 7 13" xfId="26022" xr:uid="{00000000-0005-0000-0000-00009D0A0000}"/>
    <cellStyle name="Navadno 3 11 15 7 14" xfId="26743" xr:uid="{00000000-0005-0000-0000-00009E0A0000}"/>
    <cellStyle name="Navadno 3 11 15 7 15" xfId="27257" xr:uid="{00000000-0005-0000-0000-00009F0A0000}"/>
    <cellStyle name="Navadno 3 11 15 7 16" xfId="27722" xr:uid="{00000000-0005-0000-0000-0000A00A0000}"/>
    <cellStyle name="Navadno 3 11 15 7 17" xfId="28095" xr:uid="{00000000-0005-0000-0000-0000A10A0000}"/>
    <cellStyle name="Navadno 3 11 15 7 18" xfId="28381" xr:uid="{00000000-0005-0000-0000-0000A20A0000}"/>
    <cellStyle name="Navadno 3 11 15 7 2" xfId="16908" xr:uid="{00000000-0005-0000-0000-0000A30A0000}"/>
    <cellStyle name="Navadno 3 11 15 7 3" xfId="17878" xr:uid="{00000000-0005-0000-0000-0000A40A0000}"/>
    <cellStyle name="Navadno 3 11 15 7 4" xfId="18828" xr:uid="{00000000-0005-0000-0000-0000A50A0000}"/>
    <cellStyle name="Navadno 3 11 15 7 5" xfId="19762" xr:uid="{00000000-0005-0000-0000-0000A60A0000}"/>
    <cellStyle name="Navadno 3 11 15 7 6" xfId="20667" xr:uid="{00000000-0005-0000-0000-0000A70A0000}"/>
    <cellStyle name="Navadno 3 11 15 7 7" xfId="21531" xr:uid="{00000000-0005-0000-0000-0000A80A0000}"/>
    <cellStyle name="Navadno 3 11 15 7 8" xfId="22364" xr:uid="{00000000-0005-0000-0000-0000A90A0000}"/>
    <cellStyle name="Navadno 3 11 15 7 9" xfId="23168" xr:uid="{00000000-0005-0000-0000-0000AA0A0000}"/>
    <cellStyle name="Navadno 3 11 15 8" xfId="651" xr:uid="{00000000-0005-0000-0000-0000AB0A0000}"/>
    <cellStyle name="Navadno 3 11 15 8 10" xfId="24103" xr:uid="{00000000-0005-0000-0000-0000AC0A0000}"/>
    <cellStyle name="Navadno 3 11 15 8 11" xfId="24849" xr:uid="{00000000-0005-0000-0000-0000AD0A0000}"/>
    <cellStyle name="Navadno 3 11 15 8 12" xfId="25531" xr:uid="{00000000-0005-0000-0000-0000AE0A0000}"/>
    <cellStyle name="Navadno 3 11 15 8 13" xfId="26175" xr:uid="{00000000-0005-0000-0000-0000AF0A0000}"/>
    <cellStyle name="Navadno 3 11 15 8 14" xfId="26880" xr:uid="{00000000-0005-0000-0000-0000B00A0000}"/>
    <cellStyle name="Navadno 3 11 15 8 15" xfId="27370" xr:uid="{00000000-0005-0000-0000-0000B10A0000}"/>
    <cellStyle name="Navadno 3 11 15 8 16" xfId="27820" xr:uid="{00000000-0005-0000-0000-0000B20A0000}"/>
    <cellStyle name="Navadno 3 11 15 8 17" xfId="28171" xr:uid="{00000000-0005-0000-0000-0000B30A0000}"/>
    <cellStyle name="Navadno 3 11 15 8 18" xfId="28437" xr:uid="{00000000-0005-0000-0000-0000B40A0000}"/>
    <cellStyle name="Navadno 3 11 15 8 2" xfId="17135" xr:uid="{00000000-0005-0000-0000-0000B50A0000}"/>
    <cellStyle name="Navadno 3 11 15 8 3" xfId="18101" xr:uid="{00000000-0005-0000-0000-0000B60A0000}"/>
    <cellStyle name="Navadno 3 11 15 8 4" xfId="19061" xr:uid="{00000000-0005-0000-0000-0000B70A0000}"/>
    <cellStyle name="Navadno 3 11 15 8 5" xfId="19972" xr:uid="{00000000-0005-0000-0000-0000B80A0000}"/>
    <cellStyle name="Navadno 3 11 15 8 6" xfId="20869" xr:uid="{00000000-0005-0000-0000-0000B90A0000}"/>
    <cellStyle name="Navadno 3 11 15 8 7" xfId="21733" xr:uid="{00000000-0005-0000-0000-0000BA0A0000}"/>
    <cellStyle name="Navadno 3 11 15 8 8" xfId="22570" xr:uid="{00000000-0005-0000-0000-0000BB0A0000}"/>
    <cellStyle name="Navadno 3 11 15 8 9" xfId="23351" xr:uid="{00000000-0005-0000-0000-0000BC0A0000}"/>
    <cellStyle name="Navadno 3 11 15 9" xfId="900" xr:uid="{00000000-0005-0000-0000-0000BD0A0000}"/>
    <cellStyle name="Navadno 3 11 15 9 10" xfId="23938" xr:uid="{00000000-0005-0000-0000-0000BE0A0000}"/>
    <cellStyle name="Navadno 3 11 15 9 11" xfId="24680" xr:uid="{00000000-0005-0000-0000-0000BF0A0000}"/>
    <cellStyle name="Navadno 3 11 15 9 12" xfId="25376" xr:uid="{00000000-0005-0000-0000-0000C00A0000}"/>
    <cellStyle name="Navadno 3 11 15 9 13" xfId="26036" xr:uid="{00000000-0005-0000-0000-0000C10A0000}"/>
    <cellStyle name="Navadno 3 11 15 9 14" xfId="26755" xr:uid="{00000000-0005-0000-0000-0000C20A0000}"/>
    <cellStyle name="Navadno 3 11 15 9 15" xfId="27269" xr:uid="{00000000-0005-0000-0000-0000C30A0000}"/>
    <cellStyle name="Navadno 3 11 15 9 16" xfId="27729" xr:uid="{00000000-0005-0000-0000-0000C40A0000}"/>
    <cellStyle name="Navadno 3 11 15 9 17" xfId="28099" xr:uid="{00000000-0005-0000-0000-0000C50A0000}"/>
    <cellStyle name="Navadno 3 11 15 9 18" xfId="28385" xr:uid="{00000000-0005-0000-0000-0000C60A0000}"/>
    <cellStyle name="Navadno 3 11 15 9 2" xfId="16926" xr:uid="{00000000-0005-0000-0000-0000C70A0000}"/>
    <cellStyle name="Navadno 3 11 15 9 3" xfId="17897" xr:uid="{00000000-0005-0000-0000-0000C80A0000}"/>
    <cellStyle name="Navadno 3 11 15 9 4" xfId="18846" xr:uid="{00000000-0005-0000-0000-0000C90A0000}"/>
    <cellStyle name="Navadno 3 11 15 9 5" xfId="19780" xr:uid="{00000000-0005-0000-0000-0000CA0A0000}"/>
    <cellStyle name="Navadno 3 11 15 9 6" xfId="20680" xr:uid="{00000000-0005-0000-0000-0000CB0A0000}"/>
    <cellStyle name="Navadno 3 11 15 9 7" xfId="21547" xr:uid="{00000000-0005-0000-0000-0000CC0A0000}"/>
    <cellStyle name="Navadno 3 11 15 9 8" xfId="22380" xr:uid="{00000000-0005-0000-0000-0000CD0A0000}"/>
    <cellStyle name="Navadno 3 11 15 9 9" xfId="23177" xr:uid="{00000000-0005-0000-0000-0000CE0A0000}"/>
    <cellStyle name="Navadno 3 11 16" xfId="7400" xr:uid="{00000000-0005-0000-0000-0000CF0A0000}"/>
    <cellStyle name="Navadno 3 11 16 10" xfId="11405" xr:uid="{00000000-0005-0000-0000-0000D00A0000}"/>
    <cellStyle name="Navadno 3 11 16 11" xfId="12295" xr:uid="{00000000-0005-0000-0000-0000D10A0000}"/>
    <cellStyle name="Navadno 3 11 16 12" xfId="10569" xr:uid="{00000000-0005-0000-0000-0000D20A0000}"/>
    <cellStyle name="Navadno 3 11 16 13" xfId="18741" xr:uid="{00000000-0005-0000-0000-0000D30A0000}"/>
    <cellStyle name="Navadno 3 11 16 14" xfId="19689" xr:uid="{00000000-0005-0000-0000-0000D40A0000}"/>
    <cellStyle name="Navadno 3 11 16 15" xfId="20804" xr:uid="{00000000-0005-0000-0000-0000D50A0000}"/>
    <cellStyle name="Navadno 3 11 16 16" xfId="21670" xr:uid="{00000000-0005-0000-0000-0000D60A0000}"/>
    <cellStyle name="Navadno 3 11 16 17" xfId="12222" xr:uid="{00000000-0005-0000-0000-0000D70A0000}"/>
    <cellStyle name="Navadno 3 11 16 18" xfId="23296" xr:uid="{00000000-0005-0000-0000-0000D80A0000}"/>
    <cellStyle name="Navadno 3 11 16 19" xfId="24044" xr:uid="{00000000-0005-0000-0000-0000D90A0000}"/>
    <cellStyle name="Navadno 3 11 16 2" xfId="3407" xr:uid="{00000000-0005-0000-0000-0000DA0A0000}"/>
    <cellStyle name="Navadno 3 11 16 2 10" xfId="19740" xr:uid="{00000000-0005-0000-0000-0000DB0A0000}"/>
    <cellStyle name="Navadno 3 11 16 2 11" xfId="16897" xr:uid="{00000000-0005-0000-0000-0000DC0A0000}"/>
    <cellStyle name="Navadno 3 11 16 2 12" xfId="10386" xr:uid="{00000000-0005-0000-0000-0000DD0A0000}"/>
    <cellStyle name="Navadno 3 11 16 2 13" xfId="25587" xr:uid="{00000000-0005-0000-0000-0000DE0A0000}"/>
    <cellStyle name="Navadno 3 11 16 2 14" xfId="13382" xr:uid="{00000000-0005-0000-0000-0000DF0A0000}"/>
    <cellStyle name="Navadno 3 11 16 2 15" xfId="10228" xr:uid="{00000000-0005-0000-0000-0000E00A0000}"/>
    <cellStyle name="Navadno 3 11 16 2 16" xfId="19291" xr:uid="{00000000-0005-0000-0000-0000E10A0000}"/>
    <cellStyle name="Navadno 3 11 16 2 17" xfId="18408" xr:uid="{00000000-0005-0000-0000-0000E20A0000}"/>
    <cellStyle name="Navadno 3 11 16 2 18" xfId="10550" xr:uid="{00000000-0005-0000-0000-0000E30A0000}"/>
    <cellStyle name="Navadno 3 11 16 2 2" xfId="14762" xr:uid="{00000000-0005-0000-0000-0000E40A0000}"/>
    <cellStyle name="Navadno 3 11 16 2 3" xfId="12823" xr:uid="{00000000-0005-0000-0000-0000E50A0000}"/>
    <cellStyle name="Navadno 3 11 16 2 4" xfId="16012" xr:uid="{00000000-0005-0000-0000-0000E60A0000}"/>
    <cellStyle name="Navadno 3 11 16 2 5" xfId="10851" xr:uid="{00000000-0005-0000-0000-0000E70A0000}"/>
    <cellStyle name="Navadno 3 11 16 2 6" xfId="12827" xr:uid="{00000000-0005-0000-0000-0000E80A0000}"/>
    <cellStyle name="Navadno 3 11 16 2 7" xfId="20177" xr:uid="{00000000-0005-0000-0000-0000E90A0000}"/>
    <cellStyle name="Navadno 3 11 16 2 8" xfId="13860" xr:uid="{00000000-0005-0000-0000-0000EA0A0000}"/>
    <cellStyle name="Navadno 3 11 16 2 9" xfId="22647" xr:uid="{00000000-0005-0000-0000-0000EB0A0000}"/>
    <cellStyle name="Navadno 3 11 16 20" xfId="23138" xr:uid="{00000000-0005-0000-0000-0000EC0A0000}"/>
    <cellStyle name="Navadno 3 11 16 21" xfId="25555" xr:uid="{00000000-0005-0000-0000-0000ED0A0000}"/>
    <cellStyle name="Navadno 3 11 16 22" xfId="22083" xr:uid="{00000000-0005-0000-0000-0000EE0A0000}"/>
    <cellStyle name="Navadno 3 11 16 23" xfId="22988" xr:uid="{00000000-0005-0000-0000-0000EF0A0000}"/>
    <cellStyle name="Navadno 3 11 16 24" xfId="15804" xr:uid="{00000000-0005-0000-0000-0000F00A0000}"/>
    <cellStyle name="Navadno 3 11 16 25" xfId="27055" xr:uid="{00000000-0005-0000-0000-0000F10A0000}"/>
    <cellStyle name="Navadno 3 11 16 26" xfId="25173" xr:uid="{00000000-0005-0000-0000-0000F20A0000}"/>
    <cellStyle name="Navadno 3 11 16 3" xfId="2935" xr:uid="{00000000-0005-0000-0000-0000F30A0000}"/>
    <cellStyle name="Navadno 3 11 16 3 10" xfId="21299" xr:uid="{00000000-0005-0000-0000-0000F40A0000}"/>
    <cellStyle name="Navadno 3 11 16 3 11" xfId="22076" xr:uid="{00000000-0005-0000-0000-0000F50A0000}"/>
    <cellStyle name="Navadno 3 11 16 3 12" xfId="22090" xr:uid="{00000000-0005-0000-0000-0000F60A0000}"/>
    <cellStyle name="Navadno 3 11 16 3 13" xfId="13177" xr:uid="{00000000-0005-0000-0000-0000F70A0000}"/>
    <cellStyle name="Navadno 3 11 16 3 14" xfId="19461" xr:uid="{00000000-0005-0000-0000-0000F80A0000}"/>
    <cellStyle name="Navadno 3 11 16 3 15" xfId="11485" xr:uid="{00000000-0005-0000-0000-0000F90A0000}"/>
    <cellStyle name="Navadno 3 11 16 3 16" xfId="14621" xr:uid="{00000000-0005-0000-0000-0000FA0A0000}"/>
    <cellStyle name="Navadno 3 11 16 3 17" xfId="23508" xr:uid="{00000000-0005-0000-0000-0000FB0A0000}"/>
    <cellStyle name="Navadno 3 11 16 3 18" xfId="22068" xr:uid="{00000000-0005-0000-0000-0000FC0A0000}"/>
    <cellStyle name="Navadno 3 11 16 3 2" xfId="15168" xr:uid="{00000000-0005-0000-0000-0000FD0A0000}"/>
    <cellStyle name="Navadno 3 11 16 3 3" xfId="13775" xr:uid="{00000000-0005-0000-0000-0000FE0A0000}"/>
    <cellStyle name="Navadno 3 11 16 3 4" xfId="16268" xr:uid="{00000000-0005-0000-0000-0000FF0A0000}"/>
    <cellStyle name="Navadno 3 11 16 3 5" xfId="9898" xr:uid="{00000000-0005-0000-0000-0000000B0000}"/>
    <cellStyle name="Navadno 3 11 16 3 6" xfId="15484" xr:uid="{00000000-0005-0000-0000-0000010B0000}"/>
    <cellStyle name="Navadno 3 11 16 3 7" xfId="19245" xr:uid="{00000000-0005-0000-0000-0000020B0000}"/>
    <cellStyle name="Navadno 3 11 16 3 8" xfId="19958" xr:uid="{00000000-0005-0000-0000-0000030B0000}"/>
    <cellStyle name="Navadno 3 11 16 3 9" xfId="19167" xr:uid="{00000000-0005-0000-0000-0000040B0000}"/>
    <cellStyle name="Navadno 3 11 16 4" xfId="3569" xr:uid="{00000000-0005-0000-0000-0000050B0000}"/>
    <cellStyle name="Navadno 3 11 16 4 10" xfId="20413" xr:uid="{00000000-0005-0000-0000-0000060B0000}"/>
    <cellStyle name="Navadno 3 11 16 4 11" xfId="15364" xr:uid="{00000000-0005-0000-0000-0000070B0000}"/>
    <cellStyle name="Navadno 3 11 16 4 12" xfId="18327" xr:uid="{00000000-0005-0000-0000-0000080B0000}"/>
    <cellStyle name="Navadno 3 11 16 4 13" xfId="23368" xr:uid="{00000000-0005-0000-0000-0000090B0000}"/>
    <cellStyle name="Navadno 3 11 16 4 14" xfId="17149" xr:uid="{00000000-0005-0000-0000-00000A0B0000}"/>
    <cellStyle name="Navadno 3 11 16 4 15" xfId="26576" xr:uid="{00000000-0005-0000-0000-00000B0B0000}"/>
    <cellStyle name="Navadno 3 11 16 4 16" xfId="21592" xr:uid="{00000000-0005-0000-0000-00000C0B0000}"/>
    <cellStyle name="Navadno 3 11 16 4 17" xfId="26142" xr:uid="{00000000-0005-0000-0000-00000D0B0000}"/>
    <cellStyle name="Navadno 3 11 16 4 18" xfId="28085" xr:uid="{00000000-0005-0000-0000-00000E0B0000}"/>
    <cellStyle name="Navadno 3 11 16 4 2" xfId="14622" xr:uid="{00000000-0005-0000-0000-00000F0B0000}"/>
    <cellStyle name="Navadno 3 11 16 4 3" xfId="13338" xr:uid="{00000000-0005-0000-0000-0000100B0000}"/>
    <cellStyle name="Navadno 3 11 16 4 4" xfId="12154" xr:uid="{00000000-0005-0000-0000-0000110B0000}"/>
    <cellStyle name="Navadno 3 11 16 4 5" xfId="13171" xr:uid="{00000000-0005-0000-0000-0000120B0000}"/>
    <cellStyle name="Navadno 3 11 16 4 6" xfId="15454" xr:uid="{00000000-0005-0000-0000-0000130B0000}"/>
    <cellStyle name="Navadno 3 11 16 4 7" xfId="17819" xr:uid="{00000000-0005-0000-0000-0000140B0000}"/>
    <cellStyle name="Navadno 3 11 16 4 8" xfId="18855" xr:uid="{00000000-0005-0000-0000-0000150B0000}"/>
    <cellStyle name="Navadno 3 11 16 4 9" xfId="18255" xr:uid="{00000000-0005-0000-0000-0000160B0000}"/>
    <cellStyle name="Navadno 3 11 16 5" xfId="2855" xr:uid="{00000000-0005-0000-0000-0000170B0000}"/>
    <cellStyle name="Navadno 3 11 16 5 10" xfId="9823" xr:uid="{00000000-0005-0000-0000-0000180B0000}"/>
    <cellStyle name="Navadno 3 11 16 5 11" xfId="21224" xr:uid="{00000000-0005-0000-0000-0000190B0000}"/>
    <cellStyle name="Navadno 3 11 16 5 12" xfId="22735" xr:uid="{00000000-0005-0000-0000-00001A0B0000}"/>
    <cellStyle name="Navadno 3 11 16 5 13" xfId="19046" xr:uid="{00000000-0005-0000-0000-00001B0B0000}"/>
    <cellStyle name="Navadno 3 11 16 5 14" xfId="25467" xr:uid="{00000000-0005-0000-0000-00001C0B0000}"/>
    <cellStyle name="Navadno 3 11 16 5 15" xfId="14181" xr:uid="{00000000-0005-0000-0000-00001D0B0000}"/>
    <cellStyle name="Navadno 3 11 16 5 16" xfId="24655" xr:uid="{00000000-0005-0000-0000-00001E0B0000}"/>
    <cellStyle name="Navadno 3 11 16 5 17" xfId="24129" xr:uid="{00000000-0005-0000-0000-00001F0B0000}"/>
    <cellStyle name="Navadno 3 11 16 5 18" xfId="25313" xr:uid="{00000000-0005-0000-0000-0000200B0000}"/>
    <cellStyle name="Navadno 3 11 16 5 2" xfId="15235" xr:uid="{00000000-0005-0000-0000-0000210B0000}"/>
    <cellStyle name="Navadno 3 11 16 5 3" xfId="11374" xr:uid="{00000000-0005-0000-0000-0000220B0000}"/>
    <cellStyle name="Navadno 3 11 16 5 4" xfId="15593" xr:uid="{00000000-0005-0000-0000-0000230B0000}"/>
    <cellStyle name="Navadno 3 11 16 5 5" xfId="18521" xr:uid="{00000000-0005-0000-0000-0000240B0000}"/>
    <cellStyle name="Navadno 3 11 16 5 6" xfId="16909" xr:uid="{00000000-0005-0000-0000-0000250B0000}"/>
    <cellStyle name="Navadno 3 11 16 5 7" xfId="19275" xr:uid="{00000000-0005-0000-0000-0000260B0000}"/>
    <cellStyle name="Navadno 3 11 16 5 8" xfId="15967" xr:uid="{00000000-0005-0000-0000-0000270B0000}"/>
    <cellStyle name="Navadno 3 11 16 5 9" xfId="12937" xr:uid="{00000000-0005-0000-0000-0000280B0000}"/>
    <cellStyle name="Navadno 3 11 16 6" xfId="1495" xr:uid="{00000000-0005-0000-0000-0000290B0000}"/>
    <cellStyle name="Navadno 3 11 16 6 10" xfId="15228" xr:uid="{00000000-0005-0000-0000-00002A0B0000}"/>
    <cellStyle name="Navadno 3 11 16 6 11" xfId="19530" xr:uid="{00000000-0005-0000-0000-00002B0B0000}"/>
    <cellStyle name="Navadno 3 11 16 6 12" xfId="22509" xr:uid="{00000000-0005-0000-0000-00002C0B0000}"/>
    <cellStyle name="Navadno 3 11 16 6 13" xfId="23779" xr:uid="{00000000-0005-0000-0000-00002D0B0000}"/>
    <cellStyle name="Navadno 3 11 16 6 14" xfId="23806" xr:uid="{00000000-0005-0000-0000-00002E0B0000}"/>
    <cellStyle name="Navadno 3 11 16 6 15" xfId="24651" xr:uid="{00000000-0005-0000-0000-00002F0B0000}"/>
    <cellStyle name="Navadno 3 11 16 6 16" xfId="15770" xr:uid="{00000000-0005-0000-0000-0000300B0000}"/>
    <cellStyle name="Navadno 3 11 16 6 17" xfId="13985" xr:uid="{00000000-0005-0000-0000-0000310B0000}"/>
    <cellStyle name="Navadno 3 11 16 6 18" xfId="24285" xr:uid="{00000000-0005-0000-0000-0000320B0000}"/>
    <cellStyle name="Navadno 3 11 16 6 2" xfId="16407" xr:uid="{00000000-0005-0000-0000-0000330B0000}"/>
    <cellStyle name="Navadno 3 11 16 6 3" xfId="11341" xr:uid="{00000000-0005-0000-0000-0000340B0000}"/>
    <cellStyle name="Navadno 3 11 16 6 4" xfId="17169" xr:uid="{00000000-0005-0000-0000-0000350B0000}"/>
    <cellStyle name="Navadno 3 11 16 6 5" xfId="16159" xr:uid="{00000000-0005-0000-0000-0000360B0000}"/>
    <cellStyle name="Navadno 3 11 16 6 6" xfId="13970" xr:uid="{00000000-0005-0000-0000-0000370B0000}"/>
    <cellStyle name="Navadno 3 11 16 6 7" xfId="18161" xr:uid="{00000000-0005-0000-0000-0000380B0000}"/>
    <cellStyle name="Navadno 3 11 16 6 8" xfId="15272" xr:uid="{00000000-0005-0000-0000-0000390B0000}"/>
    <cellStyle name="Navadno 3 11 16 6 9" xfId="17824" xr:uid="{00000000-0005-0000-0000-00003A0B0000}"/>
    <cellStyle name="Navadno 3 11 16 7" xfId="3691" xr:uid="{00000000-0005-0000-0000-00003B0B0000}"/>
    <cellStyle name="Navadno 3 11 16 7 10" xfId="13697" xr:uid="{00000000-0005-0000-0000-00003C0B0000}"/>
    <cellStyle name="Navadno 3 11 16 7 11" xfId="20554" xr:uid="{00000000-0005-0000-0000-00003D0B0000}"/>
    <cellStyle name="Navadno 3 11 16 7 12" xfId="10178" xr:uid="{00000000-0005-0000-0000-00003E0B0000}"/>
    <cellStyle name="Navadno 3 11 16 7 13" xfId="25002" xr:uid="{00000000-0005-0000-0000-00003F0B0000}"/>
    <cellStyle name="Navadno 3 11 16 7 14" xfId="24858" xr:uid="{00000000-0005-0000-0000-0000400B0000}"/>
    <cellStyle name="Navadno 3 11 16 7 15" xfId="17638" xr:uid="{00000000-0005-0000-0000-0000410B0000}"/>
    <cellStyle name="Navadno 3 11 16 7 16" xfId="18247" xr:uid="{00000000-0005-0000-0000-0000420B0000}"/>
    <cellStyle name="Navadno 3 11 16 7 17" xfId="26699" xr:uid="{00000000-0005-0000-0000-0000430B0000}"/>
    <cellStyle name="Navadno 3 11 16 7 18" xfId="24307" xr:uid="{00000000-0005-0000-0000-0000440B0000}"/>
    <cellStyle name="Navadno 3 11 16 7 2" xfId="14518" xr:uid="{00000000-0005-0000-0000-0000450B0000}"/>
    <cellStyle name="Navadno 3 11 16 7 3" xfId="10177" xr:uid="{00000000-0005-0000-0000-0000460B0000}"/>
    <cellStyle name="Navadno 3 11 16 7 4" xfId="15026" xr:uid="{00000000-0005-0000-0000-0000470B0000}"/>
    <cellStyle name="Navadno 3 11 16 7 5" xfId="10032" xr:uid="{00000000-0005-0000-0000-0000480B0000}"/>
    <cellStyle name="Navadno 3 11 16 7 6" xfId="9923" xr:uid="{00000000-0005-0000-0000-0000490B0000}"/>
    <cellStyle name="Navadno 3 11 16 7 7" xfId="12324" xr:uid="{00000000-0005-0000-0000-00004A0B0000}"/>
    <cellStyle name="Navadno 3 11 16 7 8" xfId="14019" xr:uid="{00000000-0005-0000-0000-00004B0B0000}"/>
    <cellStyle name="Navadno 3 11 16 7 9" xfId="17978" xr:uid="{00000000-0005-0000-0000-00004C0B0000}"/>
    <cellStyle name="Navadno 3 11 16 8" xfId="2784" xr:uid="{00000000-0005-0000-0000-00004D0B0000}"/>
    <cellStyle name="Navadno 3 11 16 8 10" xfId="18490" xr:uid="{00000000-0005-0000-0000-00004E0B0000}"/>
    <cellStyle name="Navadno 3 11 16 8 11" xfId="14551" xr:uid="{00000000-0005-0000-0000-00004F0B0000}"/>
    <cellStyle name="Navadno 3 11 16 8 12" xfId="20037" xr:uid="{00000000-0005-0000-0000-0000500B0000}"/>
    <cellStyle name="Navadno 3 11 16 8 13" xfId="11701" xr:uid="{00000000-0005-0000-0000-0000510B0000}"/>
    <cellStyle name="Navadno 3 11 16 8 14" xfId="11237" xr:uid="{00000000-0005-0000-0000-0000520B0000}"/>
    <cellStyle name="Navadno 3 11 16 8 15" xfId="23092" xr:uid="{00000000-0005-0000-0000-0000530B0000}"/>
    <cellStyle name="Navadno 3 11 16 8 16" xfId="26346" xr:uid="{00000000-0005-0000-0000-0000540B0000}"/>
    <cellStyle name="Navadno 3 11 16 8 17" xfId="25712" xr:uid="{00000000-0005-0000-0000-0000550B0000}"/>
    <cellStyle name="Navadno 3 11 16 8 18" xfId="22502" xr:uid="{00000000-0005-0000-0000-0000560B0000}"/>
    <cellStyle name="Navadno 3 11 16 8 2" xfId="15291" xr:uid="{00000000-0005-0000-0000-0000570B0000}"/>
    <cellStyle name="Navadno 3 11 16 8 3" xfId="10149" xr:uid="{00000000-0005-0000-0000-0000580B0000}"/>
    <cellStyle name="Navadno 3 11 16 8 4" xfId="16432" xr:uid="{00000000-0005-0000-0000-0000590B0000}"/>
    <cellStyle name="Navadno 3 11 16 8 5" xfId="12668" xr:uid="{00000000-0005-0000-0000-00005A0B0000}"/>
    <cellStyle name="Navadno 3 11 16 8 6" xfId="15698" xr:uid="{00000000-0005-0000-0000-00005B0B0000}"/>
    <cellStyle name="Navadno 3 11 16 8 7" xfId="15962" xr:uid="{00000000-0005-0000-0000-00005C0B0000}"/>
    <cellStyle name="Navadno 3 11 16 8 8" xfId="18980" xr:uid="{00000000-0005-0000-0000-00005D0B0000}"/>
    <cellStyle name="Navadno 3 11 16 8 9" xfId="20991" xr:uid="{00000000-0005-0000-0000-00005E0B0000}"/>
    <cellStyle name="Navadno 3 11 16 9" xfId="2805" xr:uid="{00000000-0005-0000-0000-00005F0B0000}"/>
    <cellStyle name="Navadno 3 11 16 9 10" xfId="14802" xr:uid="{00000000-0005-0000-0000-0000600B0000}"/>
    <cellStyle name="Navadno 3 11 16 9 11" xfId="21668" xr:uid="{00000000-0005-0000-0000-0000610B0000}"/>
    <cellStyle name="Navadno 3 11 16 9 12" xfId="14222" xr:uid="{00000000-0005-0000-0000-0000620B0000}"/>
    <cellStyle name="Navadno 3 11 16 9 13" xfId="19865" xr:uid="{00000000-0005-0000-0000-0000630B0000}"/>
    <cellStyle name="Navadno 3 11 16 9 14" xfId="12142" xr:uid="{00000000-0005-0000-0000-0000640B0000}"/>
    <cellStyle name="Navadno 3 11 16 9 15" xfId="13081" xr:uid="{00000000-0005-0000-0000-0000650B0000}"/>
    <cellStyle name="Navadno 3 11 16 9 16" xfId="26811" xr:uid="{00000000-0005-0000-0000-0000660B0000}"/>
    <cellStyle name="Navadno 3 11 16 9 17" xfId="23727" xr:uid="{00000000-0005-0000-0000-0000670B0000}"/>
    <cellStyle name="Navadno 3 11 16 9 18" xfId="17128" xr:uid="{00000000-0005-0000-0000-0000680B0000}"/>
    <cellStyle name="Navadno 3 11 16 9 2" xfId="15274" xr:uid="{00000000-0005-0000-0000-0000690B0000}"/>
    <cellStyle name="Navadno 3 11 16 9 3" xfId="11624" xr:uid="{00000000-0005-0000-0000-00006A0B0000}"/>
    <cellStyle name="Navadno 3 11 16 9 4" xfId="15766" xr:uid="{00000000-0005-0000-0000-00006B0B0000}"/>
    <cellStyle name="Navadno 3 11 16 9 5" xfId="9998" xr:uid="{00000000-0005-0000-0000-00006C0B0000}"/>
    <cellStyle name="Navadno 3 11 16 9 6" xfId="10720" xr:uid="{00000000-0005-0000-0000-00006D0B0000}"/>
    <cellStyle name="Navadno 3 11 16 9 7" xfId="10025" xr:uid="{00000000-0005-0000-0000-00006E0B0000}"/>
    <cellStyle name="Navadno 3 11 16 9 8" xfId="15293" xr:uid="{00000000-0005-0000-0000-00006F0B0000}"/>
    <cellStyle name="Navadno 3 11 16 9 9" xfId="19969" xr:uid="{00000000-0005-0000-0000-0000700B0000}"/>
    <cellStyle name="Navadno 3 11 17" xfId="7301" xr:uid="{00000000-0005-0000-0000-0000710B0000}"/>
    <cellStyle name="Navadno 3 11 17 10" xfId="11484" xr:uid="{00000000-0005-0000-0000-0000720B0000}"/>
    <cellStyle name="Navadno 3 11 17 11" xfId="10718" xr:uid="{00000000-0005-0000-0000-0000730B0000}"/>
    <cellStyle name="Navadno 3 11 17 12" xfId="16501" xr:uid="{00000000-0005-0000-0000-0000740B0000}"/>
    <cellStyle name="Navadno 3 11 17 13" xfId="9786" xr:uid="{00000000-0005-0000-0000-0000750B0000}"/>
    <cellStyle name="Navadno 3 11 17 14" xfId="14234" xr:uid="{00000000-0005-0000-0000-0000760B0000}"/>
    <cellStyle name="Navadno 3 11 17 15" xfId="11868" xr:uid="{00000000-0005-0000-0000-0000770B0000}"/>
    <cellStyle name="Navadno 3 11 17 16" xfId="16864" xr:uid="{00000000-0005-0000-0000-0000780B0000}"/>
    <cellStyle name="Navadno 3 11 17 17" xfId="11781" xr:uid="{00000000-0005-0000-0000-0000790B0000}"/>
    <cellStyle name="Navadno 3 11 17 18" xfId="16646" xr:uid="{00000000-0005-0000-0000-00007A0B0000}"/>
    <cellStyle name="Navadno 3 11 17 19" xfId="17882" xr:uid="{00000000-0005-0000-0000-00007B0B0000}"/>
    <cellStyle name="Navadno 3 11 17 2" xfId="3340" xr:uid="{00000000-0005-0000-0000-00007C0B0000}"/>
    <cellStyle name="Navadno 3 11 17 2 10" xfId="21343" xr:uid="{00000000-0005-0000-0000-00007D0B0000}"/>
    <cellStyle name="Navadno 3 11 17 2 11" xfId="16847" xr:uid="{00000000-0005-0000-0000-00007E0B0000}"/>
    <cellStyle name="Navadno 3 11 17 2 12" xfId="17023" xr:uid="{00000000-0005-0000-0000-00007F0B0000}"/>
    <cellStyle name="Navadno 3 11 17 2 13" xfId="23116" xr:uid="{00000000-0005-0000-0000-0000800B0000}"/>
    <cellStyle name="Navadno 3 11 17 2 14" xfId="26194" xr:uid="{00000000-0005-0000-0000-0000810B0000}"/>
    <cellStyle name="Navadno 3 11 17 2 15" xfId="26529" xr:uid="{00000000-0005-0000-0000-0000820B0000}"/>
    <cellStyle name="Navadno 3 11 17 2 16" xfId="21371" xr:uid="{00000000-0005-0000-0000-0000830B0000}"/>
    <cellStyle name="Navadno 3 11 17 2 17" xfId="27515" xr:uid="{00000000-0005-0000-0000-0000840B0000}"/>
    <cellStyle name="Navadno 3 11 17 2 18" xfId="26669" xr:uid="{00000000-0005-0000-0000-0000850B0000}"/>
    <cellStyle name="Navadno 3 11 17 2 2" xfId="14823" xr:uid="{00000000-0005-0000-0000-0000860B0000}"/>
    <cellStyle name="Navadno 3 11 17 2 3" xfId="15793" xr:uid="{00000000-0005-0000-0000-0000870B0000}"/>
    <cellStyle name="Navadno 3 11 17 2 4" xfId="17544" xr:uid="{00000000-0005-0000-0000-0000880B0000}"/>
    <cellStyle name="Navadno 3 11 17 2 5" xfId="14179" xr:uid="{00000000-0005-0000-0000-0000890B0000}"/>
    <cellStyle name="Navadno 3 11 17 2 6" xfId="16574" xr:uid="{00000000-0005-0000-0000-00008A0B0000}"/>
    <cellStyle name="Navadno 3 11 17 2 7" xfId="10807" xr:uid="{00000000-0005-0000-0000-00008B0B0000}"/>
    <cellStyle name="Navadno 3 11 17 2 8" xfId="11355" xr:uid="{00000000-0005-0000-0000-00008C0B0000}"/>
    <cellStyle name="Navadno 3 11 17 2 9" xfId="12014" xr:uid="{00000000-0005-0000-0000-00008D0B0000}"/>
    <cellStyle name="Navadno 3 11 17 20" xfId="14148" xr:uid="{00000000-0005-0000-0000-00008E0B0000}"/>
    <cellStyle name="Navadno 3 11 17 21" xfId="24834" xr:uid="{00000000-0005-0000-0000-00008F0B0000}"/>
    <cellStyle name="Navadno 3 11 17 22" xfId="16778" xr:uid="{00000000-0005-0000-0000-0000900B0000}"/>
    <cellStyle name="Navadno 3 11 17 23" xfId="24979" xr:uid="{00000000-0005-0000-0000-0000910B0000}"/>
    <cellStyle name="Navadno 3 11 17 24" xfId="25898" xr:uid="{00000000-0005-0000-0000-0000920B0000}"/>
    <cellStyle name="Navadno 3 11 17 25" xfId="27474" xr:uid="{00000000-0005-0000-0000-0000930B0000}"/>
    <cellStyle name="Navadno 3 11 17 26" xfId="27817" xr:uid="{00000000-0005-0000-0000-0000940B0000}"/>
    <cellStyle name="Navadno 3 11 17 3" xfId="2559" xr:uid="{00000000-0005-0000-0000-0000950B0000}"/>
    <cellStyle name="Navadno 3 11 17 3 10" xfId="14464" xr:uid="{00000000-0005-0000-0000-0000960B0000}"/>
    <cellStyle name="Navadno 3 11 17 3 11" xfId="20704" xr:uid="{00000000-0005-0000-0000-0000970B0000}"/>
    <cellStyle name="Navadno 3 11 17 3 12" xfId="12361" xr:uid="{00000000-0005-0000-0000-0000980B0000}"/>
    <cellStyle name="Navadno 3 11 17 3 13" xfId="24272" xr:uid="{00000000-0005-0000-0000-0000990B0000}"/>
    <cellStyle name="Navadno 3 11 17 3 14" xfId="25153" xr:uid="{00000000-0005-0000-0000-00009A0B0000}"/>
    <cellStyle name="Navadno 3 11 17 3 15" xfId="20652" xr:uid="{00000000-0005-0000-0000-00009B0B0000}"/>
    <cellStyle name="Navadno 3 11 17 3 16" xfId="10672" xr:uid="{00000000-0005-0000-0000-00009C0B0000}"/>
    <cellStyle name="Navadno 3 11 17 3 17" xfId="20315" xr:uid="{00000000-0005-0000-0000-00009D0B0000}"/>
    <cellStyle name="Navadno 3 11 17 3 18" xfId="20120" xr:uid="{00000000-0005-0000-0000-00009E0B0000}"/>
    <cellStyle name="Navadno 3 11 17 3 2" xfId="15478" xr:uid="{00000000-0005-0000-0000-00009F0B0000}"/>
    <cellStyle name="Navadno 3 11 17 3 3" xfId="13576" xr:uid="{00000000-0005-0000-0000-0000A00B0000}"/>
    <cellStyle name="Navadno 3 11 17 3 4" xfId="14573" xr:uid="{00000000-0005-0000-0000-0000A10B0000}"/>
    <cellStyle name="Navadno 3 11 17 3 5" xfId="9832" xr:uid="{00000000-0005-0000-0000-0000A20B0000}"/>
    <cellStyle name="Navadno 3 11 17 3 6" xfId="16517" xr:uid="{00000000-0005-0000-0000-0000A30B0000}"/>
    <cellStyle name="Navadno 3 11 17 3 7" xfId="18454" xr:uid="{00000000-0005-0000-0000-0000A40B0000}"/>
    <cellStyle name="Navadno 3 11 17 3 8" xfId="16102" xr:uid="{00000000-0005-0000-0000-0000A50B0000}"/>
    <cellStyle name="Navadno 3 11 17 3 9" xfId="22179" xr:uid="{00000000-0005-0000-0000-0000A60B0000}"/>
    <cellStyle name="Navadno 3 11 17 4" xfId="4463" xr:uid="{00000000-0005-0000-0000-0000A70B0000}"/>
    <cellStyle name="Navadno 3 11 17 4 10" xfId="23215" xr:uid="{00000000-0005-0000-0000-0000A80B0000}"/>
    <cellStyle name="Navadno 3 11 17 4 11" xfId="23974" xr:uid="{00000000-0005-0000-0000-0000A90B0000}"/>
    <cellStyle name="Navadno 3 11 17 4 12" xfId="23469" xr:uid="{00000000-0005-0000-0000-0000AA0B0000}"/>
    <cellStyle name="Navadno 3 11 17 4 13" xfId="14242" xr:uid="{00000000-0005-0000-0000-0000AB0B0000}"/>
    <cellStyle name="Navadno 3 11 17 4 14" xfId="11613" xr:uid="{00000000-0005-0000-0000-0000AC0B0000}"/>
    <cellStyle name="Navadno 3 11 17 4 15" xfId="25111" xr:uid="{00000000-0005-0000-0000-0000AD0B0000}"/>
    <cellStyle name="Navadno 3 11 17 4 16" xfId="26140" xr:uid="{00000000-0005-0000-0000-0000AE0B0000}"/>
    <cellStyle name="Navadno 3 11 17 4 17" xfId="15985" xr:uid="{00000000-0005-0000-0000-0000AF0B0000}"/>
    <cellStyle name="Navadno 3 11 17 4 18" xfId="23769" xr:uid="{00000000-0005-0000-0000-0000B00B0000}"/>
    <cellStyle name="Navadno 3 11 17 4 2" xfId="13862" xr:uid="{00000000-0005-0000-0000-0000B10B0000}"/>
    <cellStyle name="Navadno 3 11 17 4 3" xfId="15188" xr:uid="{00000000-0005-0000-0000-0000B20B0000}"/>
    <cellStyle name="Navadno 3 11 17 4 4" xfId="12404" xr:uid="{00000000-0005-0000-0000-0000B30B0000}"/>
    <cellStyle name="Navadno 3 11 17 4 5" xfId="19184" xr:uid="{00000000-0005-0000-0000-0000B40B0000}"/>
    <cellStyle name="Navadno 3 11 17 4 6" xfId="20096" xr:uid="{00000000-0005-0000-0000-0000B50B0000}"/>
    <cellStyle name="Navadno 3 11 17 4 7" xfId="20717" xr:uid="{00000000-0005-0000-0000-0000B60B0000}"/>
    <cellStyle name="Navadno 3 11 17 4 8" xfId="21585" xr:uid="{00000000-0005-0000-0000-0000B70B0000}"/>
    <cellStyle name="Navadno 3 11 17 4 9" xfId="22201" xr:uid="{00000000-0005-0000-0000-0000B80B0000}"/>
    <cellStyle name="Navadno 3 11 17 5" xfId="2825" xr:uid="{00000000-0005-0000-0000-0000B90B0000}"/>
    <cellStyle name="Navadno 3 11 17 5 10" xfId="20679" xr:uid="{00000000-0005-0000-0000-0000BA0B0000}"/>
    <cellStyle name="Navadno 3 11 17 5 11" xfId="21056" xr:uid="{00000000-0005-0000-0000-0000BB0B0000}"/>
    <cellStyle name="Navadno 3 11 17 5 12" xfId="23780" xr:uid="{00000000-0005-0000-0000-0000BC0B0000}"/>
    <cellStyle name="Navadno 3 11 17 5 13" xfId="22592" xr:uid="{00000000-0005-0000-0000-0000BD0B0000}"/>
    <cellStyle name="Navadno 3 11 17 5 14" xfId="26400" xr:uid="{00000000-0005-0000-0000-0000BE0B0000}"/>
    <cellStyle name="Navadno 3 11 17 5 15" xfId="25017" xr:uid="{00000000-0005-0000-0000-0000BF0B0000}"/>
    <cellStyle name="Navadno 3 11 17 5 16" xfId="27372" xr:uid="{00000000-0005-0000-0000-0000C00B0000}"/>
    <cellStyle name="Navadno 3 11 17 5 17" xfId="27822" xr:uid="{00000000-0005-0000-0000-0000C10B0000}"/>
    <cellStyle name="Navadno 3 11 17 5 18" xfId="22922" xr:uid="{00000000-0005-0000-0000-0000C20B0000}"/>
    <cellStyle name="Navadno 3 11 17 5 2" xfId="15260" xr:uid="{00000000-0005-0000-0000-0000C30B0000}"/>
    <cellStyle name="Navadno 3 11 17 5 3" xfId="17139" xr:uid="{00000000-0005-0000-0000-0000C40B0000}"/>
    <cellStyle name="Navadno 3 11 17 5 4" xfId="18306" xr:uid="{00000000-0005-0000-0000-0000C50B0000}"/>
    <cellStyle name="Navadno 3 11 17 5 5" xfId="16215" xr:uid="{00000000-0005-0000-0000-0000C60B0000}"/>
    <cellStyle name="Navadno 3 11 17 5 6" xfId="13837" xr:uid="{00000000-0005-0000-0000-0000C70B0000}"/>
    <cellStyle name="Navadno 3 11 17 5 7" xfId="15158" xr:uid="{00000000-0005-0000-0000-0000C80B0000}"/>
    <cellStyle name="Navadno 3 11 17 5 8" xfId="11468" xr:uid="{00000000-0005-0000-0000-0000C90B0000}"/>
    <cellStyle name="Navadno 3 11 17 5 9" xfId="22864" xr:uid="{00000000-0005-0000-0000-0000CA0B0000}"/>
    <cellStyle name="Navadno 3 11 17 6" xfId="966" xr:uid="{00000000-0005-0000-0000-0000CB0B0000}"/>
    <cellStyle name="Navadno 3 11 17 6 10" xfId="23899" xr:uid="{00000000-0005-0000-0000-0000CC0B0000}"/>
    <cellStyle name="Navadno 3 11 17 6 11" xfId="24640" xr:uid="{00000000-0005-0000-0000-0000CD0B0000}"/>
    <cellStyle name="Navadno 3 11 17 6 12" xfId="25334" xr:uid="{00000000-0005-0000-0000-0000CE0B0000}"/>
    <cellStyle name="Navadno 3 11 17 6 13" xfId="25999" xr:uid="{00000000-0005-0000-0000-0000CF0B0000}"/>
    <cellStyle name="Navadno 3 11 17 6 14" xfId="26727" xr:uid="{00000000-0005-0000-0000-0000D00B0000}"/>
    <cellStyle name="Navadno 3 11 17 6 15" xfId="27244" xr:uid="{00000000-0005-0000-0000-0000D10B0000}"/>
    <cellStyle name="Navadno 3 11 17 6 16" xfId="27704" xr:uid="{00000000-0005-0000-0000-0000D20B0000}"/>
    <cellStyle name="Navadno 3 11 17 6 17" xfId="28080" xr:uid="{00000000-0005-0000-0000-0000D30B0000}"/>
    <cellStyle name="Navadno 3 11 17 6 18" xfId="28375" xr:uid="{00000000-0005-0000-0000-0000D40B0000}"/>
    <cellStyle name="Navadno 3 11 17 6 2" xfId="16867" xr:uid="{00000000-0005-0000-0000-0000D50B0000}"/>
    <cellStyle name="Navadno 3 11 17 6 3" xfId="17840" xr:uid="{00000000-0005-0000-0000-0000D60B0000}"/>
    <cellStyle name="Navadno 3 11 17 6 4" xfId="18788" xr:uid="{00000000-0005-0000-0000-0000D70B0000}"/>
    <cellStyle name="Navadno 3 11 17 6 5" xfId="19729" xr:uid="{00000000-0005-0000-0000-0000D80B0000}"/>
    <cellStyle name="Navadno 3 11 17 6 6" xfId="20631" xr:uid="{00000000-0005-0000-0000-0000D90B0000}"/>
    <cellStyle name="Navadno 3 11 17 6 7" xfId="21495" xr:uid="{00000000-0005-0000-0000-0000DA0B0000}"/>
    <cellStyle name="Navadno 3 11 17 6 8" xfId="22340" xr:uid="{00000000-0005-0000-0000-0000DB0B0000}"/>
    <cellStyle name="Navadno 3 11 17 6 9" xfId="23140" xr:uid="{00000000-0005-0000-0000-0000DC0B0000}"/>
    <cellStyle name="Navadno 3 11 17 7" xfId="4727" xr:uid="{00000000-0005-0000-0000-0000DD0B0000}"/>
    <cellStyle name="Navadno 3 11 17 7 10" xfId="19152" xr:uid="{00000000-0005-0000-0000-0000DE0B0000}"/>
    <cellStyle name="Navadno 3 11 17 7 11" xfId="18118" xr:uid="{00000000-0005-0000-0000-0000DF0B0000}"/>
    <cellStyle name="Navadno 3 11 17 7 12" xfId="24510" xr:uid="{00000000-0005-0000-0000-0000E00B0000}"/>
    <cellStyle name="Navadno 3 11 17 7 13" xfId="14705" xr:uid="{00000000-0005-0000-0000-0000E10B0000}"/>
    <cellStyle name="Navadno 3 11 17 7 14" xfId="13550" xr:uid="{00000000-0005-0000-0000-0000E20B0000}"/>
    <cellStyle name="Navadno 3 11 17 7 15" xfId="21237" xr:uid="{00000000-0005-0000-0000-0000E30B0000}"/>
    <cellStyle name="Navadno 3 11 17 7 16" xfId="9597" xr:uid="{00000000-0005-0000-0000-0000E40B0000}"/>
    <cellStyle name="Navadno 3 11 17 7 17" xfId="16938" xr:uid="{00000000-0005-0000-0000-0000E50B0000}"/>
    <cellStyle name="Navadno 3 11 17 7 18" xfId="28065" xr:uid="{00000000-0005-0000-0000-0000E60B0000}"/>
    <cellStyle name="Navadno 3 11 17 7 2" xfId="13638" xr:uid="{00000000-0005-0000-0000-0000E70B0000}"/>
    <cellStyle name="Navadno 3 11 17 7 3" xfId="12009" xr:uid="{00000000-0005-0000-0000-0000E80B0000}"/>
    <cellStyle name="Navadno 3 11 17 7 4" xfId="12131" xr:uid="{00000000-0005-0000-0000-0000E90B0000}"/>
    <cellStyle name="Navadno 3 11 17 7 5" xfId="12186" xr:uid="{00000000-0005-0000-0000-0000EA0B0000}"/>
    <cellStyle name="Navadno 3 11 17 7 6" xfId="12406" xr:uid="{00000000-0005-0000-0000-0000EB0B0000}"/>
    <cellStyle name="Navadno 3 11 17 7 7" xfId="16329" xr:uid="{00000000-0005-0000-0000-0000EC0B0000}"/>
    <cellStyle name="Navadno 3 11 17 7 8" xfId="17324" xr:uid="{00000000-0005-0000-0000-0000ED0B0000}"/>
    <cellStyle name="Navadno 3 11 17 7 9" xfId="20056" xr:uid="{00000000-0005-0000-0000-0000EE0B0000}"/>
    <cellStyle name="Navadno 3 11 17 8" xfId="1765" xr:uid="{00000000-0005-0000-0000-0000EF0B0000}"/>
    <cellStyle name="Navadno 3 11 17 8 10" xfId="21448" xr:uid="{00000000-0005-0000-0000-0000F00B0000}"/>
    <cellStyle name="Navadno 3 11 17 8 11" xfId="14535" xr:uid="{00000000-0005-0000-0000-0000F10B0000}"/>
    <cellStyle name="Navadno 3 11 17 8 12" xfId="25026" xr:uid="{00000000-0005-0000-0000-0000F20B0000}"/>
    <cellStyle name="Navadno 3 11 17 8 13" xfId="24675" xr:uid="{00000000-0005-0000-0000-0000F30B0000}"/>
    <cellStyle name="Navadno 3 11 17 8 14" xfId="25018" xr:uid="{00000000-0005-0000-0000-0000F40B0000}"/>
    <cellStyle name="Navadno 3 11 17 8 15" xfId="22146" xr:uid="{00000000-0005-0000-0000-0000F50B0000}"/>
    <cellStyle name="Navadno 3 11 17 8 16" xfId="27021" xr:uid="{00000000-0005-0000-0000-0000F60B0000}"/>
    <cellStyle name="Navadno 3 11 17 8 17" xfId="22331" xr:uid="{00000000-0005-0000-0000-0000F70B0000}"/>
    <cellStyle name="Navadno 3 11 17 8 18" xfId="25756" xr:uid="{00000000-0005-0000-0000-0000F80B0000}"/>
    <cellStyle name="Navadno 3 11 17 8 2" xfId="16174" xr:uid="{00000000-0005-0000-0000-0000F90B0000}"/>
    <cellStyle name="Navadno 3 11 17 8 3" xfId="12258" xr:uid="{00000000-0005-0000-0000-0000FA0B0000}"/>
    <cellStyle name="Navadno 3 11 17 8 4" xfId="13694" xr:uid="{00000000-0005-0000-0000-0000FB0B0000}"/>
    <cellStyle name="Navadno 3 11 17 8 5" xfId="17047" xr:uid="{00000000-0005-0000-0000-0000FC0B0000}"/>
    <cellStyle name="Navadno 3 11 17 8 6" xfId="12813" xr:uid="{00000000-0005-0000-0000-0000FD0B0000}"/>
    <cellStyle name="Navadno 3 11 17 8 7" xfId="18884" xr:uid="{00000000-0005-0000-0000-0000FE0B0000}"/>
    <cellStyle name="Navadno 3 11 17 8 8" xfId="14584" xr:uid="{00000000-0005-0000-0000-0000FF0B0000}"/>
    <cellStyle name="Navadno 3 11 17 8 9" xfId="11293" xr:uid="{00000000-0005-0000-0000-0000000C0000}"/>
    <cellStyle name="Navadno 3 11 17 9" xfId="164" xr:uid="{00000000-0005-0000-0000-0000010C0000}"/>
    <cellStyle name="Navadno 3 11 17 9 10" xfId="24435" xr:uid="{00000000-0005-0000-0000-0000020C0000}"/>
    <cellStyle name="Navadno 3 11 17 9 11" xfId="25142" xr:uid="{00000000-0005-0000-0000-0000030C0000}"/>
    <cellStyle name="Navadno 3 11 17 9 12" xfId="25806" xr:uid="{00000000-0005-0000-0000-0000040C0000}"/>
    <cellStyle name="Navadno 3 11 17 9 13" xfId="26424" xr:uid="{00000000-0005-0000-0000-0000050C0000}"/>
    <cellStyle name="Navadno 3 11 17 9 14" xfId="27102" xr:uid="{00000000-0005-0000-0000-0000060C0000}"/>
    <cellStyle name="Navadno 3 11 17 9 15" xfId="27574" xr:uid="{00000000-0005-0000-0000-0000070C0000}"/>
    <cellStyle name="Navadno 3 11 17 9 16" xfId="27979" xr:uid="{00000000-0005-0000-0000-0000080C0000}"/>
    <cellStyle name="Navadno 3 11 17 9 17" xfId="28296" xr:uid="{00000000-0005-0000-0000-0000090C0000}"/>
    <cellStyle name="Navadno 3 11 17 9 18" xfId="28526" xr:uid="{00000000-0005-0000-0000-00000A0C0000}"/>
    <cellStyle name="Navadno 3 11 17 9 2" xfId="17558" xr:uid="{00000000-0005-0000-0000-00000B0C0000}"/>
    <cellStyle name="Navadno 3 11 17 9 3" xfId="18515" xr:uid="{00000000-0005-0000-0000-00000C0C0000}"/>
    <cellStyle name="Navadno 3 11 17 9 4" xfId="19471" xr:uid="{00000000-0005-0000-0000-00000D0C0000}"/>
    <cellStyle name="Navadno 3 11 17 9 5" xfId="20376" xr:uid="{00000000-0005-0000-0000-00000E0C0000}"/>
    <cellStyle name="Navadno 3 11 17 9 6" xfId="21251" xr:uid="{00000000-0005-0000-0000-00000F0C0000}"/>
    <cellStyle name="Navadno 3 11 17 9 7" xfId="22097" xr:uid="{00000000-0005-0000-0000-0000100C0000}"/>
    <cellStyle name="Navadno 3 11 17 9 8" xfId="22909" xr:uid="{00000000-0005-0000-0000-0000110C0000}"/>
    <cellStyle name="Navadno 3 11 17 9 9" xfId="23691" xr:uid="{00000000-0005-0000-0000-0000120C0000}"/>
    <cellStyle name="Navadno 3 11 18" xfId="7202" xr:uid="{00000000-0005-0000-0000-0000130C0000}"/>
    <cellStyle name="Navadno 3 11 18 10" xfId="11568" xr:uid="{00000000-0005-0000-0000-0000140C0000}"/>
    <cellStyle name="Navadno 3 11 18 11" xfId="15649" xr:uid="{00000000-0005-0000-0000-0000150C0000}"/>
    <cellStyle name="Navadno 3 11 18 12" xfId="17753" xr:uid="{00000000-0005-0000-0000-0000160C0000}"/>
    <cellStyle name="Navadno 3 11 18 13" xfId="19344" xr:uid="{00000000-0005-0000-0000-0000170C0000}"/>
    <cellStyle name="Navadno 3 11 18 14" xfId="20258" xr:uid="{00000000-0005-0000-0000-0000180C0000}"/>
    <cellStyle name="Navadno 3 11 18 15" xfId="17934" xr:uid="{00000000-0005-0000-0000-0000190C0000}"/>
    <cellStyle name="Navadno 3 11 18 16" xfId="14504" xr:uid="{00000000-0005-0000-0000-00001A0C0000}"/>
    <cellStyle name="Navadno 3 11 18 17" xfId="18332" xr:uid="{00000000-0005-0000-0000-00001B0C0000}"/>
    <cellStyle name="Navadno 3 11 18 18" xfId="9991" xr:uid="{00000000-0005-0000-0000-00001C0C0000}"/>
    <cellStyle name="Navadno 3 11 18 19" xfId="13321" xr:uid="{00000000-0005-0000-0000-00001D0C0000}"/>
    <cellStyle name="Navadno 3 11 18 2" xfId="3277" xr:uid="{00000000-0005-0000-0000-00001E0C0000}"/>
    <cellStyle name="Navadno 3 11 18 2 10" xfId="19475" xr:uid="{00000000-0005-0000-0000-00001F0C0000}"/>
    <cellStyle name="Navadno 3 11 18 2 11" xfId="11386" xr:uid="{00000000-0005-0000-0000-0000200C0000}"/>
    <cellStyle name="Navadno 3 11 18 2 12" xfId="24085" xr:uid="{00000000-0005-0000-0000-0000210C0000}"/>
    <cellStyle name="Navadno 3 11 18 2 13" xfId="25189" xr:uid="{00000000-0005-0000-0000-0000220C0000}"/>
    <cellStyle name="Navadno 3 11 18 2 14" xfId="22352" xr:uid="{00000000-0005-0000-0000-0000230C0000}"/>
    <cellStyle name="Navadno 3 11 18 2 15" xfId="25981" xr:uid="{00000000-0005-0000-0000-0000240C0000}"/>
    <cellStyle name="Navadno 3 11 18 2 16" xfId="26977" xr:uid="{00000000-0005-0000-0000-0000250C0000}"/>
    <cellStyle name="Navadno 3 11 18 2 17" xfId="13365" xr:uid="{00000000-0005-0000-0000-0000260C0000}"/>
    <cellStyle name="Navadno 3 11 18 2 18" xfId="20580" xr:uid="{00000000-0005-0000-0000-0000270C0000}"/>
    <cellStyle name="Navadno 3 11 18 2 2" xfId="14877" xr:uid="{00000000-0005-0000-0000-0000280C0000}"/>
    <cellStyle name="Navadno 3 11 18 2 3" xfId="15429" xr:uid="{00000000-0005-0000-0000-0000290C0000}"/>
    <cellStyle name="Navadno 3 11 18 2 4" xfId="10879" xr:uid="{00000000-0005-0000-0000-00002A0C0000}"/>
    <cellStyle name="Navadno 3 11 18 2 5" xfId="13646" xr:uid="{00000000-0005-0000-0000-00002B0C0000}"/>
    <cellStyle name="Navadno 3 11 18 2 6" xfId="9707" xr:uid="{00000000-0005-0000-0000-00002C0C0000}"/>
    <cellStyle name="Navadno 3 11 18 2 7" xfId="14599" xr:uid="{00000000-0005-0000-0000-00002D0C0000}"/>
    <cellStyle name="Navadno 3 11 18 2 8" xfId="11106" xr:uid="{00000000-0005-0000-0000-00002E0C0000}"/>
    <cellStyle name="Navadno 3 11 18 2 9" xfId="9614" xr:uid="{00000000-0005-0000-0000-00002F0C0000}"/>
    <cellStyle name="Navadno 3 11 18 20" xfId="16374" xr:uid="{00000000-0005-0000-0000-0000300C0000}"/>
    <cellStyle name="Navadno 3 11 18 21" xfId="10511" xr:uid="{00000000-0005-0000-0000-0000310C0000}"/>
    <cellStyle name="Navadno 3 11 18 22" xfId="20072" xr:uid="{00000000-0005-0000-0000-0000320C0000}"/>
    <cellStyle name="Navadno 3 11 18 23" xfId="25993" xr:uid="{00000000-0005-0000-0000-0000330C0000}"/>
    <cellStyle name="Navadno 3 11 18 24" xfId="22545" xr:uid="{00000000-0005-0000-0000-0000340C0000}"/>
    <cellStyle name="Navadno 3 11 18 25" xfId="27365" xr:uid="{00000000-0005-0000-0000-0000350C0000}"/>
    <cellStyle name="Navadno 3 11 18 26" xfId="27429" xr:uid="{00000000-0005-0000-0000-0000360C0000}"/>
    <cellStyle name="Navadno 3 11 18 3" xfId="3427" xr:uid="{00000000-0005-0000-0000-0000370C0000}"/>
    <cellStyle name="Navadno 3 11 18 3 10" xfId="22042" xr:uid="{00000000-0005-0000-0000-0000380C0000}"/>
    <cellStyle name="Navadno 3 11 18 3 11" xfId="12057" xr:uid="{00000000-0005-0000-0000-0000390C0000}"/>
    <cellStyle name="Navadno 3 11 18 3 12" xfId="21656" xr:uid="{00000000-0005-0000-0000-00003A0C0000}"/>
    <cellStyle name="Navadno 3 11 18 3 13" xfId="24634" xr:uid="{00000000-0005-0000-0000-00003B0C0000}"/>
    <cellStyle name="Navadno 3 11 18 3 14" xfId="24649" xr:uid="{00000000-0005-0000-0000-00003C0C0000}"/>
    <cellStyle name="Navadno 3 11 18 3 15" xfId="20088" xr:uid="{00000000-0005-0000-0000-00003D0C0000}"/>
    <cellStyle name="Navadno 3 11 18 3 16" xfId="18083" xr:uid="{00000000-0005-0000-0000-00003E0C0000}"/>
    <cellStyle name="Navadno 3 11 18 3 17" xfId="24186" xr:uid="{00000000-0005-0000-0000-00003F0C0000}"/>
    <cellStyle name="Navadno 3 11 18 3 18" xfId="27810" xr:uid="{00000000-0005-0000-0000-0000400C0000}"/>
    <cellStyle name="Navadno 3 11 18 3 2" xfId="14745" xr:uid="{00000000-0005-0000-0000-0000410C0000}"/>
    <cellStyle name="Navadno 3 11 18 3 3" xfId="14812" xr:uid="{00000000-0005-0000-0000-0000420C0000}"/>
    <cellStyle name="Navadno 3 11 18 3 4" xfId="13954" xr:uid="{00000000-0005-0000-0000-0000430C0000}"/>
    <cellStyle name="Navadno 3 11 18 3 5" xfId="14401" xr:uid="{00000000-0005-0000-0000-0000440C0000}"/>
    <cellStyle name="Navadno 3 11 18 3 6" xfId="19468" xr:uid="{00000000-0005-0000-0000-0000450C0000}"/>
    <cellStyle name="Navadno 3 11 18 3 7" xfId="17228" xr:uid="{00000000-0005-0000-0000-0000460C0000}"/>
    <cellStyle name="Navadno 3 11 18 3 8" xfId="15331" xr:uid="{00000000-0005-0000-0000-0000470C0000}"/>
    <cellStyle name="Navadno 3 11 18 3 9" xfId="14598" xr:uid="{00000000-0005-0000-0000-0000480C0000}"/>
    <cellStyle name="Navadno 3 11 18 4" xfId="3749" xr:uid="{00000000-0005-0000-0000-0000490C0000}"/>
    <cellStyle name="Navadno 3 11 18 4 10" xfId="23365" xr:uid="{00000000-0005-0000-0000-00004A0C0000}"/>
    <cellStyle name="Navadno 3 11 18 4 11" xfId="24119" xr:uid="{00000000-0005-0000-0000-00004B0C0000}"/>
    <cellStyle name="Navadno 3 11 18 4 12" xfId="23034" xr:uid="{00000000-0005-0000-0000-00004C0C0000}"/>
    <cellStyle name="Navadno 3 11 18 4 13" xfId="12136" xr:uid="{00000000-0005-0000-0000-00004D0C0000}"/>
    <cellStyle name="Navadno 3 11 18 4 14" xfId="14301" xr:uid="{00000000-0005-0000-0000-00004E0C0000}"/>
    <cellStyle name="Navadno 3 11 18 4 15" xfId="15007" xr:uid="{00000000-0005-0000-0000-00004F0C0000}"/>
    <cellStyle name="Navadno 3 11 18 4 16" xfId="27019" xr:uid="{00000000-0005-0000-0000-0000500C0000}"/>
    <cellStyle name="Navadno 3 11 18 4 17" xfId="25368" xr:uid="{00000000-0005-0000-0000-0000510C0000}"/>
    <cellStyle name="Navadno 3 11 18 4 18" xfId="27608" xr:uid="{00000000-0005-0000-0000-0000520C0000}"/>
    <cellStyle name="Navadno 3 11 18 4 2" xfId="14467" xr:uid="{00000000-0005-0000-0000-0000530C0000}"/>
    <cellStyle name="Navadno 3 11 18 4 3" xfId="13655" xr:uid="{00000000-0005-0000-0000-0000540C0000}"/>
    <cellStyle name="Navadno 3 11 18 4 4" xfId="17635" xr:uid="{00000000-0005-0000-0000-0000550C0000}"/>
    <cellStyle name="Navadno 3 11 18 4 5" xfId="18802" xr:uid="{00000000-0005-0000-0000-0000560C0000}"/>
    <cellStyle name="Navadno 3 11 18 4 6" xfId="19743" xr:uid="{00000000-0005-0000-0000-0000570C0000}"/>
    <cellStyle name="Navadno 3 11 18 4 7" xfId="20886" xr:uid="{00000000-0005-0000-0000-0000580C0000}"/>
    <cellStyle name="Navadno 3 11 18 4 8" xfId="21750" xr:uid="{00000000-0005-0000-0000-0000590C0000}"/>
    <cellStyle name="Navadno 3 11 18 4 9" xfId="14183" xr:uid="{00000000-0005-0000-0000-00005A0C0000}"/>
    <cellStyle name="Navadno 3 11 18 5" xfId="1428" xr:uid="{00000000-0005-0000-0000-00005B0C0000}"/>
    <cellStyle name="Navadno 3 11 18 5 10" xfId="22255" xr:uid="{00000000-0005-0000-0000-00005C0C0000}"/>
    <cellStyle name="Navadno 3 11 18 5 11" xfId="19641" xr:uid="{00000000-0005-0000-0000-00005D0C0000}"/>
    <cellStyle name="Navadno 3 11 18 5 12" xfId="9695" xr:uid="{00000000-0005-0000-0000-00005E0C0000}"/>
    <cellStyle name="Navadno 3 11 18 5 13" xfId="23911" xr:uid="{00000000-0005-0000-0000-00005F0C0000}"/>
    <cellStyle name="Navadno 3 11 18 5 14" xfId="26500" xr:uid="{00000000-0005-0000-0000-0000600C0000}"/>
    <cellStyle name="Navadno 3 11 18 5 15" xfId="17116" xr:uid="{00000000-0005-0000-0000-0000610C0000}"/>
    <cellStyle name="Navadno 3 11 18 5 16" xfId="19593" xr:uid="{00000000-0005-0000-0000-0000620C0000}"/>
    <cellStyle name="Navadno 3 11 18 5 17" xfId="22748" xr:uid="{00000000-0005-0000-0000-0000630C0000}"/>
    <cellStyle name="Navadno 3 11 18 5 18" xfId="27960" xr:uid="{00000000-0005-0000-0000-0000640C0000}"/>
    <cellStyle name="Navadno 3 11 18 5 2" xfId="16467" xr:uid="{00000000-0005-0000-0000-0000650C0000}"/>
    <cellStyle name="Navadno 3 11 18 5 3" xfId="11718" xr:uid="{00000000-0005-0000-0000-0000660C0000}"/>
    <cellStyle name="Navadno 3 11 18 5 4" xfId="14505" xr:uid="{00000000-0005-0000-0000-0000670C0000}"/>
    <cellStyle name="Navadno 3 11 18 5 5" xfId="11595" xr:uid="{00000000-0005-0000-0000-0000680C0000}"/>
    <cellStyle name="Navadno 3 11 18 5 6" xfId="18763" xr:uid="{00000000-0005-0000-0000-0000690C0000}"/>
    <cellStyle name="Navadno 3 11 18 5 7" xfId="13800" xr:uid="{00000000-0005-0000-0000-00006A0C0000}"/>
    <cellStyle name="Navadno 3 11 18 5 8" xfId="10341" xr:uid="{00000000-0005-0000-0000-00006B0C0000}"/>
    <cellStyle name="Navadno 3 11 18 5 9" xfId="18572" xr:uid="{00000000-0005-0000-0000-00006C0C0000}"/>
    <cellStyle name="Navadno 3 11 18 6" xfId="3829" xr:uid="{00000000-0005-0000-0000-00006D0C0000}"/>
    <cellStyle name="Navadno 3 11 18 6 10" xfId="10033" xr:uid="{00000000-0005-0000-0000-00006E0C0000}"/>
    <cellStyle name="Navadno 3 11 18 6 11" xfId="22994" xr:uid="{00000000-0005-0000-0000-00006F0C0000}"/>
    <cellStyle name="Navadno 3 11 18 6 12" xfId="17909" xr:uid="{00000000-0005-0000-0000-0000700C0000}"/>
    <cellStyle name="Navadno 3 11 18 6 13" xfId="25342" xr:uid="{00000000-0005-0000-0000-0000710C0000}"/>
    <cellStyle name="Navadno 3 11 18 6 14" xfId="23710" xr:uid="{00000000-0005-0000-0000-0000720C0000}"/>
    <cellStyle name="Navadno 3 11 18 6 15" xfId="24809" xr:uid="{00000000-0005-0000-0000-0000730C0000}"/>
    <cellStyle name="Navadno 3 11 18 6 16" xfId="26069" xr:uid="{00000000-0005-0000-0000-0000740C0000}"/>
    <cellStyle name="Navadno 3 11 18 6 17" xfId="14897" xr:uid="{00000000-0005-0000-0000-0000750C0000}"/>
    <cellStyle name="Navadno 3 11 18 6 18" xfId="17853" xr:uid="{00000000-0005-0000-0000-0000760C0000}"/>
    <cellStyle name="Navadno 3 11 18 6 2" xfId="14400" xr:uid="{00000000-0005-0000-0000-0000770C0000}"/>
    <cellStyle name="Navadno 3 11 18 6 3" xfId="16638" xr:uid="{00000000-0005-0000-0000-0000780C0000}"/>
    <cellStyle name="Navadno 3 11 18 6 4" xfId="11419" xr:uid="{00000000-0005-0000-0000-0000790C0000}"/>
    <cellStyle name="Navadno 3 11 18 6 5" xfId="16904" xr:uid="{00000000-0005-0000-0000-00007A0C0000}"/>
    <cellStyle name="Navadno 3 11 18 6 6" xfId="17344" xr:uid="{00000000-0005-0000-0000-00007B0C0000}"/>
    <cellStyle name="Navadno 3 11 18 6 7" xfId="12798" xr:uid="{00000000-0005-0000-0000-00007C0C0000}"/>
    <cellStyle name="Navadno 3 11 18 6 8" xfId="20480" xr:uid="{00000000-0005-0000-0000-00007D0C0000}"/>
    <cellStyle name="Navadno 3 11 18 6 9" xfId="20359" xr:uid="{00000000-0005-0000-0000-00007E0C0000}"/>
    <cellStyle name="Navadno 3 11 18 7" xfId="1518" xr:uid="{00000000-0005-0000-0000-00007F0C0000}"/>
    <cellStyle name="Navadno 3 11 18 7 10" xfId="23436" xr:uid="{00000000-0005-0000-0000-0000800C0000}"/>
    <cellStyle name="Navadno 3 11 18 7 11" xfId="24182" xr:uid="{00000000-0005-0000-0000-0000810C0000}"/>
    <cellStyle name="Navadno 3 11 18 7 12" xfId="23369" xr:uid="{00000000-0005-0000-0000-0000820C0000}"/>
    <cellStyle name="Navadno 3 11 18 7 13" xfId="21193" xr:uid="{00000000-0005-0000-0000-0000830C0000}"/>
    <cellStyle name="Navadno 3 11 18 7 14" xfId="17179" xr:uid="{00000000-0005-0000-0000-0000840C0000}"/>
    <cellStyle name="Navadno 3 11 18 7 15" xfId="25208" xr:uid="{00000000-0005-0000-0000-0000850C0000}"/>
    <cellStyle name="Navadno 3 11 18 7 16" xfId="25304" xr:uid="{00000000-0005-0000-0000-0000860C0000}"/>
    <cellStyle name="Navadno 3 11 18 7 17" xfId="18650" xr:uid="{00000000-0005-0000-0000-0000870C0000}"/>
    <cellStyle name="Navadno 3 11 18 7 18" xfId="28262" xr:uid="{00000000-0005-0000-0000-0000880C0000}"/>
    <cellStyle name="Navadno 3 11 18 7 2" xfId="16385" xr:uid="{00000000-0005-0000-0000-0000890C0000}"/>
    <cellStyle name="Navadno 3 11 18 7 3" xfId="15727" xr:uid="{00000000-0005-0000-0000-00008A0C0000}"/>
    <cellStyle name="Navadno 3 11 18 7 4" xfId="12643" xr:uid="{00000000-0005-0000-0000-00008B0C0000}"/>
    <cellStyle name="Navadno 3 11 18 7 5" xfId="18725" xr:uid="{00000000-0005-0000-0000-00008C0C0000}"/>
    <cellStyle name="Navadno 3 11 18 7 6" xfId="19674" xr:uid="{00000000-0005-0000-0000-00008D0C0000}"/>
    <cellStyle name="Navadno 3 11 18 7 7" xfId="20957" xr:uid="{00000000-0005-0000-0000-00008E0C0000}"/>
    <cellStyle name="Navadno 3 11 18 7 8" xfId="21820" xr:uid="{00000000-0005-0000-0000-00008F0C0000}"/>
    <cellStyle name="Navadno 3 11 18 7 9" xfId="13200" xr:uid="{00000000-0005-0000-0000-0000900C0000}"/>
    <cellStyle name="Navadno 3 11 18 8" xfId="1342" xr:uid="{00000000-0005-0000-0000-0000910C0000}"/>
    <cellStyle name="Navadno 3 11 18 8 10" xfId="10649" xr:uid="{00000000-0005-0000-0000-0000920C0000}"/>
    <cellStyle name="Navadno 3 11 18 8 11" xfId="22392" xr:uid="{00000000-0005-0000-0000-0000930C0000}"/>
    <cellStyle name="Navadno 3 11 18 8 12" xfId="23010" xr:uid="{00000000-0005-0000-0000-0000940C0000}"/>
    <cellStyle name="Navadno 3 11 18 8 13" xfId="21097" xr:uid="{00000000-0005-0000-0000-0000950C0000}"/>
    <cellStyle name="Navadno 3 11 18 8 14" xfId="26544" xr:uid="{00000000-0005-0000-0000-0000960C0000}"/>
    <cellStyle name="Navadno 3 11 18 8 15" xfId="26055" xr:uid="{00000000-0005-0000-0000-0000970C0000}"/>
    <cellStyle name="Navadno 3 11 18 8 16" xfId="27468" xr:uid="{00000000-0005-0000-0000-0000980C0000}"/>
    <cellStyle name="Navadno 3 11 18 8 17" xfId="27901" xr:uid="{00000000-0005-0000-0000-0000990C0000}"/>
    <cellStyle name="Navadno 3 11 18 8 18" xfId="10928" xr:uid="{00000000-0005-0000-0000-00009A0C0000}"/>
    <cellStyle name="Navadno 3 11 18 8 2" xfId="16543" xr:uid="{00000000-0005-0000-0000-00009B0C0000}"/>
    <cellStyle name="Navadno 3 11 18 8 3" xfId="17333" xr:uid="{00000000-0005-0000-0000-00009C0C0000}"/>
    <cellStyle name="Navadno 3 11 18 8 4" xfId="11334" xr:uid="{00000000-0005-0000-0000-00009D0C0000}"/>
    <cellStyle name="Navadno 3 11 18 8 5" xfId="14158" xr:uid="{00000000-0005-0000-0000-00009E0C0000}"/>
    <cellStyle name="Navadno 3 11 18 8 6" xfId="10012" xr:uid="{00000000-0005-0000-0000-00009F0C0000}"/>
    <cellStyle name="Navadno 3 11 18 8 7" xfId="14785" xr:uid="{00000000-0005-0000-0000-0000A00C0000}"/>
    <cellStyle name="Navadno 3 11 18 8 8" xfId="16922" xr:uid="{00000000-0005-0000-0000-0000A10C0000}"/>
    <cellStyle name="Navadno 3 11 18 8 9" xfId="11060" xr:uid="{00000000-0005-0000-0000-0000A20C0000}"/>
    <cellStyle name="Navadno 3 11 18 9" xfId="829" xr:uid="{00000000-0005-0000-0000-0000A30C0000}"/>
    <cellStyle name="Navadno 3 11 18 9 10" xfId="23986" xr:uid="{00000000-0005-0000-0000-0000A40C0000}"/>
    <cellStyle name="Navadno 3 11 18 9 11" xfId="24726" xr:uid="{00000000-0005-0000-0000-0000A50C0000}"/>
    <cellStyle name="Navadno 3 11 18 9 12" xfId="25419" xr:uid="{00000000-0005-0000-0000-0000A60C0000}"/>
    <cellStyle name="Navadno 3 11 18 9 13" xfId="26073" xr:uid="{00000000-0005-0000-0000-0000A70C0000}"/>
    <cellStyle name="Navadno 3 11 18 9 14" xfId="26793" xr:uid="{00000000-0005-0000-0000-0000A80C0000}"/>
    <cellStyle name="Navadno 3 11 18 9 15" xfId="27301" xr:uid="{00000000-0005-0000-0000-0000A90C0000}"/>
    <cellStyle name="Navadno 3 11 18 9 16" xfId="27751" xr:uid="{00000000-0005-0000-0000-0000AA0C0000}"/>
    <cellStyle name="Navadno 3 11 18 9 17" xfId="28116" xr:uid="{00000000-0005-0000-0000-0000AB0C0000}"/>
    <cellStyle name="Navadno 3 11 18 9 18" xfId="28398" xr:uid="{00000000-0005-0000-0000-0000AC0C0000}"/>
    <cellStyle name="Navadno 3 11 18 9 2" xfId="16986" xr:uid="{00000000-0005-0000-0000-0000AD0C0000}"/>
    <cellStyle name="Navadno 3 11 18 9 3" xfId="17949" xr:uid="{00000000-0005-0000-0000-0000AE0C0000}"/>
    <cellStyle name="Navadno 3 11 18 9 4" xfId="18906" xr:uid="{00000000-0005-0000-0000-0000AF0C0000}"/>
    <cellStyle name="Navadno 3 11 18 9 5" xfId="19836" xr:uid="{00000000-0005-0000-0000-0000B00C0000}"/>
    <cellStyle name="Navadno 3 11 18 9 6" xfId="20731" xr:uid="{00000000-0005-0000-0000-0000B10C0000}"/>
    <cellStyle name="Navadno 3 11 18 9 7" xfId="21599" xr:uid="{00000000-0005-0000-0000-0000B20C0000}"/>
    <cellStyle name="Navadno 3 11 18 9 8" xfId="22430" xr:uid="{00000000-0005-0000-0000-0000B30C0000}"/>
    <cellStyle name="Navadno 3 11 18 9 9" xfId="23230" xr:uid="{00000000-0005-0000-0000-0000B40C0000}"/>
    <cellStyle name="Navadno 3 11 19" xfId="7103" xr:uid="{00000000-0005-0000-0000-0000B50C0000}"/>
    <cellStyle name="Navadno 3 11 19 10" xfId="11651" xr:uid="{00000000-0005-0000-0000-0000B60C0000}"/>
    <cellStyle name="Navadno 3 11 19 11" xfId="15858" xr:uid="{00000000-0005-0000-0000-0000B70C0000}"/>
    <cellStyle name="Navadno 3 11 19 12" xfId="15835" xr:uid="{00000000-0005-0000-0000-0000B80C0000}"/>
    <cellStyle name="Navadno 3 11 19 13" xfId="18147" xr:uid="{00000000-0005-0000-0000-0000B90C0000}"/>
    <cellStyle name="Navadno 3 11 19 14" xfId="11985" xr:uid="{00000000-0005-0000-0000-0000BA0C0000}"/>
    <cellStyle name="Navadno 3 11 19 15" xfId="17680" xr:uid="{00000000-0005-0000-0000-0000BB0C0000}"/>
    <cellStyle name="Navadno 3 11 19 16" xfId="17570" xr:uid="{00000000-0005-0000-0000-0000BC0C0000}"/>
    <cellStyle name="Navadno 3 11 19 17" xfId="22692" xr:uid="{00000000-0005-0000-0000-0000BD0C0000}"/>
    <cellStyle name="Navadno 3 11 19 18" xfId="16511" xr:uid="{00000000-0005-0000-0000-0000BE0C0000}"/>
    <cellStyle name="Navadno 3 11 19 19" xfId="10640" xr:uid="{00000000-0005-0000-0000-0000BF0C0000}"/>
    <cellStyle name="Navadno 3 11 19 2" xfId="3219" xr:uid="{00000000-0005-0000-0000-0000C00C0000}"/>
    <cellStyle name="Navadno 3 11 19 2 10" xfId="19934" xr:uid="{00000000-0005-0000-0000-0000C10C0000}"/>
    <cellStyle name="Navadno 3 11 19 2 11" xfId="21024" xr:uid="{00000000-0005-0000-0000-0000C20C0000}"/>
    <cellStyle name="Navadno 3 11 19 2 12" xfId="20433" xr:uid="{00000000-0005-0000-0000-0000C30C0000}"/>
    <cellStyle name="Navadno 3 11 19 2 13" xfId="15739" xr:uid="{00000000-0005-0000-0000-0000C40C0000}"/>
    <cellStyle name="Navadno 3 11 19 2 14" xfId="25995" xr:uid="{00000000-0005-0000-0000-0000C50C0000}"/>
    <cellStyle name="Navadno 3 11 19 2 15" xfId="18934" xr:uid="{00000000-0005-0000-0000-0000C60C0000}"/>
    <cellStyle name="Navadno 3 11 19 2 16" xfId="13875" xr:uid="{00000000-0005-0000-0000-0000C70C0000}"/>
    <cellStyle name="Navadno 3 11 19 2 17" xfId="27597" xr:uid="{00000000-0005-0000-0000-0000C80C0000}"/>
    <cellStyle name="Navadno 3 11 19 2 18" xfId="13602" xr:uid="{00000000-0005-0000-0000-0000C90C0000}"/>
    <cellStyle name="Navadno 3 11 19 2 2" xfId="14924" xr:uid="{00000000-0005-0000-0000-0000CA0C0000}"/>
    <cellStyle name="Navadno 3 11 19 2 3" xfId="10211" xr:uid="{00000000-0005-0000-0000-0000CB0C0000}"/>
    <cellStyle name="Navadno 3 11 19 2 4" xfId="10110" xr:uid="{00000000-0005-0000-0000-0000CC0C0000}"/>
    <cellStyle name="Navadno 3 11 19 2 5" xfId="18232" xr:uid="{00000000-0005-0000-0000-0000CD0C0000}"/>
    <cellStyle name="Navadno 3 11 19 2 6" xfId="10471" xr:uid="{00000000-0005-0000-0000-0000CE0C0000}"/>
    <cellStyle name="Navadno 3 11 19 2 7" xfId="19011" xr:uid="{00000000-0005-0000-0000-0000CF0C0000}"/>
    <cellStyle name="Navadno 3 11 19 2 8" xfId="17672" xr:uid="{00000000-0005-0000-0000-0000D00C0000}"/>
    <cellStyle name="Navadno 3 11 19 2 9" xfId="15750" xr:uid="{00000000-0005-0000-0000-0000D10C0000}"/>
    <cellStyle name="Navadno 3 11 19 20" xfId="10143" xr:uid="{00000000-0005-0000-0000-0000D20C0000}"/>
    <cellStyle name="Navadno 3 11 19 21" xfId="24914" xr:uid="{00000000-0005-0000-0000-0000D30C0000}"/>
    <cellStyle name="Navadno 3 11 19 22" xfId="15049" xr:uid="{00000000-0005-0000-0000-0000D40C0000}"/>
    <cellStyle name="Navadno 3 11 19 23" xfId="27012" xr:uid="{00000000-0005-0000-0000-0000D50C0000}"/>
    <cellStyle name="Navadno 3 11 19 24" xfId="21630" xr:uid="{00000000-0005-0000-0000-0000D60C0000}"/>
    <cellStyle name="Navadno 3 11 19 25" xfId="22673" xr:uid="{00000000-0005-0000-0000-0000D70C0000}"/>
    <cellStyle name="Navadno 3 11 19 26" xfId="26318" xr:uid="{00000000-0005-0000-0000-0000D80C0000}"/>
    <cellStyle name="Navadno 3 11 19 3" xfId="3066" xr:uid="{00000000-0005-0000-0000-0000D90C0000}"/>
    <cellStyle name="Navadno 3 11 19 3 10" xfId="11598" xr:uid="{00000000-0005-0000-0000-0000DA0C0000}"/>
    <cellStyle name="Navadno 3 11 19 3 11" xfId="18760" xr:uid="{00000000-0005-0000-0000-0000DB0C0000}"/>
    <cellStyle name="Navadno 3 11 19 3 12" xfId="11664" xr:uid="{00000000-0005-0000-0000-0000DC0C0000}"/>
    <cellStyle name="Navadno 3 11 19 3 13" xfId="10509" xr:uid="{00000000-0005-0000-0000-0000DD0C0000}"/>
    <cellStyle name="Navadno 3 11 19 3 14" xfId="21907" xr:uid="{00000000-0005-0000-0000-0000DE0C0000}"/>
    <cellStyle name="Navadno 3 11 19 3 15" xfId="14144" xr:uid="{00000000-0005-0000-0000-0000DF0C0000}"/>
    <cellStyle name="Navadno 3 11 19 3 16" xfId="27389" xr:uid="{00000000-0005-0000-0000-0000E00C0000}"/>
    <cellStyle name="Navadno 3 11 19 3 17" xfId="27836" xr:uid="{00000000-0005-0000-0000-0000E10C0000}"/>
    <cellStyle name="Navadno 3 11 19 3 18" xfId="27765" xr:uid="{00000000-0005-0000-0000-0000E20C0000}"/>
    <cellStyle name="Navadno 3 11 19 3 2" xfId="15052" xr:uid="{00000000-0005-0000-0000-0000E30C0000}"/>
    <cellStyle name="Navadno 3 11 19 3 3" xfId="17174" xr:uid="{00000000-0005-0000-0000-0000E40C0000}"/>
    <cellStyle name="Navadno 3 11 19 3 4" xfId="18333" xr:uid="{00000000-0005-0000-0000-0000E50C0000}"/>
    <cellStyle name="Navadno 3 11 19 3 5" xfId="14093" xr:uid="{00000000-0005-0000-0000-0000E60C0000}"/>
    <cellStyle name="Navadno 3 11 19 3 6" xfId="10407" xr:uid="{00000000-0005-0000-0000-0000E70C0000}"/>
    <cellStyle name="Navadno 3 11 19 3 7" xfId="19189" xr:uid="{00000000-0005-0000-0000-0000E80C0000}"/>
    <cellStyle name="Navadno 3 11 19 3 8" xfId="18867" xr:uid="{00000000-0005-0000-0000-0000E90C0000}"/>
    <cellStyle name="Navadno 3 11 19 3 9" xfId="22885" xr:uid="{00000000-0005-0000-0000-0000EA0C0000}"/>
    <cellStyle name="Navadno 3 11 19 4" xfId="3754" xr:uid="{00000000-0005-0000-0000-0000EB0C0000}"/>
    <cellStyle name="Navadno 3 11 19 4 10" xfId="10233" xr:uid="{00000000-0005-0000-0000-0000EC0C0000}"/>
    <cellStyle name="Navadno 3 11 19 4 11" xfId="22192" xr:uid="{00000000-0005-0000-0000-0000ED0C0000}"/>
    <cellStyle name="Navadno 3 11 19 4 12" xfId="13078" xr:uid="{00000000-0005-0000-0000-0000EE0C0000}"/>
    <cellStyle name="Navadno 3 11 19 4 13" xfId="22993" xr:uid="{00000000-0005-0000-0000-0000EF0C0000}"/>
    <cellStyle name="Navadno 3 11 19 4 14" xfId="22036" xr:uid="{00000000-0005-0000-0000-0000F00C0000}"/>
    <cellStyle name="Navadno 3 11 19 4 15" xfId="10639" xr:uid="{00000000-0005-0000-0000-0000F10C0000}"/>
    <cellStyle name="Navadno 3 11 19 4 16" xfId="27382" xr:uid="{00000000-0005-0000-0000-0000F20C0000}"/>
    <cellStyle name="Navadno 3 11 19 4 17" xfId="27829" xr:uid="{00000000-0005-0000-0000-0000F30C0000}"/>
    <cellStyle name="Navadno 3 11 19 4 18" xfId="16422" xr:uid="{00000000-0005-0000-0000-0000F40C0000}"/>
    <cellStyle name="Navadno 3 11 19 4 2" xfId="14463" xr:uid="{00000000-0005-0000-0000-0000F50C0000}"/>
    <cellStyle name="Navadno 3 11 19 4 3" xfId="17156" xr:uid="{00000000-0005-0000-0000-0000F60C0000}"/>
    <cellStyle name="Navadno 3 11 19 4 4" xfId="18317" xr:uid="{00000000-0005-0000-0000-0000F70C0000}"/>
    <cellStyle name="Navadno 3 11 19 4 5" xfId="12516" xr:uid="{00000000-0005-0000-0000-0000F80C0000}"/>
    <cellStyle name="Navadno 3 11 19 4 6" xfId="18754" xr:uid="{00000000-0005-0000-0000-0000F90C0000}"/>
    <cellStyle name="Navadno 3 11 19 4 7" xfId="15865" xr:uid="{00000000-0005-0000-0000-0000FA0C0000}"/>
    <cellStyle name="Navadno 3 11 19 4 8" xfId="20385" xr:uid="{00000000-0005-0000-0000-0000FB0C0000}"/>
    <cellStyle name="Navadno 3 11 19 4 9" xfId="22872" xr:uid="{00000000-0005-0000-0000-0000FC0C0000}"/>
    <cellStyle name="Navadno 3 11 19 5" xfId="2300" xr:uid="{00000000-0005-0000-0000-0000FD0C0000}"/>
    <cellStyle name="Navadno 3 11 19 5 10" xfId="14446" xr:uid="{00000000-0005-0000-0000-0000FE0C0000}"/>
    <cellStyle name="Navadno 3 11 19 5 11" xfId="13126" xr:uid="{00000000-0005-0000-0000-0000FF0C0000}"/>
    <cellStyle name="Navadno 3 11 19 5 12" xfId="17175" xr:uid="{00000000-0005-0000-0000-0000000D0000}"/>
    <cellStyle name="Navadno 3 11 19 5 13" xfId="12527" xr:uid="{00000000-0005-0000-0000-0000010D0000}"/>
    <cellStyle name="Navadno 3 11 19 5 14" xfId="22696" xr:uid="{00000000-0005-0000-0000-0000020D0000}"/>
    <cellStyle name="Navadno 3 11 19 5 15" xfId="24676" xr:uid="{00000000-0005-0000-0000-0000030D0000}"/>
    <cellStyle name="Navadno 3 11 19 5 16" xfId="26737" xr:uid="{00000000-0005-0000-0000-0000040D0000}"/>
    <cellStyle name="Navadno 3 11 19 5 17" xfId="27103" xr:uid="{00000000-0005-0000-0000-0000050D0000}"/>
    <cellStyle name="Navadno 3 11 19 5 18" xfId="26109" xr:uid="{00000000-0005-0000-0000-0000060D0000}"/>
    <cellStyle name="Navadno 3 11 19 5 2" xfId="15706" xr:uid="{00000000-0005-0000-0000-0000070D0000}"/>
    <cellStyle name="Navadno 3 11 19 5 3" xfId="13013" xr:uid="{00000000-0005-0000-0000-0000080D0000}"/>
    <cellStyle name="Navadno 3 11 19 5 4" xfId="12151" xr:uid="{00000000-0005-0000-0000-0000090D0000}"/>
    <cellStyle name="Navadno 3 11 19 5 5" xfId="14571" xr:uid="{00000000-0005-0000-0000-00000A0D0000}"/>
    <cellStyle name="Navadno 3 11 19 5 6" xfId="12396" xr:uid="{00000000-0005-0000-0000-00000B0D0000}"/>
    <cellStyle name="Navadno 3 11 19 5 7" xfId="10919" xr:uid="{00000000-0005-0000-0000-00000C0D0000}"/>
    <cellStyle name="Navadno 3 11 19 5 8" xfId="17908" xr:uid="{00000000-0005-0000-0000-00000D0D0000}"/>
    <cellStyle name="Navadno 3 11 19 5 9" xfId="18735" xr:uid="{00000000-0005-0000-0000-00000E0D0000}"/>
    <cellStyle name="Navadno 3 11 19 6" xfId="1836" xr:uid="{00000000-0005-0000-0000-00000F0D0000}"/>
    <cellStyle name="Navadno 3 11 19 6 10" xfId="21587" xr:uid="{00000000-0005-0000-0000-0000100D0000}"/>
    <cellStyle name="Navadno 3 11 19 6 11" xfId="22114" xr:uid="{00000000-0005-0000-0000-0000110D0000}"/>
    <cellStyle name="Navadno 3 11 19 6 12" xfId="24400" xr:uid="{00000000-0005-0000-0000-0000120D0000}"/>
    <cellStyle name="Navadno 3 11 19 6 13" xfId="24561" xr:uid="{00000000-0005-0000-0000-0000130D0000}"/>
    <cellStyle name="Navadno 3 11 19 6 14" xfId="21323" xr:uid="{00000000-0005-0000-0000-0000140D0000}"/>
    <cellStyle name="Navadno 3 11 19 6 15" xfId="22273" xr:uid="{00000000-0005-0000-0000-0000150D0000}"/>
    <cellStyle name="Navadno 3 11 19 6 16" xfId="10338" xr:uid="{00000000-0005-0000-0000-0000160D0000}"/>
    <cellStyle name="Navadno 3 11 19 6 17" xfId="27281" xr:uid="{00000000-0005-0000-0000-0000170D0000}"/>
    <cellStyle name="Navadno 3 11 19 6 18" xfId="23947" xr:uid="{00000000-0005-0000-0000-0000180D0000}"/>
    <cellStyle name="Navadno 3 11 19 6 2" xfId="16108" xr:uid="{00000000-0005-0000-0000-0000190D0000}"/>
    <cellStyle name="Navadno 3 11 19 6 3" xfId="12655" xr:uid="{00000000-0005-0000-0000-00001A0D0000}"/>
    <cellStyle name="Navadno 3 11 19 6 4" xfId="16235" xr:uid="{00000000-0005-0000-0000-00001B0D0000}"/>
    <cellStyle name="Navadno 3 11 19 6 5" xfId="11504" xr:uid="{00000000-0005-0000-0000-00001C0D0000}"/>
    <cellStyle name="Navadno 3 11 19 6 6" xfId="18799" xr:uid="{00000000-0005-0000-0000-00001D0D0000}"/>
    <cellStyle name="Navadno 3 11 19 6 7" xfId="14429" xr:uid="{00000000-0005-0000-0000-00001E0D0000}"/>
    <cellStyle name="Navadno 3 11 19 6 8" xfId="11011" xr:uid="{00000000-0005-0000-0000-00001F0D0000}"/>
    <cellStyle name="Navadno 3 11 19 6 9" xfId="10622" xr:uid="{00000000-0005-0000-0000-0000200D0000}"/>
    <cellStyle name="Navadno 3 11 19 7" xfId="4879" xr:uid="{00000000-0005-0000-0000-0000210D0000}"/>
    <cellStyle name="Navadno 3 11 19 7 10" xfId="14006" xr:uid="{00000000-0005-0000-0000-0000220D0000}"/>
    <cellStyle name="Navadno 3 11 19 7 11" xfId="22892" xr:uid="{00000000-0005-0000-0000-0000230D0000}"/>
    <cellStyle name="Navadno 3 11 19 7 12" xfId="16402" xr:uid="{00000000-0005-0000-0000-0000240D0000}"/>
    <cellStyle name="Navadno 3 11 19 7 13" xfId="23461" xr:uid="{00000000-0005-0000-0000-0000250D0000}"/>
    <cellStyle name="Navadno 3 11 19 7 14" xfId="21912" xr:uid="{00000000-0005-0000-0000-0000260D0000}"/>
    <cellStyle name="Navadno 3 11 19 7 15" xfId="12890" xr:uid="{00000000-0005-0000-0000-0000270D0000}"/>
    <cellStyle name="Navadno 3 11 19 7 16" xfId="10116" xr:uid="{00000000-0005-0000-0000-0000280D0000}"/>
    <cellStyle name="Navadno 3 11 19 7 17" xfId="19007" xr:uid="{00000000-0005-0000-0000-0000290D0000}"/>
    <cellStyle name="Navadno 3 11 19 7 18" xfId="25052" xr:uid="{00000000-0005-0000-0000-00002A0D0000}"/>
    <cellStyle name="Navadno 3 11 19 7 2" xfId="13503" xr:uid="{00000000-0005-0000-0000-00002B0D0000}"/>
    <cellStyle name="Navadno 3 11 19 7 3" xfId="16649" xr:uid="{00000000-0005-0000-0000-00002C0D0000}"/>
    <cellStyle name="Navadno 3 11 19 7 4" xfId="17313" xr:uid="{00000000-0005-0000-0000-00002D0D0000}"/>
    <cellStyle name="Navadno 3 11 19 7 5" xfId="16172" xr:uid="{00000000-0005-0000-0000-00002E0D0000}"/>
    <cellStyle name="Navadno 3 11 19 7 6" xfId="9926" xr:uid="{00000000-0005-0000-0000-00002F0D0000}"/>
    <cellStyle name="Navadno 3 11 19 7 7" xfId="10677" xr:uid="{00000000-0005-0000-0000-0000300D0000}"/>
    <cellStyle name="Navadno 3 11 19 7 8" xfId="14238" xr:uid="{00000000-0005-0000-0000-0000310D0000}"/>
    <cellStyle name="Navadno 3 11 19 7 9" xfId="17856" xr:uid="{00000000-0005-0000-0000-0000320D0000}"/>
    <cellStyle name="Navadno 3 11 19 8" xfId="1822" xr:uid="{00000000-0005-0000-0000-0000330D0000}"/>
    <cellStyle name="Navadno 3 11 19 8 10" xfId="21782" xr:uid="{00000000-0005-0000-0000-0000340D0000}"/>
    <cellStyle name="Navadno 3 11 19 8 11" xfId="23292" xr:uid="{00000000-0005-0000-0000-0000350D0000}"/>
    <cellStyle name="Navadno 3 11 19 8 12" xfId="21852" xr:uid="{00000000-0005-0000-0000-0000360D0000}"/>
    <cellStyle name="Navadno 3 11 19 8 13" xfId="25210" xr:uid="{00000000-0005-0000-0000-0000370D0000}"/>
    <cellStyle name="Navadno 3 11 19 8 14" xfId="20721" xr:uid="{00000000-0005-0000-0000-0000380D0000}"/>
    <cellStyle name="Navadno 3 11 19 8 15" xfId="23896" xr:uid="{00000000-0005-0000-0000-0000390D0000}"/>
    <cellStyle name="Navadno 3 11 19 8 16" xfId="14901" xr:uid="{00000000-0005-0000-0000-00003A0D0000}"/>
    <cellStyle name="Navadno 3 11 19 8 17" xfId="17291" xr:uid="{00000000-0005-0000-0000-00003B0D0000}"/>
    <cellStyle name="Navadno 3 11 19 8 18" xfId="20633" xr:uid="{00000000-0005-0000-0000-00003C0D0000}"/>
    <cellStyle name="Navadno 3 11 19 8 2" xfId="16122" xr:uid="{00000000-0005-0000-0000-00003D0D0000}"/>
    <cellStyle name="Navadno 3 11 19 8 3" xfId="16576" xr:uid="{00000000-0005-0000-0000-00003E0D0000}"/>
    <cellStyle name="Navadno 3 11 19 8 4" xfId="15991" xr:uid="{00000000-0005-0000-0000-00003F0D0000}"/>
    <cellStyle name="Navadno 3 11 19 8 5" xfId="16361" xr:uid="{00000000-0005-0000-0000-0000400D0000}"/>
    <cellStyle name="Navadno 3 11 19 8 6" xfId="17910" xr:uid="{00000000-0005-0000-0000-0000410D0000}"/>
    <cellStyle name="Navadno 3 11 19 8 7" xfId="12748" xr:uid="{00000000-0005-0000-0000-0000420D0000}"/>
    <cellStyle name="Navadno 3 11 19 8 8" xfId="20799" xr:uid="{00000000-0005-0000-0000-0000430D0000}"/>
    <cellStyle name="Navadno 3 11 19 8 9" xfId="22006" xr:uid="{00000000-0005-0000-0000-0000440D0000}"/>
    <cellStyle name="Navadno 3 11 19 9" xfId="3296" xr:uid="{00000000-0005-0000-0000-0000450D0000}"/>
    <cellStyle name="Navadno 3 11 19 9 10" xfId="11881" xr:uid="{00000000-0005-0000-0000-0000460D0000}"/>
    <cellStyle name="Navadno 3 11 19 9 11" xfId="19400" xr:uid="{00000000-0005-0000-0000-0000470D0000}"/>
    <cellStyle name="Navadno 3 11 19 9 12" xfId="22394" xr:uid="{00000000-0005-0000-0000-0000480D0000}"/>
    <cellStyle name="Navadno 3 11 19 9 13" xfId="25755" xr:uid="{00000000-0005-0000-0000-0000490D0000}"/>
    <cellStyle name="Navadno 3 11 19 9 14" xfId="26422" xr:uid="{00000000-0005-0000-0000-00004A0D0000}"/>
    <cellStyle name="Navadno 3 11 19 9 15" xfId="25022" xr:uid="{00000000-0005-0000-0000-00004B0D0000}"/>
    <cellStyle name="Navadno 3 11 19 9 16" xfId="25625" xr:uid="{00000000-0005-0000-0000-00004C0D0000}"/>
    <cellStyle name="Navadno 3 11 19 9 17" xfId="10930" xr:uid="{00000000-0005-0000-0000-00004D0D0000}"/>
    <cellStyle name="Navadno 3 11 19 9 18" xfId="10246" xr:uid="{00000000-0005-0000-0000-00004E0D0000}"/>
    <cellStyle name="Navadno 3 11 19 9 2" xfId="14863" xr:uid="{00000000-0005-0000-0000-00004F0D0000}"/>
    <cellStyle name="Navadno 3 11 19 9 3" xfId="12934" xr:uid="{00000000-0005-0000-0000-0000500D0000}"/>
    <cellStyle name="Navadno 3 11 19 9 4" xfId="12434" xr:uid="{00000000-0005-0000-0000-0000510D0000}"/>
    <cellStyle name="Navadno 3 11 19 9 5" xfId="9858" xr:uid="{00000000-0005-0000-0000-0000520D0000}"/>
    <cellStyle name="Navadno 3 11 19 9 6" xfId="11755" xr:uid="{00000000-0005-0000-0000-0000530D0000}"/>
    <cellStyle name="Navadno 3 11 19 9 7" xfId="11316" xr:uid="{00000000-0005-0000-0000-0000540D0000}"/>
    <cellStyle name="Navadno 3 11 19 9 8" xfId="15172" xr:uid="{00000000-0005-0000-0000-0000550D0000}"/>
    <cellStyle name="Navadno 3 11 19 9 9" xfId="19579" xr:uid="{00000000-0005-0000-0000-0000560D0000}"/>
    <cellStyle name="Navadno 3 11 2" xfId="9269" xr:uid="{00000000-0005-0000-0000-0000570D0000}"/>
    <cellStyle name="Navadno 3 11 2 10" xfId="7942" xr:uid="{00000000-0005-0000-0000-0000580D0000}"/>
    <cellStyle name="Navadno 3 11 2 11" xfId="7839" xr:uid="{00000000-0005-0000-0000-0000590D0000}"/>
    <cellStyle name="Navadno 3 11 2 12" xfId="7738" xr:uid="{00000000-0005-0000-0000-00005A0D0000}"/>
    <cellStyle name="Navadno 3 11 2 13" xfId="7638" xr:uid="{00000000-0005-0000-0000-00005B0D0000}"/>
    <cellStyle name="Navadno 3 11 2 14" xfId="7537" xr:uid="{00000000-0005-0000-0000-00005C0D0000}"/>
    <cellStyle name="Navadno 3 11 2 15" xfId="7438" xr:uid="{00000000-0005-0000-0000-00005D0D0000}"/>
    <cellStyle name="Navadno 3 11 2 16" xfId="7339" xr:uid="{00000000-0005-0000-0000-00005E0D0000}"/>
    <cellStyle name="Navadno 3 11 2 17" xfId="7240" xr:uid="{00000000-0005-0000-0000-00005F0D0000}"/>
    <cellStyle name="Navadno 3 11 2 18" xfId="7140" xr:uid="{00000000-0005-0000-0000-0000600D0000}"/>
    <cellStyle name="Navadno 3 11 2 19" xfId="7041" xr:uid="{00000000-0005-0000-0000-0000610D0000}"/>
    <cellStyle name="Navadno 3 11 2 2" xfId="8814" xr:uid="{00000000-0005-0000-0000-0000620D0000}"/>
    <cellStyle name="Navadno 3 11 2 2 10" xfId="3645" xr:uid="{00000000-0005-0000-0000-0000630D0000}"/>
    <cellStyle name="Navadno 3 11 2 2 10 10" xfId="13881" xr:uid="{00000000-0005-0000-0000-0000640D0000}"/>
    <cellStyle name="Navadno 3 11 2 2 10 11" xfId="14215" xr:uid="{00000000-0005-0000-0000-0000650D0000}"/>
    <cellStyle name="Navadno 3 11 2 2 10 12" xfId="24842" xr:uid="{00000000-0005-0000-0000-0000660D0000}"/>
    <cellStyle name="Navadno 3 11 2 2 10 13" xfId="18931" xr:uid="{00000000-0005-0000-0000-0000670D0000}"/>
    <cellStyle name="Navadno 3 11 2 2 10 14" xfId="26299" xr:uid="{00000000-0005-0000-0000-0000680D0000}"/>
    <cellStyle name="Navadno 3 11 2 2 10 15" xfId="22949" xr:uid="{00000000-0005-0000-0000-0000690D0000}"/>
    <cellStyle name="Navadno 3 11 2 2 10 16" xfId="9622" xr:uid="{00000000-0005-0000-0000-00006A0D0000}"/>
    <cellStyle name="Navadno 3 11 2 2 10 17" xfId="22473" xr:uid="{00000000-0005-0000-0000-00006B0D0000}"/>
    <cellStyle name="Navadno 3 11 2 2 10 18" xfId="21766" xr:uid="{00000000-0005-0000-0000-00006C0D0000}"/>
    <cellStyle name="Navadno 3 11 2 2 10 2" xfId="14559" xr:uid="{00000000-0005-0000-0000-00006D0D0000}"/>
    <cellStyle name="Navadno 3 11 2 2 10 3" xfId="10648" xr:uid="{00000000-0005-0000-0000-00006E0D0000}"/>
    <cellStyle name="Navadno 3 11 2 2 10 4" xfId="12782" xr:uid="{00000000-0005-0000-0000-00006F0D0000}"/>
    <cellStyle name="Navadno 3 11 2 2 10 5" xfId="12808" xr:uid="{00000000-0005-0000-0000-0000700D0000}"/>
    <cellStyle name="Navadno 3 11 2 2 10 6" xfId="18160" xr:uid="{00000000-0005-0000-0000-0000710D0000}"/>
    <cellStyle name="Navadno 3 11 2 2 10 7" xfId="11360" xr:uid="{00000000-0005-0000-0000-0000720D0000}"/>
    <cellStyle name="Navadno 3 11 2 2 10 8" xfId="10151" xr:uid="{00000000-0005-0000-0000-0000730D0000}"/>
    <cellStyle name="Navadno 3 11 2 2 10 9" xfId="13316" xr:uid="{00000000-0005-0000-0000-0000740D0000}"/>
    <cellStyle name="Navadno 3 11 2 2 11" xfId="1344" xr:uid="{00000000-0005-0000-0000-0000750D0000}"/>
    <cellStyle name="Navadno 3 11 2 2 11 10" xfId="21767" xr:uid="{00000000-0005-0000-0000-0000760D0000}"/>
    <cellStyle name="Navadno 3 11 2 2 11 11" xfId="17823" xr:uid="{00000000-0005-0000-0000-0000770D0000}"/>
    <cellStyle name="Navadno 3 11 2 2 11 12" xfId="21961" xr:uid="{00000000-0005-0000-0000-0000780D0000}"/>
    <cellStyle name="Navadno 3 11 2 2 11 13" xfId="24923" xr:uid="{00000000-0005-0000-0000-0000790D0000}"/>
    <cellStyle name="Navadno 3 11 2 2 11 14" xfId="26542" xr:uid="{00000000-0005-0000-0000-00007A0D0000}"/>
    <cellStyle name="Navadno 3 11 2 2 11 15" xfId="19543" xr:uid="{00000000-0005-0000-0000-00007B0D0000}"/>
    <cellStyle name="Navadno 3 11 2 2 11 16" xfId="24137" xr:uid="{00000000-0005-0000-0000-00007C0D0000}"/>
    <cellStyle name="Navadno 3 11 2 2 11 17" xfId="10356" xr:uid="{00000000-0005-0000-0000-00007D0D0000}"/>
    <cellStyle name="Navadno 3 11 2 2 11 18" xfId="11016" xr:uid="{00000000-0005-0000-0000-00007E0D0000}"/>
    <cellStyle name="Navadno 3 11 2 2 11 2" xfId="16541" xr:uid="{00000000-0005-0000-0000-00007F0D0000}"/>
    <cellStyle name="Navadno 3 11 2 2 11 3" xfId="10513" xr:uid="{00000000-0005-0000-0000-0000800D0000}"/>
    <cellStyle name="Navadno 3 11 2 2 11 4" xfId="16494" xr:uid="{00000000-0005-0000-0000-0000810D0000}"/>
    <cellStyle name="Navadno 3 11 2 2 11 5" xfId="9630" xr:uid="{00000000-0005-0000-0000-0000820D0000}"/>
    <cellStyle name="Navadno 3 11 2 2 11 6" xfId="13916" xr:uid="{00000000-0005-0000-0000-0000830D0000}"/>
    <cellStyle name="Navadno 3 11 2 2 11 7" xfId="11631" xr:uid="{00000000-0005-0000-0000-0000840D0000}"/>
    <cellStyle name="Navadno 3 11 2 2 11 8" xfId="10604" xr:uid="{00000000-0005-0000-0000-0000850D0000}"/>
    <cellStyle name="Navadno 3 11 2 2 11 9" xfId="20388" xr:uid="{00000000-0005-0000-0000-0000860D0000}"/>
    <cellStyle name="Navadno 3 11 2 2 12" xfId="10243" xr:uid="{00000000-0005-0000-0000-0000870D0000}"/>
    <cellStyle name="Navadno 3 11 2 2 13" xfId="12066" xr:uid="{00000000-0005-0000-0000-0000880D0000}"/>
    <cellStyle name="Navadno 3 11 2 2 14" xfId="15114" xr:uid="{00000000-0005-0000-0000-0000890D0000}"/>
    <cellStyle name="Navadno 3 11 2 2 15" xfId="13818" xr:uid="{00000000-0005-0000-0000-00008A0D0000}"/>
    <cellStyle name="Navadno 3 11 2 2 16" xfId="9828" xr:uid="{00000000-0005-0000-0000-00008B0D0000}"/>
    <cellStyle name="Navadno 3 11 2 2 17" xfId="15921" xr:uid="{00000000-0005-0000-0000-00008C0D0000}"/>
    <cellStyle name="Navadno 3 11 2 2 18" xfId="20482" xr:uid="{00000000-0005-0000-0000-00008D0D0000}"/>
    <cellStyle name="Navadno 3 11 2 2 19" xfId="10541" xr:uid="{00000000-0005-0000-0000-00008E0D0000}"/>
    <cellStyle name="Navadno 3 11 2 2 2" xfId="8752" xr:uid="{00000000-0005-0000-0000-00008F0D0000}"/>
    <cellStyle name="Navadno 3 11 2 2 2 2" xfId="4370" xr:uid="{00000000-0005-0000-0000-0000900D0000}"/>
    <cellStyle name="Navadno 3 11 2 2 2 2 10" xfId="16559" xr:uid="{00000000-0005-0000-0000-0000910D0000}"/>
    <cellStyle name="Navadno 3 11 2 2 2 2 11" xfId="20825" xr:uid="{00000000-0005-0000-0000-0000920D0000}"/>
    <cellStyle name="Navadno 3 11 2 2 2 2 12" xfId="21821" xr:uid="{00000000-0005-0000-0000-0000930D0000}"/>
    <cellStyle name="Navadno 3 11 2 2 2 2 13" xfId="13751" xr:uid="{00000000-0005-0000-0000-0000940D0000}"/>
    <cellStyle name="Navadno 3 11 2 2 2 2 14" xfId="12059" xr:uid="{00000000-0005-0000-0000-0000950D0000}"/>
    <cellStyle name="Navadno 3 11 2 2 2 2 15" xfId="22240" xr:uid="{00000000-0005-0000-0000-0000960D0000}"/>
    <cellStyle name="Navadno 3 11 2 2 2 2 16" xfId="24021" xr:uid="{00000000-0005-0000-0000-0000970D0000}"/>
    <cellStyle name="Navadno 3 11 2 2 2 2 17" xfId="22228" xr:uid="{00000000-0005-0000-0000-0000980D0000}"/>
    <cellStyle name="Navadno 3 11 2 2 2 2 18" xfId="24167" xr:uid="{00000000-0005-0000-0000-0000990D0000}"/>
    <cellStyle name="Navadno 3 11 2 2 2 2 19" xfId="22695" xr:uid="{00000000-0005-0000-0000-00009A0D0000}"/>
    <cellStyle name="Navadno 3 11 2 2 2 2 2" xfId="4312" xr:uid="{00000000-0005-0000-0000-00009B0D0000}"/>
    <cellStyle name="Navadno 3 11 2 2 2 2 3" xfId="13939" xr:uid="{00000000-0005-0000-0000-00009C0D0000}"/>
    <cellStyle name="Navadno 3 11 2 2 2 2 4" xfId="16492" xr:uid="{00000000-0005-0000-0000-00009D0D0000}"/>
    <cellStyle name="Navadno 3 11 2 2 2 2 5" xfId="12017" xr:uid="{00000000-0005-0000-0000-00009E0D0000}"/>
    <cellStyle name="Navadno 3 11 2 2 2 2 6" xfId="16270" xr:uid="{00000000-0005-0000-0000-00009F0D0000}"/>
    <cellStyle name="Navadno 3 11 2 2 2 2 7" xfId="15838" xr:uid="{00000000-0005-0000-0000-0000A00D0000}"/>
    <cellStyle name="Navadno 3 11 2 2 2 2 8" xfId="12011" xr:uid="{00000000-0005-0000-0000-0000A10D0000}"/>
    <cellStyle name="Navadno 3 11 2 2 2 2 9" xfId="9879" xr:uid="{00000000-0005-0000-0000-0000A20D0000}"/>
    <cellStyle name="Navadno 3 11 2 2 2 3" xfId="3222" xr:uid="{00000000-0005-0000-0000-0000A30D0000}"/>
    <cellStyle name="Navadno 3 11 2 2 2 4" xfId="3774" xr:uid="{00000000-0005-0000-0000-0000A40D0000}"/>
    <cellStyle name="Navadno 3 11 2 2 2 5" xfId="2104" xr:uid="{00000000-0005-0000-0000-0000A50D0000}"/>
    <cellStyle name="Navadno 3 11 2 2 2 6" xfId="847" xr:uid="{00000000-0005-0000-0000-0000A60D0000}"/>
    <cellStyle name="Navadno 3 11 2 2 2 7" xfId="4107" xr:uid="{00000000-0005-0000-0000-0000A70D0000}"/>
    <cellStyle name="Navadno 3 11 2 2 2 8" xfId="1229" xr:uid="{00000000-0005-0000-0000-0000A80D0000}"/>
    <cellStyle name="Navadno 3 11 2 2 2 9" xfId="246" xr:uid="{00000000-0005-0000-0000-0000A90D0000}"/>
    <cellStyle name="Navadno 3 11 2 2 20" xfId="13395" xr:uid="{00000000-0005-0000-0000-0000AA0D0000}"/>
    <cellStyle name="Navadno 3 11 2 2 21" xfId="22997" xr:uid="{00000000-0005-0000-0000-0000AB0D0000}"/>
    <cellStyle name="Navadno 3 11 2 2 22" xfId="16228" xr:uid="{00000000-0005-0000-0000-0000AC0D0000}"/>
    <cellStyle name="Navadno 3 11 2 2 23" xfId="23220" xr:uid="{00000000-0005-0000-0000-0000AD0D0000}"/>
    <cellStyle name="Navadno 3 11 2 2 24" xfId="14049" xr:uid="{00000000-0005-0000-0000-0000AE0D0000}"/>
    <cellStyle name="Navadno 3 11 2 2 25" xfId="15513" xr:uid="{00000000-0005-0000-0000-0000AF0D0000}"/>
    <cellStyle name="Navadno 3 11 2 2 26" xfId="19769" xr:uid="{00000000-0005-0000-0000-0000B00D0000}"/>
    <cellStyle name="Navadno 3 11 2 2 27" xfId="10523" xr:uid="{00000000-0005-0000-0000-0000B10D0000}"/>
    <cellStyle name="Navadno 3 11 2 2 28" xfId="26749" xr:uid="{00000000-0005-0000-0000-0000B20D0000}"/>
    <cellStyle name="Navadno 3 11 2 2 3" xfId="5296" xr:uid="{00000000-0005-0000-0000-0000B30D0000}"/>
    <cellStyle name="Navadno 3 11 2 2 4" xfId="5198" xr:uid="{00000000-0005-0000-0000-0000B40D0000}"/>
    <cellStyle name="Navadno 3 11 2 2 5" xfId="5334" xr:uid="{00000000-0005-0000-0000-0000B50D0000}"/>
    <cellStyle name="Navadno 3 11 2 2 5 2" xfId="4450" xr:uid="{00000000-0005-0000-0000-0000B60D0000}"/>
    <cellStyle name="Navadno 3 11 2 2 5 2 10" xfId="22458" xr:uid="{00000000-0005-0000-0000-0000B70D0000}"/>
    <cellStyle name="Navadno 3 11 2 2 5 2 11" xfId="22041" xr:uid="{00000000-0005-0000-0000-0000B80D0000}"/>
    <cellStyle name="Navadno 3 11 2 2 5 2 12" xfId="22594" xr:uid="{00000000-0005-0000-0000-0000B90D0000}"/>
    <cellStyle name="Navadno 3 11 2 2 5 2 13" xfId="22372" xr:uid="{00000000-0005-0000-0000-0000BA0D0000}"/>
    <cellStyle name="Navadno 3 11 2 2 5 2 14" xfId="18528" xr:uid="{00000000-0005-0000-0000-0000BB0D0000}"/>
    <cellStyle name="Navadno 3 11 2 2 5 2 15" xfId="23882" xr:uid="{00000000-0005-0000-0000-0000BC0D0000}"/>
    <cellStyle name="Navadno 3 11 2 2 5 2 16" xfId="20561" xr:uid="{00000000-0005-0000-0000-0000BD0D0000}"/>
    <cellStyle name="Navadno 3 11 2 2 5 2 17" xfId="26917" xr:uid="{00000000-0005-0000-0000-0000BE0D0000}"/>
    <cellStyle name="Navadno 3 11 2 2 5 2 18" xfId="20552" xr:uid="{00000000-0005-0000-0000-0000BF0D0000}"/>
    <cellStyle name="Navadno 3 11 2 2 5 2 2" xfId="13872" xr:uid="{00000000-0005-0000-0000-0000C00D0000}"/>
    <cellStyle name="Navadno 3 11 2 2 5 2 3" xfId="11267" xr:uid="{00000000-0005-0000-0000-0000C10D0000}"/>
    <cellStyle name="Navadno 3 11 2 2 5 2 4" xfId="11590" xr:uid="{00000000-0005-0000-0000-0000C20D0000}"/>
    <cellStyle name="Navadno 3 11 2 2 5 2 5" xfId="13498" xr:uid="{00000000-0005-0000-0000-0000C30D0000}"/>
    <cellStyle name="Navadno 3 11 2 2 5 2 6" xfId="19053" xr:uid="{00000000-0005-0000-0000-0000C40D0000}"/>
    <cellStyle name="Navadno 3 11 2 2 5 2 7" xfId="13289" xr:uid="{00000000-0005-0000-0000-0000C50D0000}"/>
    <cellStyle name="Navadno 3 11 2 2 5 2 8" xfId="11198" xr:uid="{00000000-0005-0000-0000-0000C60D0000}"/>
    <cellStyle name="Navadno 3 11 2 2 5 2 9" xfId="12898" xr:uid="{00000000-0005-0000-0000-0000C70D0000}"/>
    <cellStyle name="Navadno 3 11 2 2 6" xfId="4039" xr:uid="{00000000-0005-0000-0000-0000C80D0000}"/>
    <cellStyle name="Navadno 3 11 2 2 6 10" xfId="15132" xr:uid="{00000000-0005-0000-0000-0000C90D0000}"/>
    <cellStyle name="Navadno 3 11 2 2 6 11" xfId="10533" xr:uid="{00000000-0005-0000-0000-0000CA0D0000}"/>
    <cellStyle name="Navadno 3 11 2 2 6 12" xfId="14383" xr:uid="{00000000-0005-0000-0000-0000CB0D0000}"/>
    <cellStyle name="Navadno 3 11 2 2 6 13" xfId="16840" xr:uid="{00000000-0005-0000-0000-0000CC0D0000}"/>
    <cellStyle name="Navadno 3 11 2 2 6 14" xfId="26048" xr:uid="{00000000-0005-0000-0000-0000CD0D0000}"/>
    <cellStyle name="Navadno 3 11 2 2 6 15" xfId="25781" xr:uid="{00000000-0005-0000-0000-0000CE0D0000}"/>
    <cellStyle name="Navadno 3 11 2 2 6 16" xfId="26965" xr:uid="{00000000-0005-0000-0000-0000CF0D0000}"/>
    <cellStyle name="Navadno 3 11 2 2 6 17" xfId="16234" xr:uid="{00000000-0005-0000-0000-0000D00D0000}"/>
    <cellStyle name="Navadno 3 11 2 2 6 18" xfId="20543" xr:uid="{00000000-0005-0000-0000-0000D10D0000}"/>
    <cellStyle name="Navadno 3 11 2 2 6 2" xfId="14226" xr:uid="{00000000-0005-0000-0000-0000D20D0000}"/>
    <cellStyle name="Navadno 3 11 2 2 6 3" xfId="13133" xr:uid="{00000000-0005-0000-0000-0000D30D0000}"/>
    <cellStyle name="Navadno 3 11 2 2 6 4" xfId="15650" xr:uid="{00000000-0005-0000-0000-0000D40D0000}"/>
    <cellStyle name="Navadno 3 11 2 2 6 5" xfId="11111" xr:uid="{00000000-0005-0000-0000-0000D50D0000}"/>
    <cellStyle name="Navadno 3 11 2 2 6 6" xfId="18159" xr:uid="{00000000-0005-0000-0000-0000D60D0000}"/>
    <cellStyle name="Navadno 3 11 2 2 6 7" xfId="14335" xr:uid="{00000000-0005-0000-0000-0000D70D0000}"/>
    <cellStyle name="Navadno 3 11 2 2 6 8" xfId="14530" xr:uid="{00000000-0005-0000-0000-0000D80D0000}"/>
    <cellStyle name="Navadno 3 11 2 2 6 9" xfId="12415" xr:uid="{00000000-0005-0000-0000-0000D90D0000}"/>
    <cellStyle name="Navadno 3 11 2 2 7" xfId="4819" xr:uid="{00000000-0005-0000-0000-0000DA0D0000}"/>
    <cellStyle name="Navadno 3 11 2 2 7 10" xfId="23241" xr:uid="{00000000-0005-0000-0000-0000DB0D0000}"/>
    <cellStyle name="Navadno 3 11 2 2 7 11" xfId="23995" xr:uid="{00000000-0005-0000-0000-0000DC0D0000}"/>
    <cellStyle name="Navadno 3 11 2 2 7 12" xfId="9996" xr:uid="{00000000-0005-0000-0000-0000DD0D0000}"/>
    <cellStyle name="Navadno 3 11 2 2 7 13" xfId="23192" xr:uid="{00000000-0005-0000-0000-0000DE0D0000}"/>
    <cellStyle name="Navadno 3 11 2 2 7 14" xfId="24126" xr:uid="{00000000-0005-0000-0000-0000DF0D0000}"/>
    <cellStyle name="Navadno 3 11 2 2 7 15" xfId="13198" xr:uid="{00000000-0005-0000-0000-0000E00D0000}"/>
    <cellStyle name="Navadno 3 11 2 2 7 16" xfId="16171" xr:uid="{00000000-0005-0000-0000-0000E10D0000}"/>
    <cellStyle name="Navadno 3 11 2 2 7 17" xfId="25321" xr:uid="{00000000-0005-0000-0000-0000E20D0000}"/>
    <cellStyle name="Navadno 3 11 2 2 7 18" xfId="25355" xr:uid="{00000000-0005-0000-0000-0000E30D0000}"/>
    <cellStyle name="Navadno 3 11 2 2 7 2" xfId="13560" xr:uid="{00000000-0005-0000-0000-0000E40D0000}"/>
    <cellStyle name="Navadno 3 11 2 2 7 3" xfId="13366" xr:uid="{00000000-0005-0000-0000-0000E50D0000}"/>
    <cellStyle name="Navadno 3 11 2 2 7 4" xfId="12331" xr:uid="{00000000-0005-0000-0000-0000E60D0000}"/>
    <cellStyle name="Navadno 3 11 2 2 7 5" xfId="10560" xr:uid="{00000000-0005-0000-0000-0000E70D0000}"/>
    <cellStyle name="Navadno 3 11 2 2 7 6" xfId="9758" xr:uid="{00000000-0005-0000-0000-0000E80D0000}"/>
    <cellStyle name="Navadno 3 11 2 2 7 7" xfId="20741" xr:uid="{00000000-0005-0000-0000-0000E90D0000}"/>
    <cellStyle name="Navadno 3 11 2 2 7 8" xfId="21610" xr:uid="{00000000-0005-0000-0000-0000EA0D0000}"/>
    <cellStyle name="Navadno 3 11 2 2 7 9" xfId="15112" xr:uid="{00000000-0005-0000-0000-0000EB0D0000}"/>
    <cellStyle name="Navadno 3 11 2 2 8" xfId="1861" xr:uid="{00000000-0005-0000-0000-0000EC0D0000}"/>
    <cellStyle name="Navadno 3 11 2 2 8 10" xfId="18779" xr:uid="{00000000-0005-0000-0000-0000ED0D0000}"/>
    <cellStyle name="Navadno 3 11 2 2 8 11" xfId="21312" xr:uid="{00000000-0005-0000-0000-0000EE0D0000}"/>
    <cellStyle name="Navadno 3 11 2 2 8 12" xfId="24367" xr:uid="{00000000-0005-0000-0000-0000EF0D0000}"/>
    <cellStyle name="Navadno 3 11 2 2 8 13" xfId="9860" xr:uid="{00000000-0005-0000-0000-0000F00D0000}"/>
    <cellStyle name="Navadno 3 11 2 2 8 14" xfId="26002" xr:uid="{00000000-0005-0000-0000-0000F10D0000}"/>
    <cellStyle name="Navadno 3 11 2 2 8 15" xfId="10776" xr:uid="{00000000-0005-0000-0000-0000F20D0000}"/>
    <cellStyle name="Navadno 3 11 2 2 8 16" xfId="25504" xr:uid="{00000000-0005-0000-0000-0000F30D0000}"/>
    <cellStyle name="Navadno 3 11 2 2 8 17" xfId="27575" xr:uid="{00000000-0005-0000-0000-0000F40D0000}"/>
    <cellStyle name="Navadno 3 11 2 2 8 18" xfId="14547" xr:uid="{00000000-0005-0000-0000-0000F50D0000}"/>
    <cellStyle name="Navadno 3 11 2 2 8 2" xfId="16089" xr:uid="{00000000-0005-0000-0000-0000F60D0000}"/>
    <cellStyle name="Navadno 3 11 2 2 8 3" xfId="13914" xr:uid="{00000000-0005-0000-0000-0000F70D0000}"/>
    <cellStyle name="Navadno 3 11 2 2 8 4" xfId="14085" xr:uid="{00000000-0005-0000-0000-0000F80D0000}"/>
    <cellStyle name="Navadno 3 11 2 2 8 5" xfId="16710" xr:uid="{00000000-0005-0000-0000-0000F90D0000}"/>
    <cellStyle name="Navadno 3 11 2 2 8 6" xfId="15088" xr:uid="{00000000-0005-0000-0000-0000FA0D0000}"/>
    <cellStyle name="Navadno 3 11 2 2 8 7" xfId="10134" xr:uid="{00000000-0005-0000-0000-0000FB0D0000}"/>
    <cellStyle name="Navadno 3 11 2 2 8 8" xfId="15691" xr:uid="{00000000-0005-0000-0000-0000FC0D0000}"/>
    <cellStyle name="Navadno 3 11 2 2 8 9" xfId="21814" xr:uid="{00000000-0005-0000-0000-0000FD0D0000}"/>
    <cellStyle name="Navadno 3 11 2 2 9" xfId="1930" xr:uid="{00000000-0005-0000-0000-0000FE0D0000}"/>
    <cellStyle name="Navadno 3 11 2 2 9 10" xfId="13278" xr:uid="{00000000-0005-0000-0000-0000FF0D0000}"/>
    <cellStyle name="Navadno 3 11 2 2 9 11" xfId="20301" xr:uid="{00000000-0005-0000-0000-0000000E0000}"/>
    <cellStyle name="Navadno 3 11 2 2 9 12" xfId="16603" xr:uid="{00000000-0005-0000-0000-0000010E0000}"/>
    <cellStyle name="Navadno 3 11 2 2 9 13" xfId="24629" xr:uid="{00000000-0005-0000-0000-0000020E0000}"/>
    <cellStyle name="Navadno 3 11 2 2 9 14" xfId="14712" xr:uid="{00000000-0005-0000-0000-0000030E0000}"/>
    <cellStyle name="Navadno 3 11 2 2 9 15" xfId="19280" xr:uid="{00000000-0005-0000-0000-0000040E0000}"/>
    <cellStyle name="Navadno 3 11 2 2 9 16" xfId="23134" xr:uid="{00000000-0005-0000-0000-0000050E0000}"/>
    <cellStyle name="Navadno 3 11 2 2 9 17" xfId="23543" xr:uid="{00000000-0005-0000-0000-0000060E0000}"/>
    <cellStyle name="Navadno 3 11 2 2 9 18" xfId="16935" xr:uid="{00000000-0005-0000-0000-0000070E0000}"/>
    <cellStyle name="Navadno 3 11 2 2 9 2" xfId="16025" xr:uid="{00000000-0005-0000-0000-0000080E0000}"/>
    <cellStyle name="Navadno 3 11 2 2 9 3" xfId="11328" xr:uid="{00000000-0005-0000-0000-0000090E0000}"/>
    <cellStyle name="Navadno 3 11 2 2 9 4" xfId="10692" xr:uid="{00000000-0005-0000-0000-00000A0E0000}"/>
    <cellStyle name="Navadno 3 11 2 2 9 5" xfId="14525" xr:uid="{00000000-0005-0000-0000-00000B0E0000}"/>
    <cellStyle name="Navadno 3 11 2 2 9 6" xfId="19320" xr:uid="{00000000-0005-0000-0000-00000C0E0000}"/>
    <cellStyle name="Navadno 3 11 2 2 9 7" xfId="12273" xr:uid="{00000000-0005-0000-0000-00000D0E0000}"/>
    <cellStyle name="Navadno 3 11 2 2 9 8" xfId="17381" xr:uid="{00000000-0005-0000-0000-00000E0E0000}"/>
    <cellStyle name="Navadno 3 11 2 2 9 9" xfId="13131" xr:uid="{00000000-0005-0000-0000-00000F0E0000}"/>
    <cellStyle name="Navadno 3 11 2 20" xfId="6944" xr:uid="{00000000-0005-0000-0000-0000100E0000}"/>
    <cellStyle name="Navadno 3 11 2 21" xfId="6846" xr:uid="{00000000-0005-0000-0000-0000110E0000}"/>
    <cellStyle name="Navadno 3 11 2 22" xfId="6750" xr:uid="{00000000-0005-0000-0000-0000120E0000}"/>
    <cellStyle name="Navadno 3 11 2 23" xfId="6653" xr:uid="{00000000-0005-0000-0000-0000130E0000}"/>
    <cellStyle name="Navadno 3 11 2 24" xfId="6559" xr:uid="{00000000-0005-0000-0000-0000140E0000}"/>
    <cellStyle name="Navadno 3 11 2 25" xfId="6464" xr:uid="{00000000-0005-0000-0000-0000150E0000}"/>
    <cellStyle name="Navadno 3 11 2 26" xfId="6372" xr:uid="{00000000-0005-0000-0000-0000160E0000}"/>
    <cellStyle name="Navadno 3 11 2 27" xfId="6281" xr:uid="{00000000-0005-0000-0000-0000170E0000}"/>
    <cellStyle name="Navadno 3 11 2 28" xfId="6189" xr:uid="{00000000-0005-0000-0000-0000180E0000}"/>
    <cellStyle name="Navadno 3 11 2 29" xfId="6099" xr:uid="{00000000-0005-0000-0000-0000190E0000}"/>
    <cellStyle name="Navadno 3 11 2 3" xfId="8647" xr:uid="{00000000-0005-0000-0000-00001A0E0000}"/>
    <cellStyle name="Navadno 3 11 2 30" xfId="6010" xr:uid="{00000000-0005-0000-0000-00001B0E0000}"/>
    <cellStyle name="Navadno 3 11 2 31" xfId="5925" xr:uid="{00000000-0005-0000-0000-00001C0E0000}"/>
    <cellStyle name="Navadno 3 11 2 32" xfId="5844" xr:uid="{00000000-0005-0000-0000-00001D0E0000}"/>
    <cellStyle name="Navadno 3 11 2 33" xfId="5764" xr:uid="{00000000-0005-0000-0000-00001E0E0000}"/>
    <cellStyle name="Navadno 3 11 2 34" xfId="5687" xr:uid="{00000000-0005-0000-0000-00001F0E0000}"/>
    <cellStyle name="Navadno 3 11 2 35" xfId="5597" xr:uid="{00000000-0005-0000-0000-0000200E0000}"/>
    <cellStyle name="Navadno 3 11 2 36" xfId="5531" xr:uid="{00000000-0005-0000-0000-0000210E0000}"/>
    <cellStyle name="Navadno 3 11 2 37" xfId="5456" xr:uid="{00000000-0005-0000-0000-0000220E0000}"/>
    <cellStyle name="Navadno 3 11 2 38" xfId="5347" xr:uid="{00000000-0005-0000-0000-0000230E0000}"/>
    <cellStyle name="Navadno 3 11 2 38 10" xfId="13106" xr:uid="{00000000-0005-0000-0000-0000240E0000}"/>
    <cellStyle name="Navadno 3 11 2 38 11" xfId="16937" xr:uid="{00000000-0005-0000-0000-0000250E0000}"/>
    <cellStyle name="Navadno 3 11 2 38 12" xfId="13786" xr:uid="{00000000-0005-0000-0000-0000260E0000}"/>
    <cellStyle name="Navadno 3 11 2 38 13" xfId="14562" xr:uid="{00000000-0005-0000-0000-0000270E0000}"/>
    <cellStyle name="Navadno 3 11 2 38 14" xfId="15943" xr:uid="{00000000-0005-0000-0000-0000280E0000}"/>
    <cellStyle name="Navadno 3 11 2 38 15" xfId="20181" xr:uid="{00000000-0005-0000-0000-0000290E0000}"/>
    <cellStyle name="Navadno 3 11 2 38 16" xfId="20538" xr:uid="{00000000-0005-0000-0000-00002A0E0000}"/>
    <cellStyle name="Navadno 3 11 2 38 17" xfId="21581" xr:uid="{00000000-0005-0000-0000-00002B0E0000}"/>
    <cellStyle name="Navadno 3 11 2 38 18" xfId="22212" xr:uid="{00000000-0005-0000-0000-00002C0E0000}"/>
    <cellStyle name="Navadno 3 11 2 38 19" xfId="23056" xr:uid="{00000000-0005-0000-0000-00002D0E0000}"/>
    <cellStyle name="Navadno 3 11 2 38 2" xfId="4687" xr:uid="{00000000-0005-0000-0000-00002E0E0000}"/>
    <cellStyle name="Navadno 3 11 2 38 2 2" xfId="2066" xr:uid="{00000000-0005-0000-0000-00002F0E0000}"/>
    <cellStyle name="Navadno 3 11 2 38 2 2 10" xfId="23674" xr:uid="{00000000-0005-0000-0000-0000300E0000}"/>
    <cellStyle name="Navadno 3 11 2 38 2 2 11" xfId="24417" xr:uid="{00000000-0005-0000-0000-0000310E0000}"/>
    <cellStyle name="Navadno 3 11 2 38 2 2 12" xfId="24128" xr:uid="{00000000-0005-0000-0000-0000320E0000}"/>
    <cellStyle name="Navadno 3 11 2 38 2 2 13" xfId="12684" xr:uid="{00000000-0005-0000-0000-0000330E0000}"/>
    <cellStyle name="Navadno 3 11 2 38 2 2 14" xfId="24656" xr:uid="{00000000-0005-0000-0000-0000340E0000}"/>
    <cellStyle name="Navadno 3 11 2 38 2 2 15" xfId="22316" xr:uid="{00000000-0005-0000-0000-0000350E0000}"/>
    <cellStyle name="Navadno 3 11 2 38 2 2 16" xfId="25077" xr:uid="{00000000-0005-0000-0000-0000360E0000}"/>
    <cellStyle name="Navadno 3 11 2 38 2 2 17" xfId="26361" xr:uid="{00000000-0005-0000-0000-0000370E0000}"/>
    <cellStyle name="Navadno 3 11 2 38 2 2 18" xfId="26876" xr:uid="{00000000-0005-0000-0000-0000380E0000}"/>
    <cellStyle name="Navadno 3 11 2 38 2 2 2" xfId="15908" xr:uid="{00000000-0005-0000-0000-0000390E0000}"/>
    <cellStyle name="Navadno 3 11 2 38 2 2 3" xfId="16308" xr:uid="{00000000-0005-0000-0000-00003A0E0000}"/>
    <cellStyle name="Navadno 3 11 2 38 2 2 4" xfId="10647" xr:uid="{00000000-0005-0000-0000-00003B0E0000}"/>
    <cellStyle name="Navadno 3 11 2 38 2 2 5" xfId="19289" xr:uid="{00000000-0005-0000-0000-00003C0E0000}"/>
    <cellStyle name="Navadno 3 11 2 38 2 2 6" xfId="20203" xr:uid="{00000000-0005-0000-0000-00003D0E0000}"/>
    <cellStyle name="Navadno 3 11 2 38 2 2 7" xfId="21230" xr:uid="{00000000-0005-0000-0000-00003E0E0000}"/>
    <cellStyle name="Navadno 3 11 2 38 2 2 8" xfId="22077" xr:uid="{00000000-0005-0000-0000-00003F0E0000}"/>
    <cellStyle name="Navadno 3 11 2 38 2 2 9" xfId="22363" xr:uid="{00000000-0005-0000-0000-0000400E0000}"/>
    <cellStyle name="Navadno 3 11 2 38 20" xfId="22986" xr:uid="{00000000-0005-0000-0000-0000410E0000}"/>
    <cellStyle name="Navadno 3 11 2 38 21" xfId="16058" xr:uid="{00000000-0005-0000-0000-0000420E0000}"/>
    <cellStyle name="Navadno 3 11 2 38 22" xfId="21149" xr:uid="{00000000-0005-0000-0000-0000430E0000}"/>
    <cellStyle name="Navadno 3 11 2 38 23" xfId="23353" xr:uid="{00000000-0005-0000-0000-0000440E0000}"/>
    <cellStyle name="Navadno 3 11 2 38 24" xfId="27274" xr:uid="{00000000-0005-0000-0000-0000450E0000}"/>
    <cellStyle name="Navadno 3 11 2 38 25" xfId="27733" xr:uid="{00000000-0005-0000-0000-0000460E0000}"/>
    <cellStyle name="Navadno 3 11 2 38 26" xfId="23354" xr:uid="{00000000-0005-0000-0000-0000470E0000}"/>
    <cellStyle name="Navadno 3 11 2 38 3" xfId="1628" xr:uid="{00000000-0005-0000-0000-0000480E0000}"/>
    <cellStyle name="Navadno 3 11 2 38 3 10" xfId="23282" xr:uid="{00000000-0005-0000-0000-0000490E0000}"/>
    <cellStyle name="Navadno 3 11 2 38 3 11" xfId="24033" xr:uid="{00000000-0005-0000-0000-00004A0E0000}"/>
    <cellStyle name="Navadno 3 11 2 38 3 12" xfId="23081" xr:uid="{00000000-0005-0000-0000-00004B0E0000}"/>
    <cellStyle name="Navadno 3 11 2 38 3 13" xfId="10147" xr:uid="{00000000-0005-0000-0000-00004C0E0000}"/>
    <cellStyle name="Navadno 3 11 2 38 3 14" xfId="12807" xr:uid="{00000000-0005-0000-0000-00004D0E0000}"/>
    <cellStyle name="Navadno 3 11 2 38 3 15" xfId="26976" xr:uid="{00000000-0005-0000-0000-00004E0E0000}"/>
    <cellStyle name="Navadno 3 11 2 38 3 16" xfId="10862" xr:uid="{00000000-0005-0000-0000-00004F0E0000}"/>
    <cellStyle name="Navadno 3 11 2 38 3 17" xfId="23558" xr:uid="{00000000-0005-0000-0000-0000500E0000}"/>
    <cellStyle name="Navadno 3 11 2 38 3 18" xfId="28284" xr:uid="{00000000-0005-0000-0000-0000510E0000}"/>
    <cellStyle name="Navadno 3 11 2 38 3 2" xfId="16292" xr:uid="{00000000-0005-0000-0000-0000520E0000}"/>
    <cellStyle name="Navadno 3 11 2 38 3 3" xfId="14357" xr:uid="{00000000-0005-0000-0000-0000530E0000}"/>
    <cellStyle name="Navadno 3 11 2 38 3 4" xfId="15755" xr:uid="{00000000-0005-0000-0000-0000540E0000}"/>
    <cellStyle name="Navadno 3 11 2 38 3 5" xfId="18699" xr:uid="{00000000-0005-0000-0000-0000550E0000}"/>
    <cellStyle name="Navadno 3 11 2 38 3 6" xfId="19647" xr:uid="{00000000-0005-0000-0000-0000560E0000}"/>
    <cellStyle name="Navadno 3 11 2 38 3 7" xfId="20788" xr:uid="{00000000-0005-0000-0000-0000570E0000}"/>
    <cellStyle name="Navadno 3 11 2 38 3 8" xfId="21657" xr:uid="{00000000-0005-0000-0000-0000580E0000}"/>
    <cellStyle name="Navadno 3 11 2 38 3 9" xfId="12778" xr:uid="{00000000-0005-0000-0000-0000590E0000}"/>
    <cellStyle name="Navadno 3 11 2 38 4" xfId="1274" xr:uid="{00000000-0005-0000-0000-00005A0E0000}"/>
    <cellStyle name="Navadno 3 11 2 38 4 10" xfId="10646" xr:uid="{00000000-0005-0000-0000-00005B0E0000}"/>
    <cellStyle name="Navadno 3 11 2 38 4 11" xfId="13221" xr:uid="{00000000-0005-0000-0000-00005C0E0000}"/>
    <cellStyle name="Navadno 3 11 2 38 4 12" xfId="20567" xr:uid="{00000000-0005-0000-0000-00005D0E0000}"/>
    <cellStyle name="Navadno 3 11 2 38 4 13" xfId="22808" xr:uid="{00000000-0005-0000-0000-00005E0E0000}"/>
    <cellStyle name="Navadno 3 11 2 38 4 14" xfId="26578" xr:uid="{00000000-0005-0000-0000-00005F0E0000}"/>
    <cellStyle name="Navadno 3 11 2 38 4 15" xfId="15485" xr:uid="{00000000-0005-0000-0000-0000600E0000}"/>
    <cellStyle name="Navadno 3 11 2 38 4 16" xfId="17307" xr:uid="{00000000-0005-0000-0000-0000610E0000}"/>
    <cellStyle name="Navadno 3 11 2 38 4 17" xfId="27299" xr:uid="{00000000-0005-0000-0000-0000620E0000}"/>
    <cellStyle name="Navadno 3 11 2 38 4 18" xfId="27716" xr:uid="{00000000-0005-0000-0000-0000630E0000}"/>
    <cellStyle name="Navadno 3 11 2 38 4 2" xfId="16604" xr:uid="{00000000-0005-0000-0000-0000640E0000}"/>
    <cellStyle name="Navadno 3 11 2 38 4 3" xfId="10924" xr:uid="{00000000-0005-0000-0000-0000650E0000}"/>
    <cellStyle name="Navadno 3 11 2 38 4 4" xfId="12705" xr:uid="{00000000-0005-0000-0000-0000660E0000}"/>
    <cellStyle name="Navadno 3 11 2 38 4 5" xfId="16902" xr:uid="{00000000-0005-0000-0000-0000670E0000}"/>
    <cellStyle name="Navadno 3 11 2 38 4 6" xfId="14671" xr:uid="{00000000-0005-0000-0000-0000680E0000}"/>
    <cellStyle name="Navadno 3 11 2 38 4 7" xfId="13676" xr:uid="{00000000-0005-0000-0000-0000690E0000}"/>
    <cellStyle name="Navadno 3 11 2 38 4 8" xfId="15133" xr:uid="{00000000-0005-0000-0000-00006A0E0000}"/>
    <cellStyle name="Navadno 3 11 2 38 4 9" xfId="15984" xr:uid="{00000000-0005-0000-0000-00006B0E0000}"/>
    <cellStyle name="Navadno 3 11 2 38 5" xfId="944" xr:uid="{00000000-0005-0000-0000-00006C0E0000}"/>
    <cellStyle name="Navadno 3 11 2 38 5 10" xfId="23910" xr:uid="{00000000-0005-0000-0000-00006D0E0000}"/>
    <cellStyle name="Navadno 3 11 2 38 5 11" xfId="24654" xr:uid="{00000000-0005-0000-0000-00006E0E0000}"/>
    <cellStyle name="Navadno 3 11 2 38 5 12" xfId="25346" xr:uid="{00000000-0005-0000-0000-00006F0E0000}"/>
    <cellStyle name="Navadno 3 11 2 38 5 13" xfId="26011" xr:uid="{00000000-0005-0000-0000-0000700E0000}"/>
    <cellStyle name="Navadno 3 11 2 38 5 14" xfId="26736" xr:uid="{00000000-0005-0000-0000-0000710E0000}"/>
    <cellStyle name="Navadno 3 11 2 38 5 15" xfId="27252" xr:uid="{00000000-0005-0000-0000-0000720E0000}"/>
    <cellStyle name="Navadno 3 11 2 38 5 16" xfId="27713" xr:uid="{00000000-0005-0000-0000-0000730E0000}"/>
    <cellStyle name="Navadno 3 11 2 38 5 17" xfId="28087" xr:uid="{00000000-0005-0000-0000-0000740E0000}"/>
    <cellStyle name="Navadno 3 11 2 38 5 18" xfId="28379" xr:uid="{00000000-0005-0000-0000-0000750E0000}"/>
    <cellStyle name="Navadno 3 11 2 38 5 2" xfId="16888" xr:uid="{00000000-0005-0000-0000-0000760E0000}"/>
    <cellStyle name="Navadno 3 11 2 38 5 3" xfId="17860" xr:uid="{00000000-0005-0000-0000-0000770E0000}"/>
    <cellStyle name="Navadno 3 11 2 38 5 4" xfId="18808" xr:uid="{00000000-0005-0000-0000-0000780E0000}"/>
    <cellStyle name="Navadno 3 11 2 38 5 5" xfId="19746" xr:uid="{00000000-0005-0000-0000-0000790E0000}"/>
    <cellStyle name="Navadno 3 11 2 38 5 6" xfId="20648" xr:uid="{00000000-0005-0000-0000-00007A0E0000}"/>
    <cellStyle name="Navadno 3 11 2 38 5 7" xfId="21513" xr:uid="{00000000-0005-0000-0000-00007B0E0000}"/>
    <cellStyle name="Navadno 3 11 2 38 5 8" xfId="22350" xr:uid="{00000000-0005-0000-0000-00007C0E0000}"/>
    <cellStyle name="Navadno 3 11 2 38 5 9" xfId="23157" xr:uid="{00000000-0005-0000-0000-00007D0E0000}"/>
    <cellStyle name="Navadno 3 11 2 38 6" xfId="623" xr:uid="{00000000-0005-0000-0000-00007E0E0000}"/>
    <cellStyle name="Navadno 3 11 2 38 6 10" xfId="24123" xr:uid="{00000000-0005-0000-0000-00007F0E0000}"/>
    <cellStyle name="Navadno 3 11 2 38 6 11" xfId="24863" xr:uid="{00000000-0005-0000-0000-0000800E0000}"/>
    <cellStyle name="Navadno 3 11 2 38 6 12" xfId="25550" xr:uid="{00000000-0005-0000-0000-0000810E0000}"/>
    <cellStyle name="Navadno 3 11 2 38 6 13" xfId="26187" xr:uid="{00000000-0005-0000-0000-0000820E0000}"/>
    <cellStyle name="Navadno 3 11 2 38 6 14" xfId="26889" xr:uid="{00000000-0005-0000-0000-0000830E0000}"/>
    <cellStyle name="Navadno 3 11 2 38 6 15" xfId="27385" xr:uid="{00000000-0005-0000-0000-0000840E0000}"/>
    <cellStyle name="Navadno 3 11 2 38 6 16" xfId="27831" xr:uid="{00000000-0005-0000-0000-0000850E0000}"/>
    <cellStyle name="Navadno 3 11 2 38 6 17" xfId="28177" xr:uid="{00000000-0005-0000-0000-0000860E0000}"/>
    <cellStyle name="Navadno 3 11 2 38 6 18" xfId="28441" xr:uid="{00000000-0005-0000-0000-0000870E0000}"/>
    <cellStyle name="Navadno 3 11 2 38 6 2" xfId="17162" xr:uid="{00000000-0005-0000-0000-0000880E0000}"/>
    <cellStyle name="Navadno 3 11 2 38 6 3" xfId="18125" xr:uid="{00000000-0005-0000-0000-0000890E0000}"/>
    <cellStyle name="Navadno 3 11 2 38 6 4" xfId="19085" xr:uid="{00000000-0005-0000-0000-00008A0E0000}"/>
    <cellStyle name="Navadno 3 11 2 38 6 5" xfId="19995" xr:uid="{00000000-0005-0000-0000-00008B0E0000}"/>
    <cellStyle name="Navadno 3 11 2 38 6 6" xfId="20891" xr:uid="{00000000-0005-0000-0000-00008C0E0000}"/>
    <cellStyle name="Navadno 3 11 2 38 6 7" xfId="21755" xr:uid="{00000000-0005-0000-0000-00008D0E0000}"/>
    <cellStyle name="Navadno 3 11 2 38 6 8" xfId="22584" xr:uid="{00000000-0005-0000-0000-00008E0E0000}"/>
    <cellStyle name="Navadno 3 11 2 38 6 9" xfId="23370" xr:uid="{00000000-0005-0000-0000-00008F0E0000}"/>
    <cellStyle name="Navadno 3 11 2 38 7" xfId="388" xr:uid="{00000000-0005-0000-0000-0000900E0000}"/>
    <cellStyle name="Navadno 3 11 2 38 7 10" xfId="24281" xr:uid="{00000000-0005-0000-0000-0000910E0000}"/>
    <cellStyle name="Navadno 3 11 2 38 7 11" xfId="25009" xr:uid="{00000000-0005-0000-0000-0000920E0000}"/>
    <cellStyle name="Navadno 3 11 2 38 7 12" xfId="25689" xr:uid="{00000000-0005-0000-0000-0000930E0000}"/>
    <cellStyle name="Navadno 3 11 2 38 7 13" xfId="26309" xr:uid="{00000000-0005-0000-0000-0000940E0000}"/>
    <cellStyle name="Navadno 3 11 2 38 7 14" xfId="26990" xr:uid="{00000000-0005-0000-0000-0000950E0000}"/>
    <cellStyle name="Navadno 3 11 2 38 7 15" xfId="27481" xr:uid="{00000000-0005-0000-0000-0000960E0000}"/>
    <cellStyle name="Navadno 3 11 2 38 7 16" xfId="27909" xr:uid="{00000000-0005-0000-0000-0000970E0000}"/>
    <cellStyle name="Navadno 3 11 2 38 7 17" xfId="28240" xr:uid="{00000000-0005-0000-0000-0000980E0000}"/>
    <cellStyle name="Navadno 3 11 2 38 7 18" xfId="28484" xr:uid="{00000000-0005-0000-0000-0000990E0000}"/>
    <cellStyle name="Navadno 3 11 2 38 7 2" xfId="17367" xr:uid="{00000000-0005-0000-0000-00009A0E0000}"/>
    <cellStyle name="Navadno 3 11 2 38 7 3" xfId="18321" xr:uid="{00000000-0005-0000-0000-00009B0E0000}"/>
    <cellStyle name="Navadno 3 11 2 38 7 4" xfId="19277" xr:uid="{00000000-0005-0000-0000-00009C0E0000}"/>
    <cellStyle name="Navadno 3 11 2 38 7 5" xfId="20188" xr:uid="{00000000-0005-0000-0000-00009D0E0000}"/>
    <cellStyle name="Navadno 3 11 2 38 7 6" xfId="21073" xr:uid="{00000000-0005-0000-0000-00009E0E0000}"/>
    <cellStyle name="Navadno 3 11 2 38 7 7" xfId="21929" xr:uid="{00000000-0005-0000-0000-00009F0E0000}"/>
    <cellStyle name="Navadno 3 11 2 38 7 8" xfId="22752" xr:uid="{00000000-0005-0000-0000-0000A00E0000}"/>
    <cellStyle name="Navadno 3 11 2 38 7 9" xfId="23539" xr:uid="{00000000-0005-0000-0000-0000A10E0000}"/>
    <cellStyle name="Navadno 3 11 2 38 8" xfId="208" xr:uid="{00000000-0005-0000-0000-0000A20E0000}"/>
    <cellStyle name="Navadno 3 11 2 38 8 10" xfId="24403" xr:uid="{00000000-0005-0000-0000-0000A30E0000}"/>
    <cellStyle name="Navadno 3 11 2 38 8 11" xfId="25120" xr:uid="{00000000-0005-0000-0000-0000A40E0000}"/>
    <cellStyle name="Navadno 3 11 2 38 8 12" xfId="25780" xr:uid="{00000000-0005-0000-0000-0000A50E0000}"/>
    <cellStyle name="Navadno 3 11 2 38 8 13" xfId="26401" xr:uid="{00000000-0005-0000-0000-0000A60E0000}"/>
    <cellStyle name="Navadno 3 11 2 38 8 14" xfId="27083" xr:uid="{00000000-0005-0000-0000-0000A70E0000}"/>
    <cellStyle name="Navadno 3 11 2 38 8 15" xfId="27555" xr:uid="{00000000-0005-0000-0000-0000A80E0000}"/>
    <cellStyle name="Navadno 3 11 2 38 8 16" xfId="27965" xr:uid="{00000000-0005-0000-0000-0000A90E0000}"/>
    <cellStyle name="Navadno 3 11 2 38 8 17" xfId="28286" xr:uid="{00000000-0005-0000-0000-0000AA0E0000}"/>
    <cellStyle name="Navadno 3 11 2 38 8 18" xfId="28519" xr:uid="{00000000-0005-0000-0000-0000AB0E0000}"/>
    <cellStyle name="Navadno 3 11 2 38 8 2" xfId="17520" xr:uid="{00000000-0005-0000-0000-0000AC0E0000}"/>
    <cellStyle name="Navadno 3 11 2 38 8 3" xfId="18478" xr:uid="{00000000-0005-0000-0000-0000AD0E0000}"/>
    <cellStyle name="Navadno 3 11 2 38 8 4" xfId="19431" xr:uid="{00000000-0005-0000-0000-0000AE0E0000}"/>
    <cellStyle name="Navadno 3 11 2 38 8 5" xfId="20344" xr:uid="{00000000-0005-0000-0000-0000AF0E0000}"/>
    <cellStyle name="Navadno 3 11 2 38 8 6" xfId="21217" xr:uid="{00000000-0005-0000-0000-0000B00E0000}"/>
    <cellStyle name="Navadno 3 11 2 38 8 7" xfId="22062" xr:uid="{00000000-0005-0000-0000-0000B10E0000}"/>
    <cellStyle name="Navadno 3 11 2 38 8 8" xfId="22876" xr:uid="{00000000-0005-0000-0000-0000B20E0000}"/>
    <cellStyle name="Navadno 3 11 2 38 8 9" xfId="23661" xr:uid="{00000000-0005-0000-0000-0000B30E0000}"/>
    <cellStyle name="Navadno 3 11 2 38 9" xfId="98" xr:uid="{00000000-0005-0000-0000-0000B40E0000}"/>
    <cellStyle name="Navadno 3 11 2 38 9 10" xfId="24479" xr:uid="{00000000-0005-0000-0000-0000B50E0000}"/>
    <cellStyle name="Navadno 3 11 2 38 9 11" xfId="25178" xr:uid="{00000000-0005-0000-0000-0000B60E0000}"/>
    <cellStyle name="Navadno 3 11 2 38 9 12" xfId="25844" xr:uid="{00000000-0005-0000-0000-0000B70E0000}"/>
    <cellStyle name="Navadno 3 11 2 38 9 13" xfId="26468" xr:uid="{00000000-0005-0000-0000-0000B80E0000}"/>
    <cellStyle name="Navadno 3 11 2 38 9 14" xfId="27135" xr:uid="{00000000-0005-0000-0000-0000B90E0000}"/>
    <cellStyle name="Navadno 3 11 2 38 9 15" xfId="27606" xr:uid="{00000000-0005-0000-0000-0000BA0E0000}"/>
    <cellStyle name="Navadno 3 11 2 38 9 16" xfId="28003" xr:uid="{00000000-0005-0000-0000-0000BB0E0000}"/>
    <cellStyle name="Navadno 3 11 2 38 9 17" xfId="28314" xr:uid="{00000000-0005-0000-0000-0000BC0E0000}"/>
    <cellStyle name="Navadno 3 11 2 38 9 18" xfId="28541" xr:uid="{00000000-0005-0000-0000-0000BD0E0000}"/>
    <cellStyle name="Navadno 3 11 2 38 9 2" xfId="17621" xr:uid="{00000000-0005-0000-0000-0000BE0E0000}"/>
    <cellStyle name="Navadno 3 11 2 38 9 3" xfId="18575" xr:uid="{00000000-0005-0000-0000-0000BF0E0000}"/>
    <cellStyle name="Navadno 3 11 2 38 9 4" xfId="19524" xr:uid="{00000000-0005-0000-0000-0000C00E0000}"/>
    <cellStyle name="Navadno 3 11 2 38 9 5" xfId="20431" xr:uid="{00000000-0005-0000-0000-0000C10E0000}"/>
    <cellStyle name="Navadno 3 11 2 38 9 6" xfId="21303" xr:uid="{00000000-0005-0000-0000-0000C20E0000}"/>
    <cellStyle name="Navadno 3 11 2 38 9 7" xfId="22147" xr:uid="{00000000-0005-0000-0000-0000C30E0000}"/>
    <cellStyle name="Navadno 3 11 2 38 9 8" xfId="22956" xr:uid="{00000000-0005-0000-0000-0000C40E0000}"/>
    <cellStyle name="Navadno 3 11 2 38 9 9" xfId="23742" xr:uid="{00000000-0005-0000-0000-0000C50E0000}"/>
    <cellStyle name="Navadno 3 11 2 39" xfId="5169" xr:uid="{00000000-0005-0000-0000-0000C60E0000}"/>
    <cellStyle name="Navadno 3 11 2 39 10" xfId="22936" xr:uid="{00000000-0005-0000-0000-0000C70E0000}"/>
    <cellStyle name="Navadno 3 11 2 39 11" xfId="13600" xr:uid="{00000000-0005-0000-0000-0000C80E0000}"/>
    <cellStyle name="Navadno 3 11 2 39 12" xfId="21092" xr:uid="{00000000-0005-0000-0000-0000C90E0000}"/>
    <cellStyle name="Navadno 3 11 2 39 13" xfId="13717" xr:uid="{00000000-0005-0000-0000-0000CA0E0000}"/>
    <cellStyle name="Navadno 3 11 2 39 14" xfId="24861" xr:uid="{00000000-0005-0000-0000-0000CB0E0000}"/>
    <cellStyle name="Navadno 3 11 2 39 15" xfId="25405" xr:uid="{00000000-0005-0000-0000-0000CC0E0000}"/>
    <cellStyle name="Navadno 3 11 2 39 16" xfId="26056" xr:uid="{00000000-0005-0000-0000-0000CD0E0000}"/>
    <cellStyle name="Navadno 3 11 2 39 17" xfId="16334" xr:uid="{00000000-0005-0000-0000-0000CE0E0000}"/>
    <cellStyle name="Navadno 3 11 2 39 18" xfId="26397" xr:uid="{00000000-0005-0000-0000-0000CF0E0000}"/>
    <cellStyle name="Navadno 3 11 2 39 2" xfId="13264" xr:uid="{00000000-0005-0000-0000-0000D00E0000}"/>
    <cellStyle name="Navadno 3 11 2 39 3" xfId="10975" xr:uid="{00000000-0005-0000-0000-0000D10E0000}"/>
    <cellStyle name="Navadno 3 11 2 39 4" xfId="13047" xr:uid="{00000000-0005-0000-0000-0000D20E0000}"/>
    <cellStyle name="Navadno 3 11 2 39 5" xfId="16267" xr:uid="{00000000-0005-0000-0000-0000D30E0000}"/>
    <cellStyle name="Navadno 3 11 2 39 6" xfId="17020" xr:uid="{00000000-0005-0000-0000-0000D40E0000}"/>
    <cellStyle name="Navadno 3 11 2 39 7" xfId="11099" xr:uid="{00000000-0005-0000-0000-0000D50E0000}"/>
    <cellStyle name="Navadno 3 11 2 39 8" xfId="17392" xr:uid="{00000000-0005-0000-0000-0000D60E0000}"/>
    <cellStyle name="Navadno 3 11 2 39 9" xfId="16730" xr:uid="{00000000-0005-0000-0000-0000D70E0000}"/>
    <cellStyle name="Navadno 3 11 2 4" xfId="8546" xr:uid="{00000000-0005-0000-0000-0000D80E0000}"/>
    <cellStyle name="Navadno 3 11 2 40" xfId="5155" xr:uid="{00000000-0005-0000-0000-0000D90E0000}"/>
    <cellStyle name="Navadno 3 11 2 40 10" xfId="12496" xr:uid="{00000000-0005-0000-0000-0000DA0E0000}"/>
    <cellStyle name="Navadno 3 11 2 40 11" xfId="21564" xr:uid="{00000000-0005-0000-0000-0000DB0E0000}"/>
    <cellStyle name="Navadno 3 11 2 40 12" xfId="17170" xr:uid="{00000000-0005-0000-0000-0000DC0E0000}"/>
    <cellStyle name="Navadno 3 11 2 40 13" xfId="24569" xr:uid="{00000000-0005-0000-0000-0000DD0E0000}"/>
    <cellStyle name="Navadno 3 11 2 40 14" xfId="14286" xr:uid="{00000000-0005-0000-0000-0000DE0E0000}"/>
    <cellStyle name="Navadno 3 11 2 40 15" xfId="19330" xr:uid="{00000000-0005-0000-0000-0000DF0E0000}"/>
    <cellStyle name="Navadno 3 11 2 40 16" xfId="26873" xr:uid="{00000000-0005-0000-0000-0000E00E0000}"/>
    <cellStyle name="Navadno 3 11 2 40 17" xfId="16792" xr:uid="{00000000-0005-0000-0000-0000E10E0000}"/>
    <cellStyle name="Navadno 3 11 2 40 18" xfId="26914" xr:uid="{00000000-0005-0000-0000-0000E20E0000}"/>
    <cellStyle name="Navadno 3 11 2 40 19" xfId="28202" xr:uid="{00000000-0005-0000-0000-0000E30E0000}"/>
    <cellStyle name="Navadno 3 11 2 40 2" xfId="3249" xr:uid="{00000000-0005-0000-0000-0000E40E0000}"/>
    <cellStyle name="Navadno 3 11 2 40 3" xfId="13273" xr:uid="{00000000-0005-0000-0000-0000E50E0000}"/>
    <cellStyle name="Navadno 3 11 2 40 4" xfId="10216" xr:uid="{00000000-0005-0000-0000-0000E60E0000}"/>
    <cellStyle name="Navadno 3 11 2 40 5" xfId="15927" xr:uid="{00000000-0005-0000-0000-0000E70E0000}"/>
    <cellStyle name="Navadno 3 11 2 40 6" xfId="11938" xr:uid="{00000000-0005-0000-0000-0000E80E0000}"/>
    <cellStyle name="Navadno 3 11 2 40 7" xfId="11569" xr:uid="{00000000-0005-0000-0000-0000E90E0000}"/>
    <cellStyle name="Navadno 3 11 2 40 8" xfId="10184" xr:uid="{00000000-0005-0000-0000-0000EA0E0000}"/>
    <cellStyle name="Navadno 3 11 2 40 9" xfId="13404" xr:uid="{00000000-0005-0000-0000-0000EB0E0000}"/>
    <cellStyle name="Navadno 3 11 2 41" xfId="1868" xr:uid="{00000000-0005-0000-0000-0000EC0E0000}"/>
    <cellStyle name="Navadno 3 11 2 42" xfId="3167" xr:uid="{00000000-0005-0000-0000-0000ED0E0000}"/>
    <cellStyle name="Navadno 3 11 2 43" xfId="3290" xr:uid="{00000000-0005-0000-0000-0000EE0E0000}"/>
    <cellStyle name="Navadno 3 11 2 44" xfId="1653" xr:uid="{00000000-0005-0000-0000-0000EF0E0000}"/>
    <cellStyle name="Navadno 3 11 2 45" xfId="1776" xr:uid="{00000000-0005-0000-0000-0000F00E0000}"/>
    <cellStyle name="Navadno 3 11 2 46" xfId="3889" xr:uid="{00000000-0005-0000-0000-0000F10E0000}"/>
    <cellStyle name="Navadno 3 11 2 5" xfId="8445" xr:uid="{00000000-0005-0000-0000-0000F20E0000}"/>
    <cellStyle name="Navadno 3 11 2 6" xfId="8344" xr:uid="{00000000-0005-0000-0000-0000F30E0000}"/>
    <cellStyle name="Navadno 3 11 2 7" xfId="8245" xr:uid="{00000000-0005-0000-0000-0000F40E0000}"/>
    <cellStyle name="Navadno 3 11 2 8" xfId="8144" xr:uid="{00000000-0005-0000-0000-0000F50E0000}"/>
    <cellStyle name="Navadno 3 11 2 9" xfId="8043" xr:uid="{00000000-0005-0000-0000-0000F60E0000}"/>
    <cellStyle name="Navadno 3 11 20" xfId="7004" xr:uid="{00000000-0005-0000-0000-0000F70E0000}"/>
    <cellStyle name="Navadno 3 11 20 10" xfId="11735" xr:uid="{00000000-0005-0000-0000-0000F80E0000}"/>
    <cellStyle name="Navadno 3 11 20 11" xfId="15480" xr:uid="{00000000-0005-0000-0000-0000F90E0000}"/>
    <cellStyle name="Navadno 3 11 20 12" xfId="12751" xr:uid="{00000000-0005-0000-0000-0000FA0E0000}"/>
    <cellStyle name="Navadno 3 11 20 13" xfId="10846" xr:uid="{00000000-0005-0000-0000-0000FB0E0000}"/>
    <cellStyle name="Navadno 3 11 20 14" xfId="18335" xr:uid="{00000000-0005-0000-0000-0000FC0E0000}"/>
    <cellStyle name="Navadno 3 11 20 15" xfId="14385" xr:uid="{00000000-0005-0000-0000-0000FD0E0000}"/>
    <cellStyle name="Navadno 3 11 20 16" xfId="10798" xr:uid="{00000000-0005-0000-0000-0000FE0E0000}"/>
    <cellStyle name="Navadno 3 11 20 17" xfId="17657" xr:uid="{00000000-0005-0000-0000-0000FF0E0000}"/>
    <cellStyle name="Navadno 3 11 20 18" xfId="10790" xr:uid="{00000000-0005-0000-0000-0000000F0000}"/>
    <cellStyle name="Navadno 3 11 20 19" xfId="22138" xr:uid="{00000000-0005-0000-0000-0000010F0000}"/>
    <cellStyle name="Navadno 3 11 20 2" xfId="3156" xr:uid="{00000000-0005-0000-0000-0000020F0000}"/>
    <cellStyle name="Navadno 3 11 20 2 10" xfId="15212" xr:uid="{00000000-0005-0000-0000-0000030F0000}"/>
    <cellStyle name="Navadno 3 11 20 2 11" xfId="14071" xr:uid="{00000000-0005-0000-0000-0000040F0000}"/>
    <cellStyle name="Navadno 3 11 20 2 12" xfId="24622" xr:uid="{00000000-0005-0000-0000-0000050F0000}"/>
    <cellStyle name="Navadno 3 11 20 2 13" xfId="24086" xr:uid="{00000000-0005-0000-0000-0000060F0000}"/>
    <cellStyle name="Navadno 3 11 20 2 14" xfId="15230" xr:uid="{00000000-0005-0000-0000-0000070F0000}"/>
    <cellStyle name="Navadno 3 11 20 2 15" xfId="13677" xr:uid="{00000000-0005-0000-0000-0000080F0000}"/>
    <cellStyle name="Navadno 3 11 20 2 16" xfId="26851" xr:uid="{00000000-0005-0000-0000-0000090F0000}"/>
    <cellStyle name="Navadno 3 11 20 2 17" xfId="16670" xr:uid="{00000000-0005-0000-0000-00000A0F0000}"/>
    <cellStyle name="Navadno 3 11 20 2 18" xfId="27600" xr:uid="{00000000-0005-0000-0000-00000B0F0000}"/>
    <cellStyle name="Navadno 3 11 20 2 2" xfId="14976" xr:uid="{00000000-0005-0000-0000-00000C0F0000}"/>
    <cellStyle name="Navadno 3 11 20 2 3" xfId="11564" xr:uid="{00000000-0005-0000-0000-00000D0F0000}"/>
    <cellStyle name="Navadno 3 11 20 2 4" xfId="14911" xr:uid="{00000000-0005-0000-0000-00000E0F0000}"/>
    <cellStyle name="Navadno 3 11 20 2 5" xfId="10696" xr:uid="{00000000-0005-0000-0000-00000F0F0000}"/>
    <cellStyle name="Navadno 3 11 20 2 6" xfId="9772" xr:uid="{00000000-0005-0000-0000-0000100F0000}"/>
    <cellStyle name="Navadno 3 11 20 2 7" xfId="12869" xr:uid="{00000000-0005-0000-0000-0000110F0000}"/>
    <cellStyle name="Navadno 3 11 20 2 8" xfId="19255" xr:uid="{00000000-0005-0000-0000-0000120F0000}"/>
    <cellStyle name="Navadno 3 11 20 2 9" xfId="20938" xr:uid="{00000000-0005-0000-0000-0000130F0000}"/>
    <cellStyle name="Navadno 3 11 20 20" xfId="20601" xr:uid="{00000000-0005-0000-0000-0000140F0000}"/>
    <cellStyle name="Navadno 3 11 20 21" xfId="17501" xr:uid="{00000000-0005-0000-0000-0000150F0000}"/>
    <cellStyle name="Navadno 3 11 20 22" xfId="11078" xr:uid="{00000000-0005-0000-0000-0000160F0000}"/>
    <cellStyle name="Navadno 3 11 20 23" xfId="19739" xr:uid="{00000000-0005-0000-0000-0000170F0000}"/>
    <cellStyle name="Navadno 3 11 20 24" xfId="27082" xr:uid="{00000000-0005-0000-0000-0000180F0000}"/>
    <cellStyle name="Navadno 3 11 20 25" xfId="13727" xr:uid="{00000000-0005-0000-0000-0000190F0000}"/>
    <cellStyle name="Navadno 3 11 20 26" xfId="27641" xr:uid="{00000000-0005-0000-0000-00001A0F0000}"/>
    <cellStyle name="Navadno 3 11 20 3" xfId="2127" xr:uid="{00000000-0005-0000-0000-00001B0F0000}"/>
    <cellStyle name="Navadno 3 11 20 3 10" xfId="20578" xr:uid="{00000000-0005-0000-0000-00001C0F0000}"/>
    <cellStyle name="Navadno 3 11 20 3 11" xfId="18759" xr:uid="{00000000-0005-0000-0000-00001D0F0000}"/>
    <cellStyle name="Navadno 3 11 20 3 12" xfId="12172" xr:uid="{00000000-0005-0000-0000-00001E0F0000}"/>
    <cellStyle name="Navadno 3 11 20 3 13" xfId="22855" xr:uid="{00000000-0005-0000-0000-00001F0F0000}"/>
    <cellStyle name="Navadno 3 11 20 3 14" xfId="22670" xr:uid="{00000000-0005-0000-0000-0000200F0000}"/>
    <cellStyle name="Navadno 3 11 20 3 15" xfId="14572" xr:uid="{00000000-0005-0000-0000-0000210F0000}"/>
    <cellStyle name="Navadno 3 11 20 3 16" xfId="26986" xr:uid="{00000000-0005-0000-0000-0000220F0000}"/>
    <cellStyle name="Navadno 3 11 20 3 17" xfId="23175" xr:uid="{00000000-0005-0000-0000-0000230F0000}"/>
    <cellStyle name="Navadno 3 11 20 3 18" xfId="25144" xr:uid="{00000000-0005-0000-0000-0000240F0000}"/>
    <cellStyle name="Navadno 3 11 20 3 2" xfId="15854" xr:uid="{00000000-0005-0000-0000-0000250F0000}"/>
    <cellStyle name="Navadno 3 11 20 3 3" xfId="9906" xr:uid="{00000000-0005-0000-0000-0000260F0000}"/>
    <cellStyle name="Navadno 3 11 20 3 4" xfId="13135" xr:uid="{00000000-0005-0000-0000-0000270F0000}"/>
    <cellStyle name="Navadno 3 11 20 3 5" xfId="15250" xr:uid="{00000000-0005-0000-0000-0000280F0000}"/>
    <cellStyle name="Navadno 3 11 20 3 6" xfId="16106" xr:uid="{00000000-0005-0000-0000-0000290F0000}"/>
    <cellStyle name="Navadno 3 11 20 3 7" xfId="17159" xr:uid="{00000000-0005-0000-0000-00002A0F0000}"/>
    <cellStyle name="Navadno 3 11 20 3 8" xfId="13720" xr:uid="{00000000-0005-0000-0000-00002B0F0000}"/>
    <cellStyle name="Navadno 3 11 20 3 9" xfId="11694" xr:uid="{00000000-0005-0000-0000-00002C0F0000}"/>
    <cellStyle name="Navadno 3 11 20 4" xfId="2225" xr:uid="{00000000-0005-0000-0000-00002D0F0000}"/>
    <cellStyle name="Navadno 3 11 20 4 10" xfId="21612" xr:uid="{00000000-0005-0000-0000-00002E0F0000}"/>
    <cellStyle name="Navadno 3 11 20 4 11" xfId="19408" xr:uid="{00000000-0005-0000-0000-00002F0F0000}"/>
    <cellStyle name="Navadno 3 11 20 4 12" xfId="21086" xr:uid="{00000000-0005-0000-0000-0000300F0000}"/>
    <cellStyle name="Navadno 3 11 20 4 13" xfId="23741" xr:uid="{00000000-0005-0000-0000-0000310F0000}"/>
    <cellStyle name="Navadno 3 11 20 4 14" xfId="11708" xr:uid="{00000000-0005-0000-0000-0000320F0000}"/>
    <cellStyle name="Navadno 3 11 20 4 15" xfId="11956" xr:uid="{00000000-0005-0000-0000-0000330F0000}"/>
    <cellStyle name="Navadno 3 11 20 4 16" xfId="13454" xr:uid="{00000000-0005-0000-0000-0000340F0000}"/>
    <cellStyle name="Navadno 3 11 20 4 17" xfId="23359" xr:uid="{00000000-0005-0000-0000-0000350F0000}"/>
    <cellStyle name="Navadno 3 11 20 4 18" xfId="16941" xr:uid="{00000000-0005-0000-0000-0000360F0000}"/>
    <cellStyle name="Navadno 3 11 20 4 2" xfId="15772" xr:uid="{00000000-0005-0000-0000-0000370F0000}"/>
    <cellStyle name="Navadno 3 11 20 4 3" xfId="10804" xr:uid="{00000000-0005-0000-0000-0000380F0000}"/>
    <cellStyle name="Navadno 3 11 20 4 4" xfId="13066" xr:uid="{00000000-0005-0000-0000-0000390F0000}"/>
    <cellStyle name="Navadno 3 11 20 4 5" xfId="13581" xr:uid="{00000000-0005-0000-0000-00003A0F0000}"/>
    <cellStyle name="Navadno 3 11 20 4 6" xfId="15888" xr:uid="{00000000-0005-0000-0000-00003B0F0000}"/>
    <cellStyle name="Navadno 3 11 20 4 7" xfId="18624" xr:uid="{00000000-0005-0000-0000-00003C0F0000}"/>
    <cellStyle name="Navadno 3 11 20 4 8" xfId="11679" xr:uid="{00000000-0005-0000-0000-00003D0F0000}"/>
    <cellStyle name="Navadno 3 11 20 4 9" xfId="19284" xr:uid="{00000000-0005-0000-0000-00003E0F0000}"/>
    <cellStyle name="Navadno 3 11 20 5" xfId="2901" xr:uid="{00000000-0005-0000-0000-00003F0F0000}"/>
    <cellStyle name="Navadno 3 11 20 5 10" xfId="12861" xr:uid="{00000000-0005-0000-0000-0000400F0000}"/>
    <cellStyle name="Navadno 3 11 20 5 11" xfId="15810" xr:uid="{00000000-0005-0000-0000-0000410F0000}"/>
    <cellStyle name="Navadno 3 11 20 5 12" xfId="15663" xr:uid="{00000000-0005-0000-0000-0000420F0000}"/>
    <cellStyle name="Navadno 3 11 20 5 13" xfId="17987" xr:uid="{00000000-0005-0000-0000-0000430F0000}"/>
    <cellStyle name="Navadno 3 11 20 5 14" xfId="9870" xr:uid="{00000000-0005-0000-0000-0000440F0000}"/>
    <cellStyle name="Navadno 3 11 20 5 15" xfId="27054" xr:uid="{00000000-0005-0000-0000-0000450F0000}"/>
    <cellStyle name="Navadno 3 11 20 5 16" xfId="18744" xr:uid="{00000000-0005-0000-0000-0000460F0000}"/>
    <cellStyle name="Navadno 3 11 20 5 17" xfId="27547" xr:uid="{00000000-0005-0000-0000-0000470F0000}"/>
    <cellStyle name="Navadno 3 11 20 5 18" xfId="27601" xr:uid="{00000000-0005-0000-0000-0000480F0000}"/>
    <cellStyle name="Navadno 3 11 20 5 2" xfId="15196" xr:uid="{00000000-0005-0000-0000-0000490F0000}"/>
    <cellStyle name="Navadno 3 11 20 5 3" xfId="11949" xr:uid="{00000000-0005-0000-0000-00004A0F0000}"/>
    <cellStyle name="Navadno 3 11 20 5 4" xfId="13679" xr:uid="{00000000-0005-0000-0000-00004B0F0000}"/>
    <cellStyle name="Navadno 3 11 20 5 5" xfId="18386" xr:uid="{00000000-0005-0000-0000-00004C0F0000}"/>
    <cellStyle name="Navadno 3 11 20 5 6" xfId="9908" xr:uid="{00000000-0005-0000-0000-00004D0F0000}"/>
    <cellStyle name="Navadno 3 11 20 5 7" xfId="19561" xr:uid="{00000000-0005-0000-0000-00004E0F0000}"/>
    <cellStyle name="Navadno 3 11 20 5 8" xfId="13091" xr:uid="{00000000-0005-0000-0000-00004F0F0000}"/>
    <cellStyle name="Navadno 3 11 20 5 9" xfId="19685" xr:uid="{00000000-0005-0000-0000-0000500F0000}"/>
    <cellStyle name="Navadno 3 11 20 6" xfId="1194" xr:uid="{00000000-0005-0000-0000-0000510F0000}"/>
    <cellStyle name="Navadno 3 11 20 6 10" xfId="21815" xr:uid="{00000000-0005-0000-0000-0000520F0000}"/>
    <cellStyle name="Navadno 3 11 20 6 11" xfId="21882" xr:uid="{00000000-0005-0000-0000-0000530F0000}"/>
    <cellStyle name="Navadno 3 11 20 6 12" xfId="25200" xr:uid="{00000000-0005-0000-0000-0000540F0000}"/>
    <cellStyle name="Navadno 3 11 20 6 13" xfId="25871" xr:uid="{00000000-0005-0000-0000-0000550F0000}"/>
    <cellStyle name="Navadno 3 11 20 6 14" xfId="26616" xr:uid="{00000000-0005-0000-0000-0000560F0000}"/>
    <cellStyle name="Navadno 3 11 20 6 15" xfId="27146" xr:uid="{00000000-0005-0000-0000-0000570F0000}"/>
    <cellStyle name="Navadno 3 11 20 6 16" xfId="23614" xr:uid="{00000000-0005-0000-0000-0000580F0000}"/>
    <cellStyle name="Navadno 3 11 20 6 17" xfId="14032" xr:uid="{00000000-0005-0000-0000-0000590F0000}"/>
    <cellStyle name="Navadno 3 11 20 6 18" xfId="28318" xr:uid="{00000000-0005-0000-0000-00005A0F0000}"/>
    <cellStyle name="Navadno 3 11 20 6 2" xfId="16671" xr:uid="{00000000-0005-0000-0000-00005B0F0000}"/>
    <cellStyle name="Navadno 3 11 20 6 3" xfId="9602" xr:uid="{00000000-0005-0000-0000-00005C0F0000}"/>
    <cellStyle name="Navadno 3 11 20 6 4" xfId="10375" xr:uid="{00000000-0005-0000-0000-00005D0F0000}"/>
    <cellStyle name="Navadno 3 11 20 6 5" xfId="15018" xr:uid="{00000000-0005-0000-0000-00005E0F0000}"/>
    <cellStyle name="Navadno 3 11 20 6 6" xfId="12919" xr:uid="{00000000-0005-0000-0000-00005F0F0000}"/>
    <cellStyle name="Navadno 3 11 20 6 7" xfId="9836" xr:uid="{00000000-0005-0000-0000-0000600F0000}"/>
    <cellStyle name="Navadno 3 11 20 6 8" xfId="10237" xr:uid="{00000000-0005-0000-0000-0000610F0000}"/>
    <cellStyle name="Navadno 3 11 20 6 9" xfId="13685" xr:uid="{00000000-0005-0000-0000-0000620F0000}"/>
    <cellStyle name="Navadno 3 11 20 7" xfId="3644" xr:uid="{00000000-0005-0000-0000-0000630F0000}"/>
    <cellStyle name="Navadno 3 11 20 7 10" xfId="20874" xr:uid="{00000000-0005-0000-0000-0000640F0000}"/>
    <cellStyle name="Navadno 3 11 20 7 11" xfId="18995" xr:uid="{00000000-0005-0000-0000-0000650F0000}"/>
    <cellStyle name="Navadno 3 11 20 7 12" xfId="24632" xr:uid="{00000000-0005-0000-0000-0000660F0000}"/>
    <cellStyle name="Navadno 3 11 20 7 13" xfId="22428" xr:uid="{00000000-0005-0000-0000-0000670F0000}"/>
    <cellStyle name="Navadno 3 11 20 7 14" xfId="10438" xr:uid="{00000000-0005-0000-0000-0000680F0000}"/>
    <cellStyle name="Navadno 3 11 20 7 15" xfId="16249" xr:uid="{00000000-0005-0000-0000-0000690F0000}"/>
    <cellStyle name="Navadno 3 11 20 7 16" xfId="26434" xr:uid="{00000000-0005-0000-0000-00006A0F0000}"/>
    <cellStyle name="Navadno 3 11 20 7 17" xfId="27151" xr:uid="{00000000-0005-0000-0000-00006B0F0000}"/>
    <cellStyle name="Navadno 3 11 20 7 18" xfId="23563" xr:uid="{00000000-0005-0000-0000-00006C0F0000}"/>
    <cellStyle name="Navadno 3 11 20 7 2" xfId="14560" xr:uid="{00000000-0005-0000-0000-00006D0F0000}"/>
    <cellStyle name="Navadno 3 11 20 7 3" xfId="10563" xr:uid="{00000000-0005-0000-0000-00006E0F0000}"/>
    <cellStyle name="Navadno 3 11 20 7 4" xfId="11255" xr:uid="{00000000-0005-0000-0000-00006F0F0000}"/>
    <cellStyle name="Navadno 3 11 20 7 5" xfId="12718" xr:uid="{00000000-0005-0000-0000-0000700F0000}"/>
    <cellStyle name="Navadno 3 11 20 7 6" xfId="12231" xr:uid="{00000000-0005-0000-0000-0000710F0000}"/>
    <cellStyle name="Navadno 3 11 20 7 7" xfId="12894" xr:uid="{00000000-0005-0000-0000-0000720F0000}"/>
    <cellStyle name="Navadno 3 11 20 7 8" xfId="12230" xr:uid="{00000000-0005-0000-0000-0000730F0000}"/>
    <cellStyle name="Navadno 3 11 20 7 9" xfId="19568" xr:uid="{00000000-0005-0000-0000-0000740F0000}"/>
    <cellStyle name="Navadno 3 11 20 8" xfId="3993" xr:uid="{00000000-0005-0000-0000-0000750F0000}"/>
    <cellStyle name="Navadno 3 11 20 8 10" xfId="14767" xr:uid="{00000000-0005-0000-0000-0000760F0000}"/>
    <cellStyle name="Navadno 3 11 20 8 11" xfId="19311" xr:uid="{00000000-0005-0000-0000-0000770F0000}"/>
    <cellStyle name="Navadno 3 11 20 8 12" xfId="21158" xr:uid="{00000000-0005-0000-0000-0000780F0000}"/>
    <cellStyle name="Navadno 3 11 20 8 13" xfId="14677" xr:uid="{00000000-0005-0000-0000-0000790F0000}"/>
    <cellStyle name="Navadno 3 11 20 8 14" xfId="26300" xr:uid="{00000000-0005-0000-0000-00007A0F0000}"/>
    <cellStyle name="Navadno 3 11 20 8 15" xfId="27024" xr:uid="{00000000-0005-0000-0000-00007B0F0000}"/>
    <cellStyle name="Navadno 3 11 20 8 16" xfId="27285" xr:uid="{00000000-0005-0000-0000-00007C0F0000}"/>
    <cellStyle name="Navadno 3 11 20 8 17" xfId="27740" xr:uid="{00000000-0005-0000-0000-00007D0F0000}"/>
    <cellStyle name="Navadno 3 11 20 8 18" xfId="23972" xr:uid="{00000000-0005-0000-0000-00007E0F0000}"/>
    <cellStyle name="Navadno 3 11 20 8 2" xfId="14263" xr:uid="{00000000-0005-0000-0000-00007F0F0000}"/>
    <cellStyle name="Navadno 3 11 20 8 3" xfId="16965" xr:uid="{00000000-0005-0000-0000-0000800F0000}"/>
    <cellStyle name="Navadno 3 11 20 8 4" xfId="18100" xr:uid="{00000000-0005-0000-0000-0000810F0000}"/>
    <cellStyle name="Navadno 3 11 20 8 5" xfId="17124" xr:uid="{00000000-0005-0000-0000-0000820F0000}"/>
    <cellStyle name="Navadno 3 11 20 8 6" xfId="19004" xr:uid="{00000000-0005-0000-0000-0000830F0000}"/>
    <cellStyle name="Navadno 3 11 20 8 7" xfId="17374" xr:uid="{00000000-0005-0000-0000-0000840F0000}"/>
    <cellStyle name="Navadno 3 11 20 8 8" xfId="18085" xr:uid="{00000000-0005-0000-0000-0000850F0000}"/>
    <cellStyle name="Navadno 3 11 20 8 9" xfId="15726" xr:uid="{00000000-0005-0000-0000-0000860F0000}"/>
    <cellStyle name="Navadno 3 11 20 9" xfId="1189" xr:uid="{00000000-0005-0000-0000-0000870F0000}"/>
    <cellStyle name="Navadno 3 11 20 9 10" xfId="21677" xr:uid="{00000000-0005-0000-0000-0000880F0000}"/>
    <cellStyle name="Navadno 3 11 20 9 11" xfId="16178" xr:uid="{00000000-0005-0000-0000-0000890F0000}"/>
    <cellStyle name="Navadno 3 11 20 9 12" xfId="25205" xr:uid="{00000000-0005-0000-0000-00008A0F0000}"/>
    <cellStyle name="Navadno 3 11 20 9 13" xfId="25875" xr:uid="{00000000-0005-0000-0000-00008B0F0000}"/>
    <cellStyle name="Navadno 3 11 20 9 14" xfId="26618" xr:uid="{00000000-0005-0000-0000-00008C0F0000}"/>
    <cellStyle name="Navadno 3 11 20 9 15" xfId="27149" xr:uid="{00000000-0005-0000-0000-00008D0F0000}"/>
    <cellStyle name="Navadno 3 11 20 9 16" xfId="27619" xr:uid="{00000000-0005-0000-0000-00008E0F0000}"/>
    <cellStyle name="Navadno 3 11 20 9 17" xfId="28008" xr:uid="{00000000-0005-0000-0000-00008F0F0000}"/>
    <cellStyle name="Navadno 3 11 20 9 18" xfId="28320" xr:uid="{00000000-0005-0000-0000-0000900F0000}"/>
    <cellStyle name="Navadno 3 11 20 9 2" xfId="16676" xr:uid="{00000000-0005-0000-0000-0000910F0000}"/>
    <cellStyle name="Navadno 3 11 20 9 3" xfId="17645" xr:uid="{00000000-0005-0000-0000-0000920F0000}"/>
    <cellStyle name="Navadno 3 11 20 9 4" xfId="18597" xr:uid="{00000000-0005-0000-0000-0000930F0000}"/>
    <cellStyle name="Navadno 3 11 20 9 5" xfId="13381" xr:uid="{00000000-0005-0000-0000-0000940F0000}"/>
    <cellStyle name="Navadno 3 11 20 9 6" xfId="11650" xr:uid="{00000000-0005-0000-0000-0000950F0000}"/>
    <cellStyle name="Navadno 3 11 20 9 7" xfId="16347" xr:uid="{00000000-0005-0000-0000-0000960F0000}"/>
    <cellStyle name="Navadno 3 11 20 9 8" xfId="10122" xr:uid="{00000000-0005-0000-0000-0000970F0000}"/>
    <cellStyle name="Navadno 3 11 20 9 9" xfId="22968" xr:uid="{00000000-0005-0000-0000-0000980F0000}"/>
    <cellStyle name="Navadno 3 11 21" xfId="6906" xr:uid="{00000000-0005-0000-0000-0000990F0000}"/>
    <cellStyle name="Navadno 3 11 21 10" xfId="11815" xr:uid="{00000000-0005-0000-0000-00009A0F0000}"/>
    <cellStyle name="Navadno 3 11 21 11" xfId="11212" xr:uid="{00000000-0005-0000-0000-00009B0F0000}"/>
    <cellStyle name="Navadno 3 11 21 12" xfId="10140" xr:uid="{00000000-0005-0000-0000-00009C0F0000}"/>
    <cellStyle name="Navadno 3 11 21 13" xfId="11411" xr:uid="{00000000-0005-0000-0000-00009D0F0000}"/>
    <cellStyle name="Navadno 3 11 21 14" xfId="16355" xr:uid="{00000000-0005-0000-0000-00009E0F0000}"/>
    <cellStyle name="Navadno 3 11 21 15" xfId="19597" xr:uid="{00000000-0005-0000-0000-00009F0F0000}"/>
    <cellStyle name="Navadno 3 11 21 16" xfId="20759" xr:uid="{00000000-0005-0000-0000-0000A00F0000}"/>
    <cellStyle name="Navadno 3 11 21 17" xfId="20163" xr:uid="{00000000-0005-0000-0000-0000A10F0000}"/>
    <cellStyle name="Navadno 3 11 21 18" xfId="17818" xr:uid="{00000000-0005-0000-0000-0000A20F0000}"/>
    <cellStyle name="Navadno 3 11 21 19" xfId="23258" xr:uid="{00000000-0005-0000-0000-0000A30F0000}"/>
    <cellStyle name="Navadno 3 11 21 2" xfId="3089" xr:uid="{00000000-0005-0000-0000-0000A40F0000}"/>
    <cellStyle name="Navadno 3 11 21 2 10" xfId="11352" xr:uid="{00000000-0005-0000-0000-0000A50F0000}"/>
    <cellStyle name="Navadno 3 11 21 2 11" xfId="21499" xr:uid="{00000000-0005-0000-0000-0000A60F0000}"/>
    <cellStyle name="Navadno 3 11 21 2 12" xfId="19527" xr:uid="{00000000-0005-0000-0000-0000A70F0000}"/>
    <cellStyle name="Navadno 3 11 21 2 13" xfId="12722" xr:uid="{00000000-0005-0000-0000-0000A80F0000}"/>
    <cellStyle name="Navadno 3 11 21 2 14" xfId="23970" xr:uid="{00000000-0005-0000-0000-0000A90F0000}"/>
    <cellStyle name="Navadno 3 11 21 2 15" xfId="20606" xr:uid="{00000000-0005-0000-0000-0000AA0F0000}"/>
    <cellStyle name="Navadno 3 11 21 2 16" xfId="12077" xr:uid="{00000000-0005-0000-0000-0000AB0F0000}"/>
    <cellStyle name="Navadno 3 11 21 2 17" xfId="24904" xr:uid="{00000000-0005-0000-0000-0000AC0F0000}"/>
    <cellStyle name="Navadno 3 11 21 2 18" xfId="27471" xr:uid="{00000000-0005-0000-0000-0000AD0F0000}"/>
    <cellStyle name="Navadno 3 11 21 2 2" xfId="15033" xr:uid="{00000000-0005-0000-0000-0000AE0F0000}"/>
    <cellStyle name="Navadno 3 11 21 2 3" xfId="12071" xr:uid="{00000000-0005-0000-0000-0000AF0F0000}"/>
    <cellStyle name="Navadno 3 11 21 2 4" xfId="12702" xr:uid="{00000000-0005-0000-0000-0000B00F0000}"/>
    <cellStyle name="Navadno 3 11 21 2 5" xfId="11043" xr:uid="{00000000-0005-0000-0000-0000B10F0000}"/>
    <cellStyle name="Navadno 3 11 21 2 6" xfId="18899" xr:uid="{00000000-0005-0000-0000-0000B20F0000}"/>
    <cellStyle name="Navadno 3 11 21 2 7" xfId="19986" xr:uid="{00000000-0005-0000-0000-0000B30F0000}"/>
    <cellStyle name="Navadno 3 11 21 2 8" xfId="20090" xr:uid="{00000000-0005-0000-0000-0000B40F0000}"/>
    <cellStyle name="Navadno 3 11 21 2 9" xfId="11210" xr:uid="{00000000-0005-0000-0000-0000B50F0000}"/>
    <cellStyle name="Navadno 3 11 21 20" xfId="24047" xr:uid="{00000000-0005-0000-0000-0000B60F0000}"/>
    <cellStyle name="Navadno 3 11 21 21" xfId="12855" xr:uid="{00000000-0005-0000-0000-0000B70F0000}"/>
    <cellStyle name="Navadno 3 11 21 22" xfId="21280" xr:uid="{00000000-0005-0000-0000-0000B80F0000}"/>
    <cellStyle name="Navadno 3 11 21 23" xfId="26488" xr:uid="{00000000-0005-0000-0000-0000B90F0000}"/>
    <cellStyle name="Navadno 3 11 21 24" xfId="25796" xr:uid="{00000000-0005-0000-0000-0000BA0F0000}"/>
    <cellStyle name="Navadno 3 11 21 25" xfId="11947" xr:uid="{00000000-0005-0000-0000-0000BB0F0000}"/>
    <cellStyle name="Navadno 3 11 21 26" xfId="24658" xr:uid="{00000000-0005-0000-0000-0000BC0F0000}"/>
    <cellStyle name="Navadno 3 11 21 3" xfId="2301" xr:uid="{00000000-0005-0000-0000-0000BD0F0000}"/>
    <cellStyle name="Navadno 3 11 21 3 10" xfId="23166" xr:uid="{00000000-0005-0000-0000-0000BE0F0000}"/>
    <cellStyle name="Navadno 3 11 21 3 11" xfId="23920" xr:uid="{00000000-0005-0000-0000-0000BF0F0000}"/>
    <cellStyle name="Navadno 3 11 21 3 12" xfId="24491" xr:uid="{00000000-0005-0000-0000-0000C00F0000}"/>
    <cellStyle name="Navadno 3 11 21 3 13" xfId="23872" xr:uid="{00000000-0005-0000-0000-0000C10F0000}"/>
    <cellStyle name="Navadno 3 11 21 3 14" xfId="26301" xr:uid="{00000000-0005-0000-0000-0000C20F0000}"/>
    <cellStyle name="Navadno 3 11 21 3 15" xfId="22442" xr:uid="{00000000-0005-0000-0000-0000C30F0000}"/>
    <cellStyle name="Navadno 3 11 21 3 16" xfId="26349" xr:uid="{00000000-0005-0000-0000-0000C40F0000}"/>
    <cellStyle name="Navadno 3 11 21 3 17" xfId="26115" xr:uid="{00000000-0005-0000-0000-0000C50F0000}"/>
    <cellStyle name="Navadno 3 11 21 3 18" xfId="27556" xr:uid="{00000000-0005-0000-0000-0000C60F0000}"/>
    <cellStyle name="Navadno 3 11 21 3 2" xfId="15705" xr:uid="{00000000-0005-0000-0000-0000C70F0000}"/>
    <cellStyle name="Navadno 3 11 21 3 3" xfId="13125" xr:uid="{00000000-0005-0000-0000-0000C80F0000}"/>
    <cellStyle name="Navadno 3 11 21 3 4" xfId="11515" xr:uid="{00000000-0005-0000-0000-0000C90F0000}"/>
    <cellStyle name="Navadno 3 11 21 3 5" xfId="15108" xr:uid="{00000000-0005-0000-0000-0000CA0F0000}"/>
    <cellStyle name="Navadno 3 11 21 3 6" xfId="14965" xr:uid="{00000000-0005-0000-0000-0000CB0F0000}"/>
    <cellStyle name="Navadno 3 11 21 3 7" xfId="20664" xr:uid="{00000000-0005-0000-0000-0000CC0F0000}"/>
    <cellStyle name="Navadno 3 11 21 3 8" xfId="21528" xr:uid="{00000000-0005-0000-0000-0000CD0F0000}"/>
    <cellStyle name="Navadno 3 11 21 3 9" xfId="16608" xr:uid="{00000000-0005-0000-0000-0000CE0F0000}"/>
    <cellStyle name="Navadno 3 11 21 4" xfId="1764" xr:uid="{00000000-0005-0000-0000-0000CF0F0000}"/>
    <cellStyle name="Navadno 3 11 21 4 10" xfId="12322" xr:uid="{00000000-0005-0000-0000-0000D00F0000}"/>
    <cellStyle name="Navadno 3 11 21 4 11" xfId="14079" xr:uid="{00000000-0005-0000-0000-0000D10F0000}"/>
    <cellStyle name="Navadno 3 11 21 4 12" xfId="20013" xr:uid="{00000000-0005-0000-0000-0000D20F0000}"/>
    <cellStyle name="Navadno 3 11 21 4 13" xfId="24625" xr:uid="{00000000-0005-0000-0000-0000D30F0000}"/>
    <cellStyle name="Navadno 3 11 21 4 14" xfId="25838" xr:uid="{00000000-0005-0000-0000-0000D40F0000}"/>
    <cellStyle name="Navadno 3 11 21 4 15" xfId="25425" xr:uid="{00000000-0005-0000-0000-0000D50F0000}"/>
    <cellStyle name="Navadno 3 11 21 4 16" xfId="14347" xr:uid="{00000000-0005-0000-0000-0000D60F0000}"/>
    <cellStyle name="Navadno 3 11 21 4 17" xfId="24422" xr:uid="{00000000-0005-0000-0000-0000D70F0000}"/>
    <cellStyle name="Navadno 3 11 21 4 18" xfId="27143" xr:uid="{00000000-0005-0000-0000-0000D80F0000}"/>
    <cellStyle name="Navadno 3 11 21 4 2" xfId="16175" xr:uid="{00000000-0005-0000-0000-0000D90F0000}"/>
    <cellStyle name="Navadno 3 11 21 4 3" xfId="12183" xr:uid="{00000000-0005-0000-0000-0000DA0F0000}"/>
    <cellStyle name="Navadno 3 11 21 4 4" xfId="14816" xr:uid="{00000000-0005-0000-0000-0000DB0F0000}"/>
    <cellStyle name="Navadno 3 11 21 4 5" xfId="17634" xr:uid="{00000000-0005-0000-0000-0000DC0F0000}"/>
    <cellStyle name="Navadno 3 11 21 4 6" xfId="11682" xr:uid="{00000000-0005-0000-0000-0000DD0F0000}"/>
    <cellStyle name="Navadno 3 11 21 4 7" xfId="10897" xr:uid="{00000000-0005-0000-0000-0000DE0F0000}"/>
    <cellStyle name="Navadno 3 11 21 4 8" xfId="17196" xr:uid="{00000000-0005-0000-0000-0000DF0F0000}"/>
    <cellStyle name="Navadno 3 11 21 4 9" xfId="11233" xr:uid="{00000000-0005-0000-0000-0000E00F0000}"/>
    <cellStyle name="Navadno 3 11 21 5" xfId="3195" xr:uid="{00000000-0005-0000-0000-0000E10F0000}"/>
    <cellStyle name="Navadno 3 11 21 5 10" xfId="17773" xr:uid="{00000000-0005-0000-0000-0000E20F0000}"/>
    <cellStyle name="Navadno 3 11 21 5 11" xfId="19396" xr:uid="{00000000-0005-0000-0000-0000E30F0000}"/>
    <cellStyle name="Navadno 3 11 21 5 12" xfId="21735" xr:uid="{00000000-0005-0000-0000-0000E40F0000}"/>
    <cellStyle name="Navadno 3 11 21 5 13" xfId="24731" xr:uid="{00000000-0005-0000-0000-0000E50F0000}"/>
    <cellStyle name="Navadno 3 11 21 5 14" xfId="25666" xr:uid="{00000000-0005-0000-0000-0000E60F0000}"/>
    <cellStyle name="Navadno 3 11 21 5 15" xfId="26322" xr:uid="{00000000-0005-0000-0000-0000E70F0000}"/>
    <cellStyle name="Navadno 3 11 21 5 16" xfId="17933" xr:uid="{00000000-0005-0000-0000-0000E80F0000}"/>
    <cellStyle name="Navadno 3 11 21 5 17" xfId="11096" xr:uid="{00000000-0005-0000-0000-0000E90F0000}"/>
    <cellStyle name="Navadno 3 11 21 5 18" xfId="27470" xr:uid="{00000000-0005-0000-0000-0000EA0F0000}"/>
    <cellStyle name="Navadno 3 11 21 5 2" xfId="14944" xr:uid="{00000000-0005-0000-0000-0000EB0F0000}"/>
    <cellStyle name="Navadno 3 11 21 5 3" xfId="13839" xr:uid="{00000000-0005-0000-0000-0000EC0F0000}"/>
    <cellStyle name="Navadno 3 11 21 5 4" xfId="12897" xr:uid="{00000000-0005-0000-0000-0000ED0F0000}"/>
    <cellStyle name="Navadno 3 11 21 5 5" xfId="9878" xr:uid="{00000000-0005-0000-0000-0000EE0F0000}"/>
    <cellStyle name="Navadno 3 11 21 5 6" xfId="12700" xr:uid="{00000000-0005-0000-0000-0000EF0F0000}"/>
    <cellStyle name="Navadno 3 11 21 5 7" xfId="19029" xr:uid="{00000000-0005-0000-0000-0000F00F0000}"/>
    <cellStyle name="Navadno 3 11 21 5 8" xfId="19669" xr:uid="{00000000-0005-0000-0000-0000F10F0000}"/>
    <cellStyle name="Navadno 3 11 21 5 9" xfId="16457" xr:uid="{00000000-0005-0000-0000-0000F20F0000}"/>
    <cellStyle name="Navadno 3 11 21 6" xfId="1458" xr:uid="{00000000-0005-0000-0000-0000F30F0000}"/>
    <cellStyle name="Navadno 3 11 21 6 10" xfId="14173" xr:uid="{00000000-0005-0000-0000-0000F40F0000}"/>
    <cellStyle name="Navadno 3 11 21 6 11" xfId="15220" xr:uid="{00000000-0005-0000-0000-0000F50F0000}"/>
    <cellStyle name="Navadno 3 11 21 6 12" xfId="23771" xr:uid="{00000000-0005-0000-0000-0000F60F0000}"/>
    <cellStyle name="Navadno 3 11 21 6 13" xfId="20265" xr:uid="{00000000-0005-0000-0000-0000F70F0000}"/>
    <cellStyle name="Navadno 3 11 21 6 14" xfId="26486" xr:uid="{00000000-0005-0000-0000-0000F80F0000}"/>
    <cellStyle name="Navadno 3 11 21 6 15" xfId="26483" xr:uid="{00000000-0005-0000-0000-0000F90F0000}"/>
    <cellStyle name="Navadno 3 11 21 6 16" xfId="26026" xr:uid="{00000000-0005-0000-0000-0000FA0F0000}"/>
    <cellStyle name="Navadno 3 11 21 6 17" xfId="11577" xr:uid="{00000000-0005-0000-0000-0000FB0F0000}"/>
    <cellStyle name="Navadno 3 11 21 6 18" xfId="23524" xr:uid="{00000000-0005-0000-0000-0000FC0F0000}"/>
    <cellStyle name="Navadno 3 11 21 6 2" xfId="16442" xr:uid="{00000000-0005-0000-0000-0000FD0F0000}"/>
    <cellStyle name="Navadno 3 11 21 6 3" xfId="14366" xr:uid="{00000000-0005-0000-0000-0000FE0F0000}"/>
    <cellStyle name="Navadno 3 11 21 6 4" xfId="12336" xr:uid="{00000000-0005-0000-0000-0000FF0F0000}"/>
    <cellStyle name="Navadno 3 11 21 6 5" xfId="11888" xr:uid="{00000000-0005-0000-0000-000000100000}"/>
    <cellStyle name="Navadno 3 11 21 6 6" xfId="17511" xr:uid="{00000000-0005-0000-0000-000001100000}"/>
    <cellStyle name="Navadno 3 11 21 6 7" xfId="15685" xr:uid="{00000000-0005-0000-0000-000002100000}"/>
    <cellStyle name="Navadno 3 11 21 6 8" xfId="17302" xr:uid="{00000000-0005-0000-0000-000003100000}"/>
    <cellStyle name="Navadno 3 11 21 6 9" xfId="12125" xr:uid="{00000000-0005-0000-0000-000004100000}"/>
    <cellStyle name="Navadno 3 11 21 7" xfId="1501" xr:uid="{00000000-0005-0000-0000-000005100000}"/>
    <cellStyle name="Navadno 3 11 21 7 10" xfId="10343" xr:uid="{00000000-0005-0000-0000-000006100000}"/>
    <cellStyle name="Navadno 3 11 21 7 11" xfId="23000" xr:uid="{00000000-0005-0000-0000-000007100000}"/>
    <cellStyle name="Navadno 3 11 21 7 12" xfId="17370" xr:uid="{00000000-0005-0000-0000-000008100000}"/>
    <cellStyle name="Navadno 3 11 21 7 13" xfId="21181" xr:uid="{00000000-0005-0000-0000-000009100000}"/>
    <cellStyle name="Navadno 3 11 21 7 14" xfId="22729" xr:uid="{00000000-0005-0000-0000-00000A100000}"/>
    <cellStyle name="Navadno 3 11 21 7 15" xfId="25480" xr:uid="{00000000-0005-0000-0000-00000B100000}"/>
    <cellStyle name="Navadno 3 11 21 7 16" xfId="26185" xr:uid="{00000000-0005-0000-0000-00000C100000}"/>
    <cellStyle name="Navadno 3 11 21 7 17" xfId="27240" xr:uid="{00000000-0005-0000-0000-00000D100000}"/>
    <cellStyle name="Navadno 3 11 21 7 18" xfId="27833" xr:uid="{00000000-0005-0000-0000-00000E100000}"/>
    <cellStyle name="Navadno 3 11 21 7 2" xfId="16401" xr:uid="{00000000-0005-0000-0000-00000F100000}"/>
    <cellStyle name="Navadno 3 11 21 7 3" xfId="10947" xr:uid="{00000000-0005-0000-0000-000010100000}"/>
    <cellStyle name="Navadno 3 11 21 7 4" xfId="15202" xr:uid="{00000000-0005-0000-0000-000011100000}"/>
    <cellStyle name="Navadno 3 11 21 7 5" xfId="10251" xr:uid="{00000000-0005-0000-0000-000012100000}"/>
    <cellStyle name="Navadno 3 11 21 7 6" xfId="13885" xr:uid="{00000000-0005-0000-0000-000013100000}"/>
    <cellStyle name="Navadno 3 11 21 7 7" xfId="17731" xr:uid="{00000000-0005-0000-0000-000014100000}"/>
    <cellStyle name="Navadno 3 11 21 7 8" xfId="20484" xr:uid="{00000000-0005-0000-0000-000015100000}"/>
    <cellStyle name="Navadno 3 11 21 7 9" xfId="11310" xr:uid="{00000000-0005-0000-0000-000016100000}"/>
    <cellStyle name="Navadno 3 11 21 8" xfId="507" xr:uid="{00000000-0005-0000-0000-000017100000}"/>
    <cellStyle name="Navadno 3 11 21 8 10" xfId="24204" xr:uid="{00000000-0005-0000-0000-000018100000}"/>
    <cellStyle name="Navadno 3 11 21 8 11" xfId="24934" xr:uid="{00000000-0005-0000-0000-000019100000}"/>
    <cellStyle name="Navadno 3 11 21 8 12" xfId="25623" xr:uid="{00000000-0005-0000-0000-00001A100000}"/>
    <cellStyle name="Navadno 3 11 21 8 13" xfId="26244" xr:uid="{00000000-0005-0000-0000-00001B100000}"/>
    <cellStyle name="Navadno 3 11 21 8 14" xfId="26936" xr:uid="{00000000-0005-0000-0000-00001C100000}"/>
    <cellStyle name="Navadno 3 11 21 8 15" xfId="27428" xr:uid="{00000000-0005-0000-0000-00001D100000}"/>
    <cellStyle name="Navadno 3 11 21 8 16" xfId="27870" xr:uid="{00000000-0005-0000-0000-00001E100000}"/>
    <cellStyle name="Navadno 3 11 21 8 17" xfId="28209" xr:uid="{00000000-0005-0000-0000-00001F100000}"/>
    <cellStyle name="Navadno 3 11 21 8 18" xfId="28461" xr:uid="{00000000-0005-0000-0000-000020100000}"/>
    <cellStyle name="Navadno 3 11 21 8 2" xfId="17266" xr:uid="{00000000-0005-0000-0000-000021100000}"/>
    <cellStyle name="Navadno 3 11 21 8 3" xfId="18224" xr:uid="{00000000-0005-0000-0000-000022100000}"/>
    <cellStyle name="Navadno 3 11 21 8 4" xfId="19178" xr:uid="{00000000-0005-0000-0000-000023100000}"/>
    <cellStyle name="Navadno 3 11 21 8 5" xfId="20089" xr:uid="{00000000-0005-0000-0000-000024100000}"/>
    <cellStyle name="Navadno 3 11 21 8 6" xfId="20982" xr:uid="{00000000-0005-0000-0000-000025100000}"/>
    <cellStyle name="Navadno 3 11 21 8 7" xfId="21842" xr:uid="{00000000-0005-0000-0000-000026100000}"/>
    <cellStyle name="Navadno 3 11 21 8 8" xfId="22663" xr:uid="{00000000-0005-0000-0000-000027100000}"/>
    <cellStyle name="Navadno 3 11 21 8 9" xfId="23457" xr:uid="{00000000-0005-0000-0000-000028100000}"/>
    <cellStyle name="Navadno 3 11 21 9" xfId="3200" xr:uid="{00000000-0005-0000-0000-000029100000}"/>
    <cellStyle name="Navadno 3 11 21 9 10" xfId="20060" xr:uid="{00000000-0005-0000-0000-00002A100000}"/>
    <cellStyle name="Navadno 3 11 21 9 11" xfId="16801" xr:uid="{00000000-0005-0000-0000-00002B100000}"/>
    <cellStyle name="Navadno 3 11 21 9 12" xfId="16238" xr:uid="{00000000-0005-0000-0000-00002C100000}"/>
    <cellStyle name="Navadno 3 11 21 9 13" xfId="20714" xr:uid="{00000000-0005-0000-0000-00002D100000}"/>
    <cellStyle name="Navadno 3 11 21 9 14" xfId="25967" xr:uid="{00000000-0005-0000-0000-00002E100000}"/>
    <cellStyle name="Navadno 3 11 21 9 15" xfId="20490" xr:uid="{00000000-0005-0000-0000-00002F100000}"/>
    <cellStyle name="Navadno 3 11 21 9 16" xfId="26017" xr:uid="{00000000-0005-0000-0000-000030100000}"/>
    <cellStyle name="Navadno 3 11 21 9 17" xfId="11056" xr:uid="{00000000-0005-0000-0000-000031100000}"/>
    <cellStyle name="Navadno 3 11 21 9 18" xfId="20615" xr:uid="{00000000-0005-0000-0000-000032100000}"/>
    <cellStyle name="Navadno 3 11 21 9 2" xfId="14940" xr:uid="{00000000-0005-0000-0000-000033100000}"/>
    <cellStyle name="Navadno 3 11 21 9 3" xfId="14693" xr:uid="{00000000-0005-0000-0000-000034100000}"/>
    <cellStyle name="Navadno 3 11 21 9 4" xfId="15954" xr:uid="{00000000-0005-0000-0000-000035100000}"/>
    <cellStyle name="Navadno 3 11 21 9 5" xfId="18574" xr:uid="{00000000-0005-0000-0000-000036100000}"/>
    <cellStyle name="Navadno 3 11 21 9 6" xfId="10863" xr:uid="{00000000-0005-0000-0000-000037100000}"/>
    <cellStyle name="Navadno 3 11 21 9 7" xfId="17768" xr:uid="{00000000-0005-0000-0000-000038100000}"/>
    <cellStyle name="Navadno 3 11 21 9 8" xfId="16895" xr:uid="{00000000-0005-0000-0000-000039100000}"/>
    <cellStyle name="Navadno 3 11 21 9 9" xfId="19686" xr:uid="{00000000-0005-0000-0000-00003A100000}"/>
    <cellStyle name="Navadno 3 11 22" xfId="6809" xr:uid="{00000000-0005-0000-0000-00003B100000}"/>
    <cellStyle name="Navadno 3 11 22 10" xfId="11901" xr:uid="{00000000-0005-0000-0000-00003C100000}"/>
    <cellStyle name="Navadno 3 11 22 11" xfId="12192" xr:uid="{00000000-0005-0000-0000-00003D100000}"/>
    <cellStyle name="Navadno 3 11 22 12" xfId="13944" xr:uid="{00000000-0005-0000-0000-00003E100000}"/>
    <cellStyle name="Navadno 3 11 22 13" xfId="17903" xr:uid="{00000000-0005-0000-0000-00003F100000}"/>
    <cellStyle name="Navadno 3 11 22 14" xfId="12680" xr:uid="{00000000-0005-0000-0000-000040100000}"/>
    <cellStyle name="Navadno 3 11 22 15" xfId="18452" xr:uid="{00000000-0005-0000-0000-000041100000}"/>
    <cellStyle name="Navadno 3 11 22 16" xfId="12471" xr:uid="{00000000-0005-0000-0000-000042100000}"/>
    <cellStyle name="Navadno 3 11 22 17" xfId="12530" xr:uid="{00000000-0005-0000-0000-000043100000}"/>
    <cellStyle name="Navadno 3 11 22 18" xfId="12859" xr:uid="{00000000-0005-0000-0000-000044100000}"/>
    <cellStyle name="Navadno 3 11 22 19" xfId="11836" xr:uid="{00000000-0005-0000-0000-000045100000}"/>
    <cellStyle name="Navadno 3 11 22 2" xfId="3024" xr:uid="{00000000-0005-0000-0000-000046100000}"/>
    <cellStyle name="Navadno 3 11 22 2 10" xfId="17859" xr:uid="{00000000-0005-0000-0000-000047100000}"/>
    <cellStyle name="Navadno 3 11 22 2 11" xfId="19548" xr:uid="{00000000-0005-0000-0000-000048100000}"/>
    <cellStyle name="Navadno 3 11 22 2 12" xfId="10506" xr:uid="{00000000-0005-0000-0000-000049100000}"/>
    <cellStyle name="Navadno 3 11 22 2 13" xfId="21311" xr:uid="{00000000-0005-0000-0000-00004A100000}"/>
    <cellStyle name="Navadno 3 11 22 2 14" xfId="22200" xr:uid="{00000000-0005-0000-0000-00004B100000}"/>
    <cellStyle name="Navadno 3 11 22 2 15" xfId="11579" xr:uid="{00000000-0005-0000-0000-00004C100000}"/>
    <cellStyle name="Navadno 3 11 22 2 16" xfId="12199" xr:uid="{00000000-0005-0000-0000-00004D100000}"/>
    <cellStyle name="Navadno 3 11 22 2 17" xfId="25375" xr:uid="{00000000-0005-0000-0000-00004E100000}"/>
    <cellStyle name="Navadno 3 11 22 2 18" xfId="21772" xr:uid="{00000000-0005-0000-0000-00004F100000}"/>
    <cellStyle name="Navadno 3 11 22 2 2" xfId="15090" xr:uid="{00000000-0005-0000-0000-000050100000}"/>
    <cellStyle name="Navadno 3 11 22 2 3" xfId="13952" xr:uid="{00000000-0005-0000-0000-000051100000}"/>
    <cellStyle name="Navadno 3 11 22 2 4" xfId="14368" xr:uid="{00000000-0005-0000-0000-000052100000}"/>
    <cellStyle name="Navadno 3 11 22 2 5" xfId="14963" xr:uid="{00000000-0005-0000-0000-000053100000}"/>
    <cellStyle name="Navadno 3 11 22 2 6" xfId="12096" xr:uid="{00000000-0005-0000-0000-000054100000}"/>
    <cellStyle name="Navadno 3 11 22 2 7" xfId="13756" xr:uid="{00000000-0005-0000-0000-000055100000}"/>
    <cellStyle name="Navadno 3 11 22 2 8" xfId="19612" xr:uid="{00000000-0005-0000-0000-000056100000}"/>
    <cellStyle name="Navadno 3 11 22 2 9" xfId="20885" xr:uid="{00000000-0005-0000-0000-000057100000}"/>
    <cellStyle name="Navadno 3 11 22 20" xfId="22536" xr:uid="{00000000-0005-0000-0000-000058100000}"/>
    <cellStyle name="Navadno 3 11 22 21" xfId="24678" xr:uid="{00000000-0005-0000-0000-000059100000}"/>
    <cellStyle name="Navadno 3 11 22 22" xfId="18664" xr:uid="{00000000-0005-0000-0000-00005A100000}"/>
    <cellStyle name="Navadno 3 11 22 23" xfId="14333" xr:uid="{00000000-0005-0000-0000-00005B100000}"/>
    <cellStyle name="Navadno 3 11 22 24" xfId="26427" xr:uid="{00000000-0005-0000-0000-00005C100000}"/>
    <cellStyle name="Navadno 3 11 22 25" xfId="14730" xr:uid="{00000000-0005-0000-0000-00005D100000}"/>
    <cellStyle name="Navadno 3 11 22 26" xfId="22613" xr:uid="{00000000-0005-0000-0000-00005E100000}"/>
    <cellStyle name="Navadno 3 11 22 3" xfId="4541" xr:uid="{00000000-0005-0000-0000-00005F100000}"/>
    <cellStyle name="Navadno 3 11 22 3 10" xfId="14875" xr:uid="{00000000-0005-0000-0000-000060100000}"/>
    <cellStyle name="Navadno 3 11 22 3 11" xfId="16092" xr:uid="{00000000-0005-0000-0000-000061100000}"/>
    <cellStyle name="Navadno 3 11 22 3 12" xfId="11981" xr:uid="{00000000-0005-0000-0000-000062100000}"/>
    <cellStyle name="Navadno 3 11 22 3 13" xfId="25471" xr:uid="{00000000-0005-0000-0000-000063100000}"/>
    <cellStyle name="Navadno 3 11 22 3 14" xfId="10810" xr:uid="{00000000-0005-0000-0000-000064100000}"/>
    <cellStyle name="Navadno 3 11 22 3 15" xfId="23624" xr:uid="{00000000-0005-0000-0000-000065100000}"/>
    <cellStyle name="Navadno 3 11 22 3 16" xfId="25293" xr:uid="{00000000-0005-0000-0000-000066100000}"/>
    <cellStyle name="Navadno 3 11 22 3 17" xfId="23659" xr:uid="{00000000-0005-0000-0000-000067100000}"/>
    <cellStyle name="Navadno 3 11 22 3 18" xfId="27688" xr:uid="{00000000-0005-0000-0000-000068100000}"/>
    <cellStyle name="Navadno 3 11 22 3 2" xfId="13797" xr:uid="{00000000-0005-0000-0000-000069100000}"/>
    <cellStyle name="Navadno 3 11 22 3 3" xfId="14280" xr:uid="{00000000-0005-0000-0000-00006A100000}"/>
    <cellStyle name="Navadno 3 11 22 3 4" xfId="18233" xr:uid="{00000000-0005-0000-0000-00006B100000}"/>
    <cellStyle name="Navadno 3 11 22 3 5" xfId="17969" xr:uid="{00000000-0005-0000-0000-00006C100000}"/>
    <cellStyle name="Navadno 3 11 22 3 6" xfId="15436" xr:uid="{00000000-0005-0000-0000-00006D100000}"/>
    <cellStyle name="Navadno 3 11 22 3 7" xfId="9683" xr:uid="{00000000-0005-0000-0000-00006E100000}"/>
    <cellStyle name="Navadno 3 11 22 3 8" xfId="12426" xr:uid="{00000000-0005-0000-0000-00006F100000}"/>
    <cellStyle name="Navadno 3 11 22 3 9" xfId="19423" xr:uid="{00000000-0005-0000-0000-000070100000}"/>
    <cellStyle name="Navadno 3 11 22 4" xfId="4897" xr:uid="{00000000-0005-0000-0000-000071100000}"/>
    <cellStyle name="Navadno 3 11 22 4 10" xfId="11117" xr:uid="{00000000-0005-0000-0000-000072100000}"/>
    <cellStyle name="Navadno 3 11 22 4 11" xfId="10546" xr:uid="{00000000-0005-0000-0000-000073100000}"/>
    <cellStyle name="Navadno 3 11 22 4 12" xfId="22437" xr:uid="{00000000-0005-0000-0000-000074100000}"/>
    <cellStyle name="Navadno 3 11 22 4 13" xfId="23047" xr:uid="{00000000-0005-0000-0000-000075100000}"/>
    <cellStyle name="Navadno 3 11 22 4 14" xfId="10421" xr:uid="{00000000-0005-0000-0000-000076100000}"/>
    <cellStyle name="Navadno 3 11 22 4 15" xfId="20813" xr:uid="{00000000-0005-0000-0000-000077100000}"/>
    <cellStyle name="Navadno 3 11 22 4 16" xfId="21208" xr:uid="{00000000-0005-0000-0000-000078100000}"/>
    <cellStyle name="Navadno 3 11 22 4 17" xfId="25403" xr:uid="{00000000-0005-0000-0000-000079100000}"/>
    <cellStyle name="Navadno 3 11 22 4 18" xfId="28106" xr:uid="{00000000-0005-0000-0000-00007A100000}"/>
    <cellStyle name="Navadno 3 11 22 4 2" xfId="13487" xr:uid="{00000000-0005-0000-0000-00007B100000}"/>
    <cellStyle name="Navadno 3 11 22 4 3" xfId="10029" xr:uid="{00000000-0005-0000-0000-00007C100000}"/>
    <cellStyle name="Navadno 3 11 22 4 4" xfId="12247" xr:uid="{00000000-0005-0000-0000-00007D100000}"/>
    <cellStyle name="Navadno 3 11 22 4 5" xfId="9730" xr:uid="{00000000-0005-0000-0000-00007E100000}"/>
    <cellStyle name="Navadno 3 11 22 4 6" xfId="17619" xr:uid="{00000000-0005-0000-0000-00007F100000}"/>
    <cellStyle name="Navadno 3 11 22 4 7" xfId="13319" xr:uid="{00000000-0005-0000-0000-000080100000}"/>
    <cellStyle name="Navadno 3 11 22 4 8" xfId="18011" xr:uid="{00000000-0005-0000-0000-000081100000}"/>
    <cellStyle name="Navadno 3 11 22 4 9" xfId="16029" xr:uid="{00000000-0005-0000-0000-000082100000}"/>
    <cellStyle name="Navadno 3 11 22 5" xfId="1219" xr:uid="{00000000-0005-0000-0000-000083100000}"/>
    <cellStyle name="Navadno 3 11 22 5 10" xfId="19019" xr:uid="{00000000-0005-0000-0000-000084100000}"/>
    <cellStyle name="Navadno 3 11 22 5 11" xfId="18640" xr:uid="{00000000-0005-0000-0000-000085100000}"/>
    <cellStyle name="Navadno 3 11 22 5 12" xfId="14248" xr:uid="{00000000-0005-0000-0000-000086100000}"/>
    <cellStyle name="Navadno 3 11 22 5 13" xfId="11588" xr:uid="{00000000-0005-0000-0000-000087100000}"/>
    <cellStyle name="Navadno 3 11 22 5 14" xfId="26605" xr:uid="{00000000-0005-0000-0000-000088100000}"/>
    <cellStyle name="Navadno 3 11 22 5 15" xfId="12636" xr:uid="{00000000-0005-0000-0000-000089100000}"/>
    <cellStyle name="Navadno 3 11 22 5 16" xfId="23932" xr:uid="{00000000-0005-0000-0000-00008A100000}"/>
    <cellStyle name="Navadno 3 11 22 5 17" xfId="22722" xr:uid="{00000000-0005-0000-0000-00008B100000}"/>
    <cellStyle name="Navadno 3 11 22 5 18" xfId="12399" xr:uid="{00000000-0005-0000-0000-00008C100000}"/>
    <cellStyle name="Navadno 3 11 22 5 2" xfId="16648" xr:uid="{00000000-0005-0000-0000-00008D100000}"/>
    <cellStyle name="Navadno 3 11 22 5 3" xfId="9816" xr:uid="{00000000-0005-0000-0000-00008E100000}"/>
    <cellStyle name="Navadno 3 11 22 5 4" xfId="11477" xr:uid="{00000000-0005-0000-0000-00008F100000}"/>
    <cellStyle name="Navadno 3 11 22 5 5" xfId="11893" xr:uid="{00000000-0005-0000-0000-000090100000}"/>
    <cellStyle name="Navadno 3 11 22 5 6" xfId="10890" xr:uid="{00000000-0005-0000-0000-000091100000}"/>
    <cellStyle name="Navadno 3 11 22 5 7" xfId="14589" xr:uid="{00000000-0005-0000-0000-000092100000}"/>
    <cellStyle name="Navadno 3 11 22 5 8" xfId="15307" xr:uid="{00000000-0005-0000-0000-000093100000}"/>
    <cellStyle name="Navadno 3 11 22 5 9" xfId="9813" xr:uid="{00000000-0005-0000-0000-000094100000}"/>
    <cellStyle name="Navadno 3 11 22 6" xfId="1543" xr:uid="{00000000-0005-0000-0000-000095100000}"/>
    <cellStyle name="Navadno 3 11 22 6 10" xfId="16357" xr:uid="{00000000-0005-0000-0000-000096100000}"/>
    <cellStyle name="Navadno 3 11 22 6 11" xfId="13048" xr:uid="{00000000-0005-0000-0000-000097100000}"/>
    <cellStyle name="Navadno 3 11 22 6 12" xfId="19909" xr:uid="{00000000-0005-0000-0000-000098100000}"/>
    <cellStyle name="Navadno 3 11 22 6 13" xfId="10954" xr:uid="{00000000-0005-0000-0000-000099100000}"/>
    <cellStyle name="Navadno 3 11 22 6 14" xfId="23692" xr:uid="{00000000-0005-0000-0000-00009A100000}"/>
    <cellStyle name="Navadno 3 11 22 6 15" xfId="25972" xr:uid="{00000000-0005-0000-0000-00009B100000}"/>
    <cellStyle name="Navadno 3 11 22 6 16" xfId="26728" xr:uid="{00000000-0005-0000-0000-00009C100000}"/>
    <cellStyle name="Navadno 3 11 22 6 17" xfId="26878" xr:uid="{00000000-0005-0000-0000-00009D100000}"/>
    <cellStyle name="Navadno 3 11 22 6 18" xfId="10609" xr:uid="{00000000-0005-0000-0000-00009E100000}"/>
    <cellStyle name="Navadno 3 11 22 6 2" xfId="16364" xr:uid="{00000000-0005-0000-0000-00009F100000}"/>
    <cellStyle name="Navadno 3 11 22 6 3" xfId="12551" xr:uid="{00000000-0005-0000-0000-0000A0100000}"/>
    <cellStyle name="Navadno 3 11 22 6 4" xfId="17048" xr:uid="{00000000-0005-0000-0000-0000A1100000}"/>
    <cellStyle name="Navadno 3 11 22 6 5" xfId="18342" xr:uid="{00000000-0005-0000-0000-0000A2100000}"/>
    <cellStyle name="Navadno 3 11 22 6 6" xfId="14265" xr:uid="{00000000-0005-0000-0000-0000A3100000}"/>
    <cellStyle name="Navadno 3 11 22 6 7" xfId="18389" xr:uid="{00000000-0005-0000-0000-0000A4100000}"/>
    <cellStyle name="Navadno 3 11 22 6 8" xfId="15643" xr:uid="{00000000-0005-0000-0000-0000A5100000}"/>
    <cellStyle name="Navadno 3 11 22 6 9" xfId="17187" xr:uid="{00000000-0005-0000-0000-0000A6100000}"/>
    <cellStyle name="Navadno 3 11 22 7" xfId="3384" xr:uid="{00000000-0005-0000-0000-0000A7100000}"/>
    <cellStyle name="Navadno 3 11 22 7 10" xfId="18001" xr:uid="{00000000-0005-0000-0000-0000A8100000}"/>
    <cellStyle name="Navadno 3 11 22 7 11" xfId="20771" xr:uid="{00000000-0005-0000-0000-0000A9100000}"/>
    <cellStyle name="Navadno 3 11 22 7 12" xfId="23788" xr:uid="{00000000-0005-0000-0000-0000AA100000}"/>
    <cellStyle name="Navadno 3 11 22 7 13" xfId="10167" xr:uid="{00000000-0005-0000-0000-0000AB100000}"/>
    <cellStyle name="Navadno 3 11 22 7 14" xfId="24756" xr:uid="{00000000-0005-0000-0000-0000AC100000}"/>
    <cellStyle name="Navadno 3 11 22 7 15" xfId="20810" xr:uid="{00000000-0005-0000-0000-0000AD100000}"/>
    <cellStyle name="Navadno 3 11 22 7 16" xfId="26231" xr:uid="{00000000-0005-0000-0000-0000AE100000}"/>
    <cellStyle name="Navadno 3 11 22 7 17" xfId="21145" xr:uid="{00000000-0005-0000-0000-0000AF100000}"/>
    <cellStyle name="Navadno 3 11 22 7 18" xfId="25407" xr:uid="{00000000-0005-0000-0000-0000B0100000}"/>
    <cellStyle name="Navadno 3 11 22 7 2" xfId="14782" xr:uid="{00000000-0005-0000-0000-0000B1100000}"/>
    <cellStyle name="Navadno 3 11 22 7 3" xfId="10682" xr:uid="{00000000-0005-0000-0000-0000B2100000}"/>
    <cellStyle name="Navadno 3 11 22 7 4" xfId="16452" xr:uid="{00000000-0005-0000-0000-0000B3100000}"/>
    <cellStyle name="Navadno 3 11 22 7 5" xfId="10285" xr:uid="{00000000-0005-0000-0000-0000B4100000}"/>
    <cellStyle name="Navadno 3 11 22 7 6" xfId="11566" xr:uid="{00000000-0005-0000-0000-0000B5100000}"/>
    <cellStyle name="Navadno 3 11 22 7 7" xfId="14939" xr:uid="{00000000-0005-0000-0000-0000B6100000}"/>
    <cellStyle name="Navadno 3 11 22 7 8" xfId="14403" xr:uid="{00000000-0005-0000-0000-0000B7100000}"/>
    <cellStyle name="Navadno 3 11 22 7 9" xfId="13712" xr:uid="{00000000-0005-0000-0000-0000B8100000}"/>
    <cellStyle name="Navadno 3 11 22 8" xfId="512" xr:uid="{00000000-0005-0000-0000-0000B9100000}"/>
    <cellStyle name="Navadno 3 11 22 8 10" xfId="24199" xr:uid="{00000000-0005-0000-0000-0000BA100000}"/>
    <cellStyle name="Navadno 3 11 22 8 11" xfId="24929" xr:uid="{00000000-0005-0000-0000-0000BB100000}"/>
    <cellStyle name="Navadno 3 11 22 8 12" xfId="25618" xr:uid="{00000000-0005-0000-0000-0000BC100000}"/>
    <cellStyle name="Navadno 3 11 22 8 13" xfId="26240" xr:uid="{00000000-0005-0000-0000-0000BD100000}"/>
    <cellStyle name="Navadno 3 11 22 8 14" xfId="26932" xr:uid="{00000000-0005-0000-0000-0000BE100000}"/>
    <cellStyle name="Navadno 3 11 22 8 15" xfId="27425" xr:uid="{00000000-0005-0000-0000-0000BF100000}"/>
    <cellStyle name="Navadno 3 11 22 8 16" xfId="27867" xr:uid="{00000000-0005-0000-0000-0000C0100000}"/>
    <cellStyle name="Navadno 3 11 22 8 17" xfId="28206" xr:uid="{00000000-0005-0000-0000-0000C1100000}"/>
    <cellStyle name="Navadno 3 11 22 8 18" xfId="28458" xr:uid="{00000000-0005-0000-0000-0000C2100000}"/>
    <cellStyle name="Navadno 3 11 22 8 2" xfId="17261" xr:uid="{00000000-0005-0000-0000-0000C3100000}"/>
    <cellStyle name="Navadno 3 11 22 8 3" xfId="18220" xr:uid="{00000000-0005-0000-0000-0000C4100000}"/>
    <cellStyle name="Navadno 3 11 22 8 4" xfId="19174" xr:uid="{00000000-0005-0000-0000-0000C5100000}"/>
    <cellStyle name="Navadno 3 11 22 8 5" xfId="20084" xr:uid="{00000000-0005-0000-0000-0000C6100000}"/>
    <cellStyle name="Navadno 3 11 22 8 6" xfId="20977" xr:uid="{00000000-0005-0000-0000-0000C7100000}"/>
    <cellStyle name="Navadno 3 11 22 8 7" xfId="21838" xr:uid="{00000000-0005-0000-0000-0000C8100000}"/>
    <cellStyle name="Navadno 3 11 22 8 8" xfId="22659" xr:uid="{00000000-0005-0000-0000-0000C9100000}"/>
    <cellStyle name="Navadno 3 11 22 8 9" xfId="23454" xr:uid="{00000000-0005-0000-0000-0000CA100000}"/>
    <cellStyle name="Navadno 3 11 22 9" xfId="3712" xr:uid="{00000000-0005-0000-0000-0000CB100000}"/>
    <cellStyle name="Navadno 3 11 22 9 10" xfId="23070" xr:uid="{00000000-0005-0000-0000-0000CC100000}"/>
    <cellStyle name="Navadno 3 11 22 9 11" xfId="23841" xr:uid="{00000000-0005-0000-0000-0000CD100000}"/>
    <cellStyle name="Navadno 3 11 22 9 12" xfId="22564" xr:uid="{00000000-0005-0000-0000-0000CE100000}"/>
    <cellStyle name="Navadno 3 11 22 9 13" xfId="22939" xr:uid="{00000000-0005-0000-0000-0000CF100000}"/>
    <cellStyle name="Navadno 3 11 22 9 14" xfId="22896" xr:uid="{00000000-0005-0000-0000-0000D0100000}"/>
    <cellStyle name="Navadno 3 11 22 9 15" xfId="26298" xr:uid="{00000000-0005-0000-0000-0000D1100000}"/>
    <cellStyle name="Navadno 3 11 22 9 16" xfId="19800" xr:uid="{00000000-0005-0000-0000-0000D2100000}"/>
    <cellStyle name="Navadno 3 11 22 9 17" xfId="12265" xr:uid="{00000000-0005-0000-0000-0000D3100000}"/>
    <cellStyle name="Navadno 3 11 22 9 18" xfId="27768" xr:uid="{00000000-0005-0000-0000-0000D4100000}"/>
    <cellStyle name="Navadno 3 11 22 9 2" xfId="14500" xr:uid="{00000000-0005-0000-0000-0000D5100000}"/>
    <cellStyle name="Navadno 3 11 22 9 3" xfId="13929" xr:uid="{00000000-0005-0000-0000-0000D6100000}"/>
    <cellStyle name="Navadno 3 11 22 9 4" xfId="16386" xr:uid="{00000000-0005-0000-0000-0000D7100000}"/>
    <cellStyle name="Navadno 3 11 22 9 5" xfId="11168" xr:uid="{00000000-0005-0000-0000-0000D8100000}"/>
    <cellStyle name="Navadno 3 11 22 9 6" xfId="13096" xr:uid="{00000000-0005-0000-0000-0000D9100000}"/>
    <cellStyle name="Navadno 3 11 22 9 7" xfId="20555" xr:uid="{00000000-0005-0000-0000-0000DA100000}"/>
    <cellStyle name="Navadno 3 11 22 9 8" xfId="21421" xr:uid="{00000000-0005-0000-0000-0000DB100000}"/>
    <cellStyle name="Navadno 3 11 22 9 9" xfId="21232" xr:uid="{00000000-0005-0000-0000-0000DC100000}"/>
    <cellStyle name="Navadno 3 11 23" xfId="6714" xr:uid="{00000000-0005-0000-0000-0000DD100000}"/>
    <cellStyle name="Navadno 3 11 23 10" xfId="11979" xr:uid="{00000000-0005-0000-0000-0000DE100000}"/>
    <cellStyle name="Navadno 3 11 23 11" xfId="13010" xr:uid="{00000000-0005-0000-0000-0000DF100000}"/>
    <cellStyle name="Navadno 3 11 23 12" xfId="9925" xr:uid="{00000000-0005-0000-0000-0000E0100000}"/>
    <cellStyle name="Navadno 3 11 23 13" xfId="10383" xr:uid="{00000000-0005-0000-0000-0000E1100000}"/>
    <cellStyle name="Navadno 3 11 23 14" xfId="18180" xr:uid="{00000000-0005-0000-0000-0000E2100000}"/>
    <cellStyle name="Navadno 3 11 23 15" xfId="18111" xr:uid="{00000000-0005-0000-0000-0000E3100000}"/>
    <cellStyle name="Navadno 3 11 23 16" xfId="9609" xr:uid="{00000000-0005-0000-0000-0000E4100000}"/>
    <cellStyle name="Navadno 3 11 23 17" xfId="11599" xr:uid="{00000000-0005-0000-0000-0000E5100000}"/>
    <cellStyle name="Navadno 3 11 23 18" xfId="10931" xr:uid="{00000000-0005-0000-0000-0000E6100000}"/>
    <cellStyle name="Navadno 3 11 23 19" xfId="13298" xr:uid="{00000000-0005-0000-0000-0000E7100000}"/>
    <cellStyle name="Navadno 3 11 23 2" xfId="2960" xr:uid="{00000000-0005-0000-0000-0000E8100000}"/>
    <cellStyle name="Navadno 3 11 23 2 10" xfId="9680" xr:uid="{00000000-0005-0000-0000-0000E9100000}"/>
    <cellStyle name="Navadno 3 11 23 2 11" xfId="20498" xr:uid="{00000000-0005-0000-0000-0000EA100000}"/>
    <cellStyle name="Navadno 3 11 23 2 12" xfId="22067" xr:uid="{00000000-0005-0000-0000-0000EB100000}"/>
    <cellStyle name="Navadno 3 11 23 2 13" xfId="11914" xr:uid="{00000000-0005-0000-0000-0000EC100000}"/>
    <cellStyle name="Navadno 3 11 23 2 14" xfId="16781" xr:uid="{00000000-0005-0000-0000-0000ED100000}"/>
    <cellStyle name="Navadno 3 11 23 2 15" xfId="25158" xr:uid="{00000000-0005-0000-0000-0000EE100000}"/>
    <cellStyle name="Navadno 3 11 23 2 16" xfId="26308" xr:uid="{00000000-0005-0000-0000-0000EF100000}"/>
    <cellStyle name="Navadno 3 11 23 2 17" xfId="16223" xr:uid="{00000000-0005-0000-0000-0000F0100000}"/>
    <cellStyle name="Navadno 3 11 23 2 18" xfId="19699" xr:uid="{00000000-0005-0000-0000-0000F1100000}"/>
    <cellStyle name="Navadno 3 11 23 2 2" xfId="15147" xr:uid="{00000000-0005-0000-0000-0000F2100000}"/>
    <cellStyle name="Navadno 3 11 23 2 3" xfId="16074" xr:uid="{00000000-0005-0000-0000-0000F3100000}"/>
    <cellStyle name="Navadno 3 11 23 2 4" xfId="13007" xr:uid="{00000000-0005-0000-0000-0000F4100000}"/>
    <cellStyle name="Navadno 3 11 23 2 5" xfId="11769" xr:uid="{00000000-0005-0000-0000-0000F5100000}"/>
    <cellStyle name="Navadno 3 11 23 2 6" xfId="10653" xr:uid="{00000000-0005-0000-0000-0000F6100000}"/>
    <cellStyle name="Navadno 3 11 23 2 7" xfId="12644" xr:uid="{00000000-0005-0000-0000-0000F7100000}"/>
    <cellStyle name="Navadno 3 11 23 2 8" xfId="11547" xr:uid="{00000000-0005-0000-0000-0000F8100000}"/>
    <cellStyle name="Navadno 3 11 23 2 9" xfId="11507" xr:uid="{00000000-0005-0000-0000-0000F9100000}"/>
    <cellStyle name="Navadno 3 11 23 20" xfId="25096" xr:uid="{00000000-0005-0000-0000-0000FA100000}"/>
    <cellStyle name="Navadno 3 11 23 21" xfId="23234" xr:uid="{00000000-0005-0000-0000-0000FB100000}"/>
    <cellStyle name="Navadno 3 11 23 22" xfId="21955" xr:uid="{00000000-0005-0000-0000-0000FC100000}"/>
    <cellStyle name="Navadno 3 11 23 23" xfId="19797" xr:uid="{00000000-0005-0000-0000-0000FD100000}"/>
    <cellStyle name="Navadno 3 11 23 24" xfId="27136" xr:uid="{00000000-0005-0000-0000-0000FE100000}"/>
    <cellStyle name="Navadno 3 11 23 25" xfId="22957" xr:uid="{00000000-0005-0000-0000-0000FF100000}"/>
    <cellStyle name="Navadno 3 11 23 26" xfId="10775" xr:uid="{00000000-0005-0000-0000-000000110000}"/>
    <cellStyle name="Navadno 3 11 23 3" xfId="2605" xr:uid="{00000000-0005-0000-0000-000001110000}"/>
    <cellStyle name="Navadno 3 11 23 3 10" xfId="21027" xr:uid="{00000000-0005-0000-0000-000002110000}"/>
    <cellStyle name="Navadno 3 11 23 3 11" xfId="23427" xr:uid="{00000000-0005-0000-0000-000003110000}"/>
    <cellStyle name="Navadno 3 11 23 3 12" xfId="24621" xr:uid="{00000000-0005-0000-0000-000004110000}"/>
    <cellStyle name="Navadno 3 11 23 3 13" xfId="16815" xr:uid="{00000000-0005-0000-0000-000005110000}"/>
    <cellStyle name="Navadno 3 11 23 3 14" xfId="20600" xr:uid="{00000000-0005-0000-0000-000006110000}"/>
    <cellStyle name="Navadno 3 11 23 3 15" xfId="10422" xr:uid="{00000000-0005-0000-0000-000007110000}"/>
    <cellStyle name="Navadno 3 11 23 3 16" xfId="15841" xr:uid="{00000000-0005-0000-0000-000008110000}"/>
    <cellStyle name="Navadno 3 11 23 3 17" xfId="20043" xr:uid="{00000000-0005-0000-0000-000009110000}"/>
    <cellStyle name="Navadno 3 11 23 3 18" xfId="25786" xr:uid="{00000000-0005-0000-0000-00000A110000}"/>
    <cellStyle name="Navadno 3 11 23 3 2" xfId="15441" xr:uid="{00000000-0005-0000-0000-00000B110000}"/>
    <cellStyle name="Navadno 3 11 23 3 3" xfId="12913" xr:uid="{00000000-0005-0000-0000-00000C110000}"/>
    <cellStyle name="Navadno 3 11 23 3 4" xfId="12779" xr:uid="{00000000-0005-0000-0000-00000D110000}"/>
    <cellStyle name="Navadno 3 11 23 3 5" xfId="10717" xr:uid="{00000000-0005-0000-0000-00000E110000}"/>
    <cellStyle name="Navadno 3 11 23 3 6" xfId="16552" xr:uid="{00000000-0005-0000-0000-00000F110000}"/>
    <cellStyle name="Navadno 3 11 23 3 7" xfId="19706" xr:uid="{00000000-0005-0000-0000-000010110000}"/>
    <cellStyle name="Navadno 3 11 23 3 8" xfId="20948" xr:uid="{00000000-0005-0000-0000-000011110000}"/>
    <cellStyle name="Navadno 3 11 23 3 9" xfId="11792" xr:uid="{00000000-0005-0000-0000-000012110000}"/>
    <cellStyle name="Navadno 3 11 23 4" xfId="2787" xr:uid="{00000000-0005-0000-0000-000013110000}"/>
    <cellStyle name="Navadno 3 11 23 4 10" xfId="13112" xr:uid="{00000000-0005-0000-0000-000014110000}"/>
    <cellStyle name="Navadno 3 11 23 4 11" xfId="10130" xr:uid="{00000000-0005-0000-0000-000015110000}"/>
    <cellStyle name="Navadno 3 11 23 4 12" xfId="23279" xr:uid="{00000000-0005-0000-0000-000016110000}"/>
    <cellStyle name="Navadno 3 11 23 4 13" xfId="23485" xr:uid="{00000000-0005-0000-0000-000017110000}"/>
    <cellStyle name="Navadno 3 11 23 4 14" xfId="13603" xr:uid="{00000000-0005-0000-0000-000018110000}"/>
    <cellStyle name="Navadno 3 11 23 4 15" xfId="23374" xr:uid="{00000000-0005-0000-0000-000019110000}"/>
    <cellStyle name="Navadno 3 11 23 4 16" xfId="23815" xr:uid="{00000000-0005-0000-0000-00001A110000}"/>
    <cellStyle name="Navadno 3 11 23 4 17" xfId="13432" xr:uid="{00000000-0005-0000-0000-00001B110000}"/>
    <cellStyle name="Navadno 3 11 23 4 18" xfId="26369" xr:uid="{00000000-0005-0000-0000-00001C110000}"/>
    <cellStyle name="Navadno 3 11 23 4 2" xfId="15288" xr:uid="{00000000-0005-0000-0000-00001D110000}"/>
    <cellStyle name="Navadno 3 11 23 4 3" xfId="10115" xr:uid="{00000000-0005-0000-0000-00001E110000}"/>
    <cellStyle name="Navadno 3 11 23 4 4" xfId="13252" xr:uid="{00000000-0005-0000-0000-00001F110000}"/>
    <cellStyle name="Navadno 3 11 23 4 5" xfId="12348" xr:uid="{00000000-0005-0000-0000-000020110000}"/>
    <cellStyle name="Navadno 3 11 23 4 6" xfId="14103" xr:uid="{00000000-0005-0000-0000-000021110000}"/>
    <cellStyle name="Navadno 3 11 23 4 7" xfId="15648" xr:uid="{00000000-0005-0000-0000-000022110000}"/>
    <cellStyle name="Navadno 3 11 23 4 8" xfId="17195" xr:uid="{00000000-0005-0000-0000-000023110000}"/>
    <cellStyle name="Navadno 3 11 23 4 9" xfId="12102" xr:uid="{00000000-0005-0000-0000-000024110000}"/>
    <cellStyle name="Navadno 3 11 23 5" xfId="3844" xr:uid="{00000000-0005-0000-0000-000025110000}"/>
    <cellStyle name="Navadno 3 11 23 5 10" xfId="10203" xr:uid="{00000000-0005-0000-0000-000026110000}"/>
    <cellStyle name="Navadno 3 11 23 5 11" xfId="23224" xr:uid="{00000000-0005-0000-0000-000027110000}"/>
    <cellStyle name="Navadno 3 11 23 5 12" xfId="23113" xr:uid="{00000000-0005-0000-0000-000028110000}"/>
    <cellStyle name="Navadno 3 11 23 5 13" xfId="24902" xr:uid="{00000000-0005-0000-0000-000029110000}"/>
    <cellStyle name="Navadno 3 11 23 5 14" xfId="13275" xr:uid="{00000000-0005-0000-0000-00002A110000}"/>
    <cellStyle name="Navadno 3 11 23 5 15" xfId="23745" xr:uid="{00000000-0005-0000-0000-00002B110000}"/>
    <cellStyle name="Navadno 3 11 23 5 16" xfId="20408" xr:uid="{00000000-0005-0000-0000-00002C110000}"/>
    <cellStyle name="Navadno 3 11 23 5 17" xfId="22080" xr:uid="{00000000-0005-0000-0000-00002D110000}"/>
    <cellStyle name="Navadno 3 11 23 5 18" xfId="19980" xr:uid="{00000000-0005-0000-0000-00002E110000}"/>
    <cellStyle name="Navadno 3 11 23 5 2" xfId="14386" xr:uid="{00000000-0005-0000-0000-00002F110000}"/>
    <cellStyle name="Navadno 3 11 23 5 3" xfId="12072" xr:uid="{00000000-0005-0000-0000-000030110000}"/>
    <cellStyle name="Navadno 3 11 23 5 4" xfId="12633" xr:uid="{00000000-0005-0000-0000-000031110000}"/>
    <cellStyle name="Navadno 3 11 23 5 5" xfId="10064" xr:uid="{00000000-0005-0000-0000-000032110000}"/>
    <cellStyle name="Navadno 3 11 23 5 6" xfId="11107" xr:uid="{00000000-0005-0000-0000-000033110000}"/>
    <cellStyle name="Navadno 3 11 23 5 7" xfId="9856" xr:uid="{00000000-0005-0000-0000-000034110000}"/>
    <cellStyle name="Navadno 3 11 23 5 8" xfId="20725" xr:uid="{00000000-0005-0000-0000-000035110000}"/>
    <cellStyle name="Navadno 3 11 23 5 9" xfId="12846" xr:uid="{00000000-0005-0000-0000-000036110000}"/>
    <cellStyle name="Navadno 3 11 23 6" xfId="1108" xr:uid="{00000000-0005-0000-0000-000037110000}"/>
    <cellStyle name="Navadno 3 11 23 6 10" xfId="23807" xr:uid="{00000000-0005-0000-0000-000038110000}"/>
    <cellStyle name="Navadno 3 11 23 6 11" xfId="24545" xr:uid="{00000000-0005-0000-0000-000039110000}"/>
    <cellStyle name="Navadno 3 11 23 6 12" xfId="25247" xr:uid="{00000000-0005-0000-0000-00003A110000}"/>
    <cellStyle name="Navadno 3 11 23 6 13" xfId="25913" xr:uid="{00000000-0005-0000-0000-00003B110000}"/>
    <cellStyle name="Navadno 3 11 23 6 14" xfId="26658" xr:uid="{00000000-0005-0000-0000-00003C110000}"/>
    <cellStyle name="Navadno 3 11 23 6 15" xfId="27180" xr:uid="{00000000-0005-0000-0000-00003D110000}"/>
    <cellStyle name="Navadno 3 11 23 6 16" xfId="27648" xr:uid="{00000000-0005-0000-0000-00003E110000}"/>
    <cellStyle name="Navadno 3 11 23 6 17" xfId="28029" xr:uid="{00000000-0005-0000-0000-00003F110000}"/>
    <cellStyle name="Navadno 3 11 23 6 18" xfId="28337" xr:uid="{00000000-0005-0000-0000-000040110000}"/>
    <cellStyle name="Navadno 3 11 23 6 2" xfId="16747" xr:uid="{00000000-0005-0000-0000-000041110000}"/>
    <cellStyle name="Navadno 3 11 23 6 3" xfId="17713" xr:uid="{00000000-0005-0000-0000-000042110000}"/>
    <cellStyle name="Navadno 3 11 23 6 4" xfId="18668" xr:uid="{00000000-0005-0000-0000-000043110000}"/>
    <cellStyle name="Navadno 3 11 23 6 5" xfId="19613" xr:uid="{00000000-0005-0000-0000-000044110000}"/>
    <cellStyle name="Navadno 3 11 23 6 6" xfId="20519" xr:uid="{00000000-0005-0000-0000-000045110000}"/>
    <cellStyle name="Navadno 3 11 23 6 7" xfId="21381" xr:uid="{00000000-0005-0000-0000-000046110000}"/>
    <cellStyle name="Navadno 3 11 23 6 8" xfId="22225" xr:uid="{00000000-0005-0000-0000-000047110000}"/>
    <cellStyle name="Navadno 3 11 23 6 9" xfId="23030" xr:uid="{00000000-0005-0000-0000-000048110000}"/>
    <cellStyle name="Navadno 3 11 23 7" xfId="735" xr:uid="{00000000-0005-0000-0000-000049110000}"/>
    <cellStyle name="Navadno 3 11 23 7 10" xfId="24046" xr:uid="{00000000-0005-0000-0000-00004A110000}"/>
    <cellStyle name="Navadno 3 11 23 7 11" xfId="24792" xr:uid="{00000000-0005-0000-0000-00004B110000}"/>
    <cellStyle name="Navadno 3 11 23 7 12" xfId="25474" xr:uid="{00000000-0005-0000-0000-00004C110000}"/>
    <cellStyle name="Navadno 3 11 23 7 13" xfId="26127" xr:uid="{00000000-0005-0000-0000-00004D110000}"/>
    <cellStyle name="Navadno 3 11 23 7 14" xfId="26843" xr:uid="{00000000-0005-0000-0000-00004E110000}"/>
    <cellStyle name="Navadno 3 11 23 7 15" xfId="27336" xr:uid="{00000000-0005-0000-0000-00004F110000}"/>
    <cellStyle name="Navadno 3 11 23 7 16" xfId="27786" xr:uid="{00000000-0005-0000-0000-000050110000}"/>
    <cellStyle name="Navadno 3 11 23 7 17" xfId="28146" xr:uid="{00000000-0005-0000-0000-000051110000}"/>
    <cellStyle name="Navadno 3 11 23 7 18" xfId="28419" xr:uid="{00000000-0005-0000-0000-000052110000}"/>
    <cellStyle name="Navadno 3 11 23 7 2" xfId="17062" xr:uid="{00000000-0005-0000-0000-000053110000}"/>
    <cellStyle name="Navadno 3 11 23 7 3" xfId="18028" xr:uid="{00000000-0005-0000-0000-000054110000}"/>
    <cellStyle name="Navadno 3 11 23 7 4" xfId="18990" xr:uid="{00000000-0005-0000-0000-000055110000}"/>
    <cellStyle name="Navadno 3 11 23 7 5" xfId="19910" xr:uid="{00000000-0005-0000-0000-000056110000}"/>
    <cellStyle name="Navadno 3 11 23 7 6" xfId="20806" xr:uid="{00000000-0005-0000-0000-000057110000}"/>
    <cellStyle name="Navadno 3 11 23 7 7" xfId="21672" xr:uid="{00000000-0005-0000-0000-000058110000}"/>
    <cellStyle name="Navadno 3 11 23 7 8" xfId="22504" xr:uid="{00000000-0005-0000-0000-000059110000}"/>
    <cellStyle name="Navadno 3 11 23 7 9" xfId="23298" xr:uid="{00000000-0005-0000-0000-00005A110000}"/>
    <cellStyle name="Navadno 3 11 23 8" xfId="351" xr:uid="{00000000-0005-0000-0000-00005B110000}"/>
    <cellStyle name="Navadno 3 11 23 8 10" xfId="24304" xr:uid="{00000000-0005-0000-0000-00005C110000}"/>
    <cellStyle name="Navadno 3 11 23 8 11" xfId="25029" xr:uid="{00000000-0005-0000-0000-00005D110000}"/>
    <cellStyle name="Navadno 3 11 23 8 12" xfId="25703" xr:uid="{00000000-0005-0000-0000-00005E110000}"/>
    <cellStyle name="Navadno 3 11 23 8 13" xfId="26323" xr:uid="{00000000-0005-0000-0000-00005F110000}"/>
    <cellStyle name="Navadno 3 11 23 8 14" xfId="27003" xr:uid="{00000000-0005-0000-0000-000060110000}"/>
    <cellStyle name="Navadno 3 11 23 8 15" xfId="27493" xr:uid="{00000000-0005-0000-0000-000061110000}"/>
    <cellStyle name="Navadno 3 11 23 8 16" xfId="27916" xr:uid="{00000000-0005-0000-0000-000062110000}"/>
    <cellStyle name="Navadno 3 11 23 8 17" xfId="28244" xr:uid="{00000000-0005-0000-0000-000063110000}"/>
    <cellStyle name="Navadno 3 11 23 8 18" xfId="28487" xr:uid="{00000000-0005-0000-0000-000064110000}"/>
    <cellStyle name="Navadno 3 11 23 8 2" xfId="17400" xr:uid="{00000000-0005-0000-0000-000065110000}"/>
    <cellStyle name="Navadno 3 11 23 8 3" xfId="18357" xr:uid="{00000000-0005-0000-0000-000066110000}"/>
    <cellStyle name="Navadno 3 11 23 8 4" xfId="19306" xr:uid="{00000000-0005-0000-0000-000067110000}"/>
    <cellStyle name="Navadno 3 11 23 8 5" xfId="20220" xr:uid="{00000000-0005-0000-0000-000068110000}"/>
    <cellStyle name="Navadno 3 11 23 8 6" xfId="21103" xr:uid="{00000000-0005-0000-0000-000069110000}"/>
    <cellStyle name="Navadno 3 11 23 8 7" xfId="21954" xr:uid="{00000000-0005-0000-0000-00006A110000}"/>
    <cellStyle name="Navadno 3 11 23 8 8" xfId="22777" xr:uid="{00000000-0005-0000-0000-00006B110000}"/>
    <cellStyle name="Navadno 3 11 23 8 9" xfId="23561" xr:uid="{00000000-0005-0000-0000-00006C110000}"/>
    <cellStyle name="Navadno 3 11 23 9" xfId="719" xr:uid="{00000000-0005-0000-0000-00006D110000}"/>
    <cellStyle name="Navadno 3 11 23 9 10" xfId="24059" xr:uid="{00000000-0005-0000-0000-00006E110000}"/>
    <cellStyle name="Navadno 3 11 23 9 11" xfId="24802" xr:uid="{00000000-0005-0000-0000-00006F110000}"/>
    <cellStyle name="Navadno 3 11 23 9 12" xfId="25487" xr:uid="{00000000-0005-0000-0000-000070110000}"/>
    <cellStyle name="Navadno 3 11 23 9 13" xfId="26138" xr:uid="{00000000-0005-0000-0000-000071110000}"/>
    <cellStyle name="Navadno 3 11 23 9 14" xfId="26850" xr:uid="{00000000-0005-0000-0000-000072110000}"/>
    <cellStyle name="Navadno 3 11 23 9 15" xfId="27343" xr:uid="{00000000-0005-0000-0000-000073110000}"/>
    <cellStyle name="Navadno 3 11 23 9 16" xfId="27792" xr:uid="{00000000-0005-0000-0000-000074110000}"/>
    <cellStyle name="Navadno 3 11 23 9 17" xfId="28152" xr:uid="{00000000-0005-0000-0000-000075110000}"/>
    <cellStyle name="Navadno 3 11 23 9 18" xfId="28422" xr:uid="{00000000-0005-0000-0000-000076110000}"/>
    <cellStyle name="Navadno 3 11 23 9 2" xfId="17077" xr:uid="{00000000-0005-0000-0000-000077110000}"/>
    <cellStyle name="Navadno 3 11 23 9 3" xfId="18043" xr:uid="{00000000-0005-0000-0000-000078110000}"/>
    <cellStyle name="Navadno 3 11 23 9 4" xfId="19003" xr:uid="{00000000-0005-0000-0000-000079110000}"/>
    <cellStyle name="Navadno 3 11 23 9 5" xfId="19921" xr:uid="{00000000-0005-0000-0000-00007A110000}"/>
    <cellStyle name="Navadno 3 11 23 9 6" xfId="20820" xr:uid="{00000000-0005-0000-0000-00007B110000}"/>
    <cellStyle name="Navadno 3 11 23 9 7" xfId="21684" xr:uid="{00000000-0005-0000-0000-00007C110000}"/>
    <cellStyle name="Navadno 3 11 23 9 8" xfId="22517" xr:uid="{00000000-0005-0000-0000-00007D110000}"/>
    <cellStyle name="Navadno 3 11 23 9 9" xfId="23307" xr:uid="{00000000-0005-0000-0000-00007E110000}"/>
    <cellStyle name="Navadno 3 11 24" xfId="6619" xr:uid="{00000000-0005-0000-0000-00007F110000}"/>
    <cellStyle name="Navadno 3 11 24 10" xfId="12055" xr:uid="{00000000-0005-0000-0000-000080110000}"/>
    <cellStyle name="Navadno 3 11 24 11" xfId="13467" xr:uid="{00000000-0005-0000-0000-000081110000}"/>
    <cellStyle name="Navadno 3 11 24 12" xfId="11617" xr:uid="{00000000-0005-0000-0000-000082110000}"/>
    <cellStyle name="Navadno 3 11 24 13" xfId="9673" xr:uid="{00000000-0005-0000-0000-000083110000}"/>
    <cellStyle name="Navadno 3 11 24 14" xfId="15781" xr:uid="{00000000-0005-0000-0000-000084110000}"/>
    <cellStyle name="Navadno 3 11 24 15" xfId="17108" xr:uid="{00000000-0005-0000-0000-000085110000}"/>
    <cellStyle name="Navadno 3 11 24 16" xfId="18228" xr:uid="{00000000-0005-0000-0000-000086110000}"/>
    <cellStyle name="Navadno 3 11 24 17" xfId="17734" xr:uid="{00000000-0005-0000-0000-000087110000}"/>
    <cellStyle name="Navadno 3 11 24 18" xfId="16738" xr:uid="{00000000-0005-0000-0000-000088110000}"/>
    <cellStyle name="Navadno 3 11 24 19" xfId="11462" xr:uid="{00000000-0005-0000-0000-000089110000}"/>
    <cellStyle name="Navadno 3 11 24 2" xfId="2898" xr:uid="{00000000-0005-0000-0000-00008A110000}"/>
    <cellStyle name="Navadno 3 11 24 2 10" xfId="10758" xr:uid="{00000000-0005-0000-0000-00008B110000}"/>
    <cellStyle name="Navadno 3 11 24 2 11" xfId="20516" xr:uid="{00000000-0005-0000-0000-00008C110000}"/>
    <cellStyle name="Navadno 3 11 24 2 12" xfId="13260" xr:uid="{00000000-0005-0000-0000-00008D110000}"/>
    <cellStyle name="Navadno 3 11 24 2 13" xfId="23973" xr:uid="{00000000-0005-0000-0000-00008E110000}"/>
    <cellStyle name="Navadno 3 11 24 2 14" xfId="24995" xr:uid="{00000000-0005-0000-0000-00008F110000}"/>
    <cellStyle name="Navadno 3 11 24 2 15" xfId="26715" xr:uid="{00000000-0005-0000-0000-000090110000}"/>
    <cellStyle name="Navadno 3 11 24 2 16" xfId="11596" xr:uid="{00000000-0005-0000-0000-000091110000}"/>
    <cellStyle name="Navadno 3 11 24 2 17" xfId="14097" xr:uid="{00000000-0005-0000-0000-000092110000}"/>
    <cellStyle name="Navadno 3 11 24 2 18" xfId="28196" xr:uid="{00000000-0005-0000-0000-000093110000}"/>
    <cellStyle name="Navadno 3 11 24 2 2" xfId="15199" xr:uid="{00000000-0005-0000-0000-000094110000}"/>
    <cellStyle name="Navadno 3 11 24 2 3" xfId="9946" xr:uid="{00000000-0005-0000-0000-000095110000}"/>
    <cellStyle name="Navadno 3 11 24 2 4" xfId="12488" xr:uid="{00000000-0005-0000-0000-000096110000}"/>
    <cellStyle name="Navadno 3 11 24 2 5" xfId="16592" xr:uid="{00000000-0005-0000-0000-000097110000}"/>
    <cellStyle name="Navadno 3 11 24 2 6" xfId="18840" xr:uid="{00000000-0005-0000-0000-000098110000}"/>
    <cellStyle name="Navadno 3 11 24 2 7" xfId="12811" xr:uid="{00000000-0005-0000-0000-000099110000}"/>
    <cellStyle name="Navadno 3 11 24 2 8" xfId="14302" xr:uid="{00000000-0005-0000-0000-00009A110000}"/>
    <cellStyle name="Navadno 3 11 24 2 9" xfId="14281" xr:uid="{00000000-0005-0000-0000-00009B110000}"/>
    <cellStyle name="Navadno 3 11 24 20" xfId="19775" xr:uid="{00000000-0005-0000-0000-00009C110000}"/>
    <cellStyle name="Navadno 3 11 24 21" xfId="24261" xr:uid="{00000000-0005-0000-0000-00009D110000}"/>
    <cellStyle name="Navadno 3 11 24 22" xfId="17127" xr:uid="{00000000-0005-0000-0000-00009E110000}"/>
    <cellStyle name="Navadno 3 11 24 23" xfId="22523" xr:uid="{00000000-0005-0000-0000-00009F110000}"/>
    <cellStyle name="Navadno 3 11 24 24" xfId="22425" xr:uid="{00000000-0005-0000-0000-0000A0110000}"/>
    <cellStyle name="Navadno 3 11 24 25" xfId="20769" xr:uid="{00000000-0005-0000-0000-0000A1110000}"/>
    <cellStyle name="Navadno 3 11 24 26" xfId="20464" xr:uid="{00000000-0005-0000-0000-0000A2110000}"/>
    <cellStyle name="Navadno 3 11 24 3" xfId="2303" xr:uid="{00000000-0005-0000-0000-0000A3110000}"/>
    <cellStyle name="Navadno 3 11 24 3 10" xfId="23549" xr:uid="{00000000-0005-0000-0000-0000A4110000}"/>
    <cellStyle name="Navadno 3 11 24 3 11" xfId="24291" xr:uid="{00000000-0005-0000-0000-0000A5110000}"/>
    <cellStyle name="Navadno 3 11 24 3 12" xfId="22318" xr:uid="{00000000-0005-0000-0000-0000A6110000}"/>
    <cellStyle name="Navadno 3 11 24 3 13" xfId="12525" xr:uid="{00000000-0005-0000-0000-0000A7110000}"/>
    <cellStyle name="Navadno 3 11 24 3 14" xfId="9784" xr:uid="{00000000-0005-0000-0000-0000A8110000}"/>
    <cellStyle name="Navadno 3 11 24 3 15" xfId="23927" xr:uid="{00000000-0005-0000-0000-0000A9110000}"/>
    <cellStyle name="Navadno 3 11 24 3 16" xfId="26289" xr:uid="{00000000-0005-0000-0000-0000AA110000}"/>
    <cellStyle name="Navadno 3 11 24 3 17" xfId="24467" xr:uid="{00000000-0005-0000-0000-0000AB110000}"/>
    <cellStyle name="Navadno 3 11 24 3 18" xfId="25382" xr:uid="{00000000-0005-0000-0000-0000AC110000}"/>
    <cellStyle name="Navadno 3 11 24 3 2" xfId="15703" xr:uid="{00000000-0005-0000-0000-0000AD110000}"/>
    <cellStyle name="Navadno 3 11 24 3 3" xfId="15922" xr:uid="{00000000-0005-0000-0000-0000AE110000}"/>
    <cellStyle name="Navadno 3 11 24 3 4" xfId="12597" xr:uid="{00000000-0005-0000-0000-0000AF110000}"/>
    <cellStyle name="Navadno 3 11 24 3 5" xfId="19097" xr:uid="{00000000-0005-0000-0000-0000B0110000}"/>
    <cellStyle name="Navadno 3 11 24 3 6" xfId="20008" xr:uid="{00000000-0005-0000-0000-0000B1110000}"/>
    <cellStyle name="Navadno 3 11 24 3 7" xfId="21087" xr:uid="{00000000-0005-0000-0000-0000B2110000}"/>
    <cellStyle name="Navadno 3 11 24 3 8" xfId="21943" xr:uid="{00000000-0005-0000-0000-0000B3110000}"/>
    <cellStyle name="Navadno 3 11 24 3 9" xfId="12803" xr:uid="{00000000-0005-0000-0000-0000B4110000}"/>
    <cellStyle name="Navadno 3 11 24 4" xfId="1561" xr:uid="{00000000-0005-0000-0000-0000B5110000}"/>
    <cellStyle name="Navadno 3 11 24 4 10" xfId="19361" xr:uid="{00000000-0005-0000-0000-0000B6110000}"/>
    <cellStyle name="Navadno 3 11 24 4 11" xfId="20830" xr:uid="{00000000-0005-0000-0000-0000B7110000}"/>
    <cellStyle name="Navadno 3 11 24 4 12" xfId="21933" xr:uid="{00000000-0005-0000-0000-0000B8110000}"/>
    <cellStyle name="Navadno 3 11 24 4 13" xfId="22254" xr:uid="{00000000-0005-0000-0000-0000B9110000}"/>
    <cellStyle name="Navadno 3 11 24 4 14" xfId="14614" xr:uid="{00000000-0005-0000-0000-0000BA110000}"/>
    <cellStyle name="Navadno 3 11 24 4 15" xfId="26586" xr:uid="{00000000-0005-0000-0000-0000BB110000}"/>
    <cellStyle name="Navadno 3 11 24 4 16" xfId="26450" xr:uid="{00000000-0005-0000-0000-0000BC110000}"/>
    <cellStyle name="Navadno 3 11 24 4 17" xfId="25520" xr:uid="{00000000-0005-0000-0000-0000BD110000}"/>
    <cellStyle name="Navadno 3 11 24 4 18" xfId="28093" xr:uid="{00000000-0005-0000-0000-0000BE110000}"/>
    <cellStyle name="Navadno 3 11 24 4 2" xfId="16349" xr:uid="{00000000-0005-0000-0000-0000BF110000}"/>
    <cellStyle name="Navadno 3 11 24 4 3" xfId="13261" xr:uid="{00000000-0005-0000-0000-0000C0110000}"/>
    <cellStyle name="Navadno 3 11 24 4 4" xfId="13783" xr:uid="{00000000-0005-0000-0000-0000C1110000}"/>
    <cellStyle name="Navadno 3 11 24 4 5" xfId="15514" xr:uid="{00000000-0005-0000-0000-0000C2110000}"/>
    <cellStyle name="Navadno 3 11 24 4 6" xfId="11574" xr:uid="{00000000-0005-0000-0000-0000C3110000}"/>
    <cellStyle name="Navadno 3 11 24 4 7" xfId="12487" xr:uid="{00000000-0005-0000-0000-0000C4110000}"/>
    <cellStyle name="Navadno 3 11 24 4 8" xfId="16617" xr:uid="{00000000-0005-0000-0000-0000C5110000}"/>
    <cellStyle name="Navadno 3 11 24 4 9" xfId="20781" xr:uid="{00000000-0005-0000-0000-0000C6110000}"/>
    <cellStyle name="Navadno 3 11 24 5" xfId="3229" xr:uid="{00000000-0005-0000-0000-0000C7110000}"/>
    <cellStyle name="Navadno 3 11 24 5 10" xfId="18009" xr:uid="{00000000-0005-0000-0000-0000C8110000}"/>
    <cellStyle name="Navadno 3 11 24 5 11" xfId="21458" xr:uid="{00000000-0005-0000-0000-0000C9110000}"/>
    <cellStyle name="Navadno 3 11 24 5 12" xfId="15254" xr:uid="{00000000-0005-0000-0000-0000CA110000}"/>
    <cellStyle name="Navadno 3 11 24 5 13" xfId="21571" xr:uid="{00000000-0005-0000-0000-0000CB110000}"/>
    <cellStyle name="Navadno 3 11 24 5 14" xfId="23580" xr:uid="{00000000-0005-0000-0000-0000CC110000}"/>
    <cellStyle name="Navadno 3 11 24 5 15" xfId="24061" xr:uid="{00000000-0005-0000-0000-0000CD110000}"/>
    <cellStyle name="Navadno 3 11 24 5 16" xfId="23996" xr:uid="{00000000-0005-0000-0000-0000CE110000}"/>
    <cellStyle name="Navadno 3 11 24 5 17" xfId="25626" xr:uid="{00000000-0005-0000-0000-0000CF110000}"/>
    <cellStyle name="Navadno 3 11 24 5 18" xfId="18671" xr:uid="{00000000-0005-0000-0000-0000D0110000}"/>
    <cellStyle name="Navadno 3 11 24 5 2" xfId="14916" xr:uid="{00000000-0005-0000-0000-0000D1110000}"/>
    <cellStyle name="Navadno 3 11 24 5 3" xfId="10067" xr:uid="{00000000-0005-0000-0000-0000D2110000}"/>
    <cellStyle name="Navadno 3 11 24 5 4" xfId="11805" xr:uid="{00000000-0005-0000-0000-0000D3110000}"/>
    <cellStyle name="Navadno 3 11 24 5 5" xfId="11966" xr:uid="{00000000-0005-0000-0000-0000D4110000}"/>
    <cellStyle name="Navadno 3 11 24 5 6" xfId="15518" xr:uid="{00000000-0005-0000-0000-0000D5110000}"/>
    <cellStyle name="Navadno 3 11 24 5 7" xfId="19369" xr:uid="{00000000-0005-0000-0000-0000D6110000}"/>
    <cellStyle name="Navadno 3 11 24 5 8" xfId="18853" xr:uid="{00000000-0005-0000-0000-0000D7110000}"/>
    <cellStyle name="Navadno 3 11 24 5 9" xfId="10241" xr:uid="{00000000-0005-0000-0000-0000D8110000}"/>
    <cellStyle name="Navadno 3 11 24 6" xfId="3938" xr:uid="{00000000-0005-0000-0000-0000D9110000}"/>
    <cellStyle name="Navadno 3 11 24 6 10" xfId="17914" xr:uid="{00000000-0005-0000-0000-0000DA110000}"/>
    <cellStyle name="Navadno 3 11 24 6 11" xfId="14519" xr:uid="{00000000-0005-0000-0000-0000DB110000}"/>
    <cellStyle name="Navadno 3 11 24 6 12" xfId="20418" xr:uid="{00000000-0005-0000-0000-0000DC110000}"/>
    <cellStyle name="Navadno 3 11 24 6 13" xfId="23094" xr:uid="{00000000-0005-0000-0000-0000DD110000}"/>
    <cellStyle name="Navadno 3 11 24 6 14" xfId="24141" xr:uid="{00000000-0005-0000-0000-0000DE110000}"/>
    <cellStyle name="Navadno 3 11 24 6 15" xfId="23723" xr:uid="{00000000-0005-0000-0000-0000DF110000}"/>
    <cellStyle name="Navadno 3 11 24 6 16" xfId="15892" xr:uid="{00000000-0005-0000-0000-0000E0110000}"/>
    <cellStyle name="Navadno 3 11 24 6 17" xfId="25633" xr:uid="{00000000-0005-0000-0000-0000E1110000}"/>
    <cellStyle name="Navadno 3 11 24 6 18" xfId="24254" xr:uid="{00000000-0005-0000-0000-0000E2110000}"/>
    <cellStyle name="Navadno 3 11 24 6 2" xfId="14310" xr:uid="{00000000-0005-0000-0000-0000E3110000}"/>
    <cellStyle name="Navadno 3 11 24 6 3" xfId="15174" xr:uid="{00000000-0005-0000-0000-0000E4110000}"/>
    <cellStyle name="Navadno 3 11 24 6 4" xfId="17915" xr:uid="{00000000-0005-0000-0000-0000E5110000}"/>
    <cellStyle name="Navadno 3 11 24 6 5" xfId="19418" xr:uid="{00000000-0005-0000-0000-0000E6110000}"/>
    <cellStyle name="Navadno 3 11 24 6 6" xfId="20331" xr:uid="{00000000-0005-0000-0000-0000E7110000}"/>
    <cellStyle name="Navadno 3 11 24 6 7" xfId="11773" xr:uid="{00000000-0005-0000-0000-0000E8110000}"/>
    <cellStyle name="Navadno 3 11 24 6 8" xfId="9920" xr:uid="{00000000-0005-0000-0000-0000E9110000}"/>
    <cellStyle name="Navadno 3 11 24 6 9" xfId="22643" xr:uid="{00000000-0005-0000-0000-0000EA110000}"/>
    <cellStyle name="Navadno 3 11 24 7" xfId="4765" xr:uid="{00000000-0005-0000-0000-0000EB110000}"/>
    <cellStyle name="Navadno 3 11 24 7 10" xfId="10543" xr:uid="{00000000-0005-0000-0000-0000EC110000}"/>
    <cellStyle name="Navadno 3 11 24 7 11" xfId="18394" xr:uid="{00000000-0005-0000-0000-0000ED110000}"/>
    <cellStyle name="Navadno 3 11 24 7 12" xfId="24877" xr:uid="{00000000-0005-0000-0000-0000EE110000}"/>
    <cellStyle name="Navadno 3 11 24 7 13" xfId="24878" xr:uid="{00000000-0005-0000-0000-0000EF110000}"/>
    <cellStyle name="Navadno 3 11 24 7 14" xfId="15557" xr:uid="{00000000-0005-0000-0000-0000F0110000}"/>
    <cellStyle name="Navadno 3 11 24 7 15" xfId="14410" xr:uid="{00000000-0005-0000-0000-0000F1110000}"/>
    <cellStyle name="Navadno 3 11 24 7 16" xfId="10486" xr:uid="{00000000-0005-0000-0000-0000F2110000}"/>
    <cellStyle name="Navadno 3 11 24 7 17" xfId="13217" xr:uid="{00000000-0005-0000-0000-0000F3110000}"/>
    <cellStyle name="Navadno 3 11 24 7 18" xfId="27961" xr:uid="{00000000-0005-0000-0000-0000F4110000}"/>
    <cellStyle name="Navadno 3 11 24 7 2" xfId="13605" xr:uid="{00000000-0005-0000-0000-0000F5110000}"/>
    <cellStyle name="Navadno 3 11 24 7 3" xfId="10686" xr:uid="{00000000-0005-0000-0000-0000F6110000}"/>
    <cellStyle name="Navadno 3 11 24 7 4" xfId="17525" xr:uid="{00000000-0005-0000-0000-0000F7110000}"/>
    <cellStyle name="Navadno 3 11 24 7 5" xfId="16030" xr:uid="{00000000-0005-0000-0000-0000F8110000}"/>
    <cellStyle name="Navadno 3 11 24 7 6" xfId="16460" xr:uid="{00000000-0005-0000-0000-0000F9110000}"/>
    <cellStyle name="Navadno 3 11 24 7 7" xfId="19226" xr:uid="{00000000-0005-0000-0000-0000FA110000}"/>
    <cellStyle name="Navadno 3 11 24 7 8" xfId="15385" xr:uid="{00000000-0005-0000-0000-0000FB110000}"/>
    <cellStyle name="Navadno 3 11 24 7 9" xfId="9934" xr:uid="{00000000-0005-0000-0000-0000FC110000}"/>
    <cellStyle name="Navadno 3 11 24 8" xfId="4036" xr:uid="{00000000-0005-0000-0000-0000FD110000}"/>
    <cellStyle name="Navadno 3 11 24 8 10" xfId="13297" xr:uid="{00000000-0005-0000-0000-0000FE110000}"/>
    <cellStyle name="Navadno 3 11 24 8 11" xfId="21673" xr:uid="{00000000-0005-0000-0000-0000FF110000}"/>
    <cellStyle name="Navadno 3 11 24 8 12" xfId="12513" xr:uid="{00000000-0005-0000-0000-000000120000}"/>
    <cellStyle name="Navadno 3 11 24 8 13" xfId="14241" xr:uid="{00000000-0005-0000-0000-000001120000}"/>
    <cellStyle name="Navadno 3 11 24 8 14" xfId="17224" xr:uid="{00000000-0005-0000-0000-000002120000}"/>
    <cellStyle name="Navadno 3 11 24 8 15" xfId="16321" xr:uid="{00000000-0005-0000-0000-000003120000}"/>
    <cellStyle name="Navadno 3 11 24 8 16" xfId="27338" xr:uid="{00000000-0005-0000-0000-000004120000}"/>
    <cellStyle name="Navadno 3 11 24 8 17" xfId="27788" xr:uid="{00000000-0005-0000-0000-000005120000}"/>
    <cellStyle name="Navadno 3 11 24 8 18" xfId="27826" xr:uid="{00000000-0005-0000-0000-000006120000}"/>
    <cellStyle name="Navadno 3 11 24 8 2" xfId="14228" xr:uid="{00000000-0005-0000-0000-000007120000}"/>
    <cellStyle name="Navadno 3 11 24 8 3" xfId="17068" xr:uid="{00000000-0005-0000-0000-000008120000}"/>
    <cellStyle name="Navadno 3 11 24 8 4" xfId="18303" xr:uid="{00000000-0005-0000-0000-000009120000}"/>
    <cellStyle name="Navadno 3 11 24 8 5" xfId="13219" xr:uid="{00000000-0005-0000-0000-00000A120000}"/>
    <cellStyle name="Navadno 3 11 24 8 6" xfId="15633" xr:uid="{00000000-0005-0000-0000-00000B120000}"/>
    <cellStyle name="Navadno 3 11 24 8 7" xfId="9875" xr:uid="{00000000-0005-0000-0000-00000C120000}"/>
    <cellStyle name="Navadno 3 11 24 8 8" xfId="13814" xr:uid="{00000000-0005-0000-0000-00000D120000}"/>
    <cellStyle name="Navadno 3 11 24 8 9" xfId="22811" xr:uid="{00000000-0005-0000-0000-00000E120000}"/>
    <cellStyle name="Navadno 3 11 24 9" xfId="4031" xr:uid="{00000000-0005-0000-0000-00000F120000}"/>
    <cellStyle name="Navadno 3 11 24 9 10" xfId="23302" xr:uid="{00000000-0005-0000-0000-000010120000}"/>
    <cellStyle name="Navadno 3 11 24 9 11" xfId="24051" xr:uid="{00000000-0005-0000-0000-000011120000}"/>
    <cellStyle name="Navadno 3 11 24 9 12" xfId="20381" xr:uid="{00000000-0005-0000-0000-000012120000}"/>
    <cellStyle name="Navadno 3 11 24 9 13" xfId="25610" xr:uid="{00000000-0005-0000-0000-000013120000}"/>
    <cellStyle name="Navadno 3 11 24 9 14" xfId="26466" xr:uid="{00000000-0005-0000-0000-000014120000}"/>
    <cellStyle name="Navadno 3 11 24 9 15" xfId="10133" xr:uid="{00000000-0005-0000-0000-000015120000}"/>
    <cellStyle name="Navadno 3 11 24 9 16" xfId="23804" xr:uid="{00000000-0005-0000-0000-000016120000}"/>
    <cellStyle name="Navadno 3 11 24 9 17" xfId="27376" xr:uid="{00000000-0005-0000-0000-000017120000}"/>
    <cellStyle name="Navadno 3 11 24 9 18" xfId="16427" xr:uid="{00000000-0005-0000-0000-000018120000}"/>
    <cellStyle name="Navadno 3 11 24 9 2" xfId="14232" xr:uid="{00000000-0005-0000-0000-000019120000}"/>
    <cellStyle name="Navadno 3 11 24 9 3" xfId="13969" xr:uid="{00000000-0005-0000-0000-00001A120000}"/>
    <cellStyle name="Navadno 3 11 24 9 4" xfId="13911" xr:uid="{00000000-0005-0000-0000-00001B120000}"/>
    <cellStyle name="Navadno 3 11 24 9 5" xfId="18683" xr:uid="{00000000-0005-0000-0000-00001C120000}"/>
    <cellStyle name="Navadno 3 11 24 9 6" xfId="19628" xr:uid="{00000000-0005-0000-0000-00001D120000}"/>
    <cellStyle name="Navadno 3 11 24 9 7" xfId="20812" xr:uid="{00000000-0005-0000-0000-00001E120000}"/>
    <cellStyle name="Navadno 3 11 24 9 8" xfId="21678" xr:uid="{00000000-0005-0000-0000-00001F120000}"/>
    <cellStyle name="Navadno 3 11 24 9 9" xfId="9943" xr:uid="{00000000-0005-0000-0000-000020120000}"/>
    <cellStyle name="Navadno 3 11 25" xfId="6525" xr:uid="{00000000-0005-0000-0000-000021120000}"/>
    <cellStyle name="Navadno 3 11 25 10" xfId="12133" xr:uid="{00000000-0005-0000-0000-000022120000}"/>
    <cellStyle name="Navadno 3 11 25 11" xfId="13240" xr:uid="{00000000-0005-0000-0000-000023120000}"/>
    <cellStyle name="Navadno 3 11 25 12" xfId="12958" xr:uid="{00000000-0005-0000-0000-000024120000}"/>
    <cellStyle name="Navadno 3 11 25 13" xfId="12874" xr:uid="{00000000-0005-0000-0000-000025120000}"/>
    <cellStyle name="Navadno 3 11 25 14" xfId="11163" xr:uid="{00000000-0005-0000-0000-000026120000}"/>
    <cellStyle name="Navadno 3 11 25 15" xfId="20515" xr:uid="{00000000-0005-0000-0000-000027120000}"/>
    <cellStyle name="Navadno 3 11 25 16" xfId="21378" xr:uid="{00000000-0005-0000-0000-000028120000}"/>
    <cellStyle name="Navadno 3 11 25 17" xfId="13533" xr:uid="{00000000-0005-0000-0000-000029120000}"/>
    <cellStyle name="Navadno 3 11 25 18" xfId="23027" xr:uid="{00000000-0005-0000-0000-00002A120000}"/>
    <cellStyle name="Navadno 3 11 25 19" xfId="23803" xr:uid="{00000000-0005-0000-0000-00002B120000}"/>
    <cellStyle name="Navadno 3 11 25 2" xfId="2835" xr:uid="{00000000-0005-0000-0000-00002C120000}"/>
    <cellStyle name="Navadno 3 11 25 2 10" xfId="21965" xr:uid="{00000000-0005-0000-0000-00002D120000}"/>
    <cellStyle name="Navadno 3 11 25 2 11" xfId="17826" xr:uid="{00000000-0005-0000-0000-00002E120000}"/>
    <cellStyle name="Navadno 3 11 25 2 12" xfId="22194" xr:uid="{00000000-0005-0000-0000-00002F120000}"/>
    <cellStyle name="Navadno 3 11 25 2 13" xfId="13004" xr:uid="{00000000-0005-0000-0000-000030120000}"/>
    <cellStyle name="Navadno 3 11 25 2 14" xfId="25886" xr:uid="{00000000-0005-0000-0000-000031120000}"/>
    <cellStyle name="Navadno 3 11 25 2 15" xfId="9637" xr:uid="{00000000-0005-0000-0000-000032120000}"/>
    <cellStyle name="Navadno 3 11 25 2 16" xfId="10579" xr:uid="{00000000-0005-0000-0000-000033120000}"/>
    <cellStyle name="Navadno 3 11 25 2 17" xfId="22404" xr:uid="{00000000-0005-0000-0000-000034120000}"/>
    <cellStyle name="Navadno 3 11 25 2 18" xfId="25359" xr:uid="{00000000-0005-0000-0000-000035120000}"/>
    <cellStyle name="Navadno 3 11 25 2 2" xfId="15252" xr:uid="{00000000-0005-0000-0000-000036120000}"/>
    <cellStyle name="Navadno 3 11 25 2 3" xfId="14918" xr:uid="{00000000-0005-0000-0000-000037120000}"/>
    <cellStyle name="Navadno 3 11 25 2 4" xfId="17916" xr:uid="{00000000-0005-0000-0000-000038120000}"/>
    <cellStyle name="Navadno 3 11 25 2 5" xfId="11824" xr:uid="{00000000-0005-0000-0000-000039120000}"/>
    <cellStyle name="Navadno 3 11 25 2 6" xfId="12629" xr:uid="{00000000-0005-0000-0000-00003A120000}"/>
    <cellStyle name="Navadno 3 11 25 2 7" xfId="12135" xr:uid="{00000000-0005-0000-0000-00003B120000}"/>
    <cellStyle name="Navadno 3 11 25 2 8" xfId="11514" xr:uid="{00000000-0005-0000-0000-00003C120000}"/>
    <cellStyle name="Navadno 3 11 25 2 9" xfId="16916" xr:uid="{00000000-0005-0000-0000-00003D120000}"/>
    <cellStyle name="Navadno 3 11 25 20" xfId="24258" xr:uid="{00000000-0005-0000-0000-00003E120000}"/>
    <cellStyle name="Navadno 3 11 25 21" xfId="18945" xr:uid="{00000000-0005-0000-0000-00003F120000}"/>
    <cellStyle name="Navadno 3 11 25 22" xfId="25936" xr:uid="{00000000-0005-0000-0000-000040120000}"/>
    <cellStyle name="Navadno 3 11 25 23" xfId="25506" xr:uid="{00000000-0005-0000-0000-000041120000}"/>
    <cellStyle name="Navadno 3 11 25 24" xfId="23097" xr:uid="{00000000-0005-0000-0000-000042120000}"/>
    <cellStyle name="Navadno 3 11 25 25" xfId="25687" xr:uid="{00000000-0005-0000-0000-000043120000}"/>
    <cellStyle name="Navadno 3 11 25 26" xfId="14871" xr:uid="{00000000-0005-0000-0000-000044120000}"/>
    <cellStyle name="Navadno 3 11 25 3" xfId="2438" xr:uid="{00000000-0005-0000-0000-000045120000}"/>
    <cellStyle name="Navadno 3 11 25 3 10" xfId="13940" xr:uid="{00000000-0005-0000-0000-000046120000}"/>
    <cellStyle name="Navadno 3 11 25 3 11" xfId="14237" xr:uid="{00000000-0005-0000-0000-000047120000}"/>
    <cellStyle name="Navadno 3 11 25 3 12" xfId="11516" xr:uid="{00000000-0005-0000-0000-000048120000}"/>
    <cellStyle name="Navadno 3 11 25 3 13" xfId="25795" xr:uid="{00000000-0005-0000-0000-000049120000}"/>
    <cellStyle name="Navadno 3 11 25 3 14" xfId="20823" xr:uid="{00000000-0005-0000-0000-00004A120000}"/>
    <cellStyle name="Navadno 3 11 25 3 15" xfId="23337" xr:uid="{00000000-0005-0000-0000-00004B120000}"/>
    <cellStyle name="Navadno 3 11 25 3 16" xfId="19974" xr:uid="{00000000-0005-0000-0000-00004C120000}"/>
    <cellStyle name="Navadno 3 11 25 3 17" xfId="26327" xr:uid="{00000000-0005-0000-0000-00004D120000}"/>
    <cellStyle name="Navadno 3 11 25 3 18" xfId="15057" xr:uid="{00000000-0005-0000-0000-00004E120000}"/>
    <cellStyle name="Navadno 3 11 25 3 2" xfId="15588" xr:uid="{00000000-0005-0000-0000-00004F120000}"/>
    <cellStyle name="Navadno 3 11 25 3 3" xfId="11137" xr:uid="{00000000-0005-0000-0000-000050120000}"/>
    <cellStyle name="Navadno 3 11 25 3 4" xfId="9928" xr:uid="{00000000-0005-0000-0000-000051120000}"/>
    <cellStyle name="Navadno 3 11 25 3 5" xfId="13468" xr:uid="{00000000-0005-0000-0000-000052120000}"/>
    <cellStyle name="Navadno 3 11 25 3 6" xfId="16994" xr:uid="{00000000-0005-0000-0000-000053120000}"/>
    <cellStyle name="Navadno 3 11 25 3 7" xfId="17377" xr:uid="{00000000-0005-0000-0000-000054120000}"/>
    <cellStyle name="Navadno 3 11 25 3 8" xfId="14393" xr:uid="{00000000-0005-0000-0000-000055120000}"/>
    <cellStyle name="Navadno 3 11 25 3 9" xfId="15808" xr:uid="{00000000-0005-0000-0000-000056120000}"/>
    <cellStyle name="Navadno 3 11 25 4" xfId="2680" xr:uid="{00000000-0005-0000-0000-000057120000}"/>
    <cellStyle name="Navadno 3 11 25 4 10" xfId="16476" xr:uid="{00000000-0005-0000-0000-000058120000}"/>
    <cellStyle name="Navadno 3 11 25 4 11" xfId="9766" xr:uid="{00000000-0005-0000-0000-000059120000}"/>
    <cellStyle name="Navadno 3 11 25 4 12" xfId="14593" xr:uid="{00000000-0005-0000-0000-00005A120000}"/>
    <cellStyle name="Navadno 3 11 25 4 13" xfId="22546" xr:uid="{00000000-0005-0000-0000-00005B120000}"/>
    <cellStyle name="Navadno 3 11 25 4 14" xfId="23925" xr:uid="{00000000-0005-0000-0000-00005C120000}"/>
    <cellStyle name="Navadno 3 11 25 4 15" xfId="17615" xr:uid="{00000000-0005-0000-0000-00005D120000}"/>
    <cellStyle name="Navadno 3 11 25 4 16" xfId="26307" xr:uid="{00000000-0005-0000-0000-00005E120000}"/>
    <cellStyle name="Navadno 3 11 25 4 17" xfId="25559" xr:uid="{00000000-0005-0000-0000-00005F120000}"/>
    <cellStyle name="Navadno 3 11 25 4 18" xfId="24366" xr:uid="{00000000-0005-0000-0000-000060120000}"/>
    <cellStyle name="Navadno 3 11 25 4 2" xfId="15380" xr:uid="{00000000-0005-0000-0000-000061120000}"/>
    <cellStyle name="Navadno 3 11 25 4 3" xfId="11539" xr:uid="{00000000-0005-0000-0000-000062120000}"/>
    <cellStyle name="Navadno 3 11 25 4 4" xfId="17286" xr:uid="{00000000-0005-0000-0000-000063120000}"/>
    <cellStyle name="Navadno 3 11 25 4 5" xfId="16839" xr:uid="{00000000-0005-0000-0000-000064120000}"/>
    <cellStyle name="Navadno 3 11 25 4 6" xfId="18863" xr:uid="{00000000-0005-0000-0000-000065120000}"/>
    <cellStyle name="Navadno 3 11 25 4 7" xfId="15784" xr:uid="{00000000-0005-0000-0000-000066120000}"/>
    <cellStyle name="Navadno 3 11 25 4 8" xfId="18359" xr:uid="{00000000-0005-0000-0000-000067120000}"/>
    <cellStyle name="Navadno 3 11 25 4 9" xfId="17415" xr:uid="{00000000-0005-0000-0000-000068120000}"/>
    <cellStyle name="Navadno 3 11 25 5" xfId="4146" xr:uid="{00000000-0005-0000-0000-000069120000}"/>
    <cellStyle name="Navadno 3 11 25 5 10" xfId="23049" xr:uid="{00000000-0005-0000-0000-00006A120000}"/>
    <cellStyle name="Navadno 3 11 25 5 11" xfId="23824" xr:uid="{00000000-0005-0000-0000-00006B120000}"/>
    <cellStyle name="Navadno 3 11 25 5 12" xfId="21989" xr:uid="{00000000-0005-0000-0000-00006C120000}"/>
    <cellStyle name="Navadno 3 11 25 5 13" xfId="23410" xr:uid="{00000000-0005-0000-0000-00006D120000}"/>
    <cellStyle name="Navadno 3 11 25 5 14" xfId="24382" xr:uid="{00000000-0005-0000-0000-00006E120000}"/>
    <cellStyle name="Navadno 3 11 25 5 15" xfId="22818" xr:uid="{00000000-0005-0000-0000-00006F120000}"/>
    <cellStyle name="Navadno 3 11 25 5 16" xfId="23492" xr:uid="{00000000-0005-0000-0000-000070120000}"/>
    <cellStyle name="Navadno 3 11 25 5 17" xfId="24983" xr:uid="{00000000-0005-0000-0000-000071120000}"/>
    <cellStyle name="Navadno 3 11 25 5 18" xfId="26858" xr:uid="{00000000-0005-0000-0000-000072120000}"/>
    <cellStyle name="Navadno 3 11 25 5 2" xfId="14132" xr:uid="{00000000-0005-0000-0000-000073120000}"/>
    <cellStyle name="Navadno 3 11 25 5 3" xfId="15302" xr:uid="{00000000-0005-0000-0000-000074120000}"/>
    <cellStyle name="Navadno 3 11 25 5 4" xfId="14674" xr:uid="{00000000-0005-0000-0000-000075120000}"/>
    <cellStyle name="Navadno 3 11 25 5 5" xfId="9994" xr:uid="{00000000-0005-0000-0000-000076120000}"/>
    <cellStyle name="Navadno 3 11 25 5 6" xfId="15395" xr:uid="{00000000-0005-0000-0000-000077120000}"/>
    <cellStyle name="Navadno 3 11 25 5 7" xfId="20533" xr:uid="{00000000-0005-0000-0000-000078120000}"/>
    <cellStyle name="Navadno 3 11 25 5 8" xfId="21401" xr:uid="{00000000-0005-0000-0000-000079120000}"/>
    <cellStyle name="Navadno 3 11 25 5 9" xfId="19765" xr:uid="{00000000-0005-0000-0000-00007A120000}"/>
    <cellStyle name="Navadno 3 11 25 6" xfId="3782" xr:uid="{00000000-0005-0000-0000-00007B120000}"/>
    <cellStyle name="Navadno 3 11 25 6 10" xfId="14793" xr:uid="{00000000-0005-0000-0000-00007C120000}"/>
    <cellStyle name="Navadno 3 11 25 6 11" xfId="11820" xr:uid="{00000000-0005-0000-0000-00007D120000}"/>
    <cellStyle name="Navadno 3 11 25 6 12" xfId="24807" xr:uid="{00000000-0005-0000-0000-00007E120000}"/>
    <cellStyle name="Navadno 3 11 25 6 13" xfId="25777" xr:uid="{00000000-0005-0000-0000-00007F120000}"/>
    <cellStyle name="Navadno 3 11 25 6 14" xfId="9612" xr:uid="{00000000-0005-0000-0000-000080120000}"/>
    <cellStyle name="Navadno 3 11 25 6 15" xfId="25328" xr:uid="{00000000-0005-0000-0000-000081120000}"/>
    <cellStyle name="Navadno 3 11 25 6 16" xfId="19211" xr:uid="{00000000-0005-0000-0000-000082120000}"/>
    <cellStyle name="Navadno 3 11 25 6 17" xfId="26729" xr:uid="{00000000-0005-0000-0000-000083120000}"/>
    <cellStyle name="Navadno 3 11 25 6 18" xfId="9710" xr:uid="{00000000-0005-0000-0000-000084120000}"/>
    <cellStyle name="Navadno 3 11 25 6 2" xfId="14440" xr:uid="{00000000-0005-0000-0000-000085120000}"/>
    <cellStyle name="Navadno 3 11 25 6 3" xfId="12063" xr:uid="{00000000-0005-0000-0000-000086120000}"/>
    <cellStyle name="Navadno 3 11 25 6 4" xfId="11560" xr:uid="{00000000-0005-0000-0000-000087120000}"/>
    <cellStyle name="Navadno 3 11 25 6 5" xfId="18593" xr:uid="{00000000-0005-0000-0000-000088120000}"/>
    <cellStyle name="Navadno 3 11 25 6 6" xfId="18022" xr:uid="{00000000-0005-0000-0000-000089120000}"/>
    <cellStyle name="Navadno 3 11 25 6 7" xfId="18919" xr:uid="{00000000-0005-0000-0000-00008A120000}"/>
    <cellStyle name="Navadno 3 11 25 6 8" xfId="10561" xr:uid="{00000000-0005-0000-0000-00008B120000}"/>
    <cellStyle name="Navadno 3 11 25 6 9" xfId="22579" xr:uid="{00000000-0005-0000-0000-00008C120000}"/>
    <cellStyle name="Navadno 3 11 25 7" xfId="3994" xr:uid="{00000000-0005-0000-0000-00008D120000}"/>
    <cellStyle name="Navadno 3 11 25 7 10" xfId="10219" xr:uid="{00000000-0005-0000-0000-00008E120000}"/>
    <cellStyle name="Navadno 3 11 25 7 11" xfId="13083" xr:uid="{00000000-0005-0000-0000-00008F120000}"/>
    <cellStyle name="Navadno 3 11 25 7 12" xfId="15577" xr:uid="{00000000-0005-0000-0000-000090120000}"/>
    <cellStyle name="Navadno 3 11 25 7 13" xfId="22941" xr:uid="{00000000-0005-0000-0000-000091120000}"/>
    <cellStyle name="Navadno 3 11 25 7 14" xfId="26359" xr:uid="{00000000-0005-0000-0000-000092120000}"/>
    <cellStyle name="Navadno 3 11 25 7 15" xfId="22065" xr:uid="{00000000-0005-0000-0000-000093120000}"/>
    <cellStyle name="Navadno 3 11 25 7 16" xfId="27369" xr:uid="{00000000-0005-0000-0000-000094120000}"/>
    <cellStyle name="Navadno 3 11 25 7 17" xfId="27819" xr:uid="{00000000-0005-0000-0000-000095120000}"/>
    <cellStyle name="Navadno 3 11 25 7 18" xfId="18059" xr:uid="{00000000-0005-0000-0000-000096120000}"/>
    <cellStyle name="Navadno 3 11 25 7 2" xfId="14262" xr:uid="{00000000-0005-0000-0000-000097120000}"/>
    <cellStyle name="Navadno 3 11 25 7 3" xfId="17134" xr:uid="{00000000-0005-0000-0000-000098120000}"/>
    <cellStyle name="Navadno 3 11 25 7 4" xfId="11304" xr:uid="{00000000-0005-0000-0000-000099120000}"/>
    <cellStyle name="Navadno 3 11 25 7 5" xfId="15295" xr:uid="{00000000-0005-0000-0000-00009A120000}"/>
    <cellStyle name="Navadno 3 11 25 7 6" xfId="18467" xr:uid="{00000000-0005-0000-0000-00009B120000}"/>
    <cellStyle name="Navadno 3 11 25 7 7" xfId="12173" xr:uid="{00000000-0005-0000-0000-00009C120000}"/>
    <cellStyle name="Navadno 3 11 25 7 8" xfId="17828" xr:uid="{00000000-0005-0000-0000-00009D120000}"/>
    <cellStyle name="Navadno 3 11 25 7 9" xfId="22865" xr:uid="{00000000-0005-0000-0000-00009E120000}"/>
    <cellStyle name="Navadno 3 11 25 8" xfId="443" xr:uid="{00000000-0005-0000-0000-00009F120000}"/>
    <cellStyle name="Navadno 3 11 25 8 10" xfId="24246" xr:uid="{00000000-0005-0000-0000-0000A0120000}"/>
    <cellStyle name="Navadno 3 11 25 8 11" xfId="24975" xr:uid="{00000000-0005-0000-0000-0000A1120000}"/>
    <cellStyle name="Navadno 3 11 25 8 12" xfId="25660" xr:uid="{00000000-0005-0000-0000-0000A2120000}"/>
    <cellStyle name="Navadno 3 11 25 8 13" xfId="26280" xr:uid="{00000000-0005-0000-0000-0000A3120000}"/>
    <cellStyle name="Navadno 3 11 25 8 14" xfId="26968" xr:uid="{00000000-0005-0000-0000-0000A4120000}"/>
    <cellStyle name="Navadno 3 11 25 8 15" xfId="27461" xr:uid="{00000000-0005-0000-0000-0000A5120000}"/>
    <cellStyle name="Navadno 3 11 25 8 16" xfId="27896" xr:uid="{00000000-0005-0000-0000-0000A6120000}"/>
    <cellStyle name="Navadno 3 11 25 8 17" xfId="28233" xr:uid="{00000000-0005-0000-0000-0000A7120000}"/>
    <cellStyle name="Navadno 3 11 25 8 18" xfId="28479" xr:uid="{00000000-0005-0000-0000-0000A8120000}"/>
    <cellStyle name="Navadno 3 11 25 8 2" xfId="17322" xr:uid="{00000000-0005-0000-0000-0000A9120000}"/>
    <cellStyle name="Navadno 3 11 25 8 3" xfId="18275" xr:uid="{00000000-0005-0000-0000-0000AA120000}"/>
    <cellStyle name="Navadno 3 11 25 8 4" xfId="19232" xr:uid="{00000000-0005-0000-0000-0000AB120000}"/>
    <cellStyle name="Navadno 3 11 25 8 5" xfId="20144" xr:uid="{00000000-0005-0000-0000-0000AC120000}"/>
    <cellStyle name="Navadno 3 11 25 8 6" xfId="21031" xr:uid="{00000000-0005-0000-0000-0000AD120000}"/>
    <cellStyle name="Navadno 3 11 25 8 7" xfId="21893" xr:uid="{00000000-0005-0000-0000-0000AE120000}"/>
    <cellStyle name="Navadno 3 11 25 8 8" xfId="22711" xr:uid="{00000000-0005-0000-0000-0000AF120000}"/>
    <cellStyle name="Navadno 3 11 25 8 9" xfId="23503" xr:uid="{00000000-0005-0000-0000-0000B0120000}"/>
    <cellStyle name="Navadno 3 11 25 9" xfId="4235" xr:uid="{00000000-0005-0000-0000-0000B1120000}"/>
    <cellStyle name="Navadno 3 11 25 9 10" xfId="14026" xr:uid="{00000000-0005-0000-0000-0000B2120000}"/>
    <cellStyle name="Navadno 3 11 25 9 11" xfId="20841" xr:uid="{00000000-0005-0000-0000-0000B3120000}"/>
    <cellStyle name="Navadno 3 11 25 9 12" xfId="24933" xr:uid="{00000000-0005-0000-0000-0000B4120000}"/>
    <cellStyle name="Navadno 3 11 25 9 13" xfId="22388" xr:uid="{00000000-0005-0000-0000-0000B5120000}"/>
    <cellStyle name="Navadno 3 11 25 9 14" xfId="23990" xr:uid="{00000000-0005-0000-0000-0000B6120000}"/>
    <cellStyle name="Navadno 3 11 25 9 15" xfId="11688" xr:uid="{00000000-0005-0000-0000-0000B7120000}"/>
    <cellStyle name="Navadno 3 11 25 9 16" xfId="11709" xr:uid="{00000000-0005-0000-0000-0000B8120000}"/>
    <cellStyle name="Navadno 3 11 25 9 17" xfId="22884" xr:uid="{00000000-0005-0000-0000-0000B9120000}"/>
    <cellStyle name="Navadno 3 11 25 9 18" xfId="11767" xr:uid="{00000000-0005-0000-0000-0000BA120000}"/>
    <cellStyle name="Navadno 3 11 25 9 2" xfId="14054" xr:uid="{00000000-0005-0000-0000-0000BB120000}"/>
    <cellStyle name="Navadno 3 11 25 9 3" xfId="16656" xr:uid="{00000000-0005-0000-0000-0000BC120000}"/>
    <cellStyle name="Navadno 3 11 25 9 4" xfId="15379" xr:uid="{00000000-0005-0000-0000-0000BD120000}"/>
    <cellStyle name="Navadno 3 11 25 9 5" xfId="10259" xr:uid="{00000000-0005-0000-0000-0000BE120000}"/>
    <cellStyle name="Navadno 3 11 25 9 6" xfId="16107" xr:uid="{00000000-0005-0000-0000-0000BF120000}"/>
    <cellStyle name="Navadno 3 11 25 9 7" xfId="9956" xr:uid="{00000000-0005-0000-0000-0000C0120000}"/>
    <cellStyle name="Navadno 3 11 25 9 8" xfId="13099" xr:uid="{00000000-0005-0000-0000-0000C1120000}"/>
    <cellStyle name="Navadno 3 11 25 9 9" xfId="22477" xr:uid="{00000000-0005-0000-0000-0000C2120000}"/>
    <cellStyle name="Navadno 3 11 26" xfId="6431" xr:uid="{00000000-0005-0000-0000-0000C3120000}"/>
    <cellStyle name="Navadno 3 11 26 10" xfId="12212" xr:uid="{00000000-0005-0000-0000-0000C4120000}"/>
    <cellStyle name="Navadno 3 11 26 11" xfId="12139" xr:uid="{00000000-0005-0000-0000-0000C5120000}"/>
    <cellStyle name="Navadno 3 11 26 12" xfId="10772" xr:uid="{00000000-0005-0000-0000-0000C6120000}"/>
    <cellStyle name="Navadno 3 11 26 13" xfId="17986" xr:uid="{00000000-0005-0000-0000-0000C7120000}"/>
    <cellStyle name="Navadno 3 11 26 14" xfId="16878" xr:uid="{00000000-0005-0000-0000-0000C8120000}"/>
    <cellStyle name="Navadno 3 11 26 15" xfId="13155" xr:uid="{00000000-0005-0000-0000-0000C9120000}"/>
    <cellStyle name="Navadno 3 11 26 16" xfId="14114" xr:uid="{00000000-0005-0000-0000-0000CA120000}"/>
    <cellStyle name="Navadno 3 11 26 17" xfId="10723" xr:uid="{00000000-0005-0000-0000-0000CB120000}"/>
    <cellStyle name="Navadno 3 11 26 18" xfId="10123" xr:uid="{00000000-0005-0000-0000-0000CC120000}"/>
    <cellStyle name="Navadno 3 11 26 19" xfId="14447" xr:uid="{00000000-0005-0000-0000-0000CD120000}"/>
    <cellStyle name="Navadno 3 11 26 2" xfId="2771" xr:uid="{00000000-0005-0000-0000-0000CE120000}"/>
    <cellStyle name="Navadno 3 11 26 2 10" xfId="11274" xr:uid="{00000000-0005-0000-0000-0000CF120000}"/>
    <cellStyle name="Navadno 3 11 26 2 11" xfId="10103" xr:uid="{00000000-0005-0000-0000-0000D0120000}"/>
    <cellStyle name="Navadno 3 11 26 2 12" xfId="24783" xr:uid="{00000000-0005-0000-0000-0000D1120000}"/>
    <cellStyle name="Navadno 3 11 26 2 13" xfId="25835" xr:uid="{00000000-0005-0000-0000-0000D2120000}"/>
    <cellStyle name="Navadno 3 11 26 2 14" xfId="16189" xr:uid="{00000000-0005-0000-0000-0000D3120000}"/>
    <cellStyle name="Navadno 3 11 26 2 15" xfId="13791" xr:uid="{00000000-0005-0000-0000-0000D4120000}"/>
    <cellStyle name="Navadno 3 11 26 2 16" xfId="16569" xr:uid="{00000000-0005-0000-0000-0000D5120000}"/>
    <cellStyle name="Navadno 3 11 26 2 17" xfId="13437" xr:uid="{00000000-0005-0000-0000-0000D6120000}"/>
    <cellStyle name="Navadno 3 11 26 2 18" xfId="13806" xr:uid="{00000000-0005-0000-0000-0000D7120000}"/>
    <cellStyle name="Navadno 3 11 26 2 2" xfId="15301" xr:uid="{00000000-0005-0000-0000-0000D8120000}"/>
    <cellStyle name="Navadno 3 11 26 2 3" xfId="10787" xr:uid="{00000000-0005-0000-0000-0000D9120000}"/>
    <cellStyle name="Navadno 3 11 26 2 4" xfId="13905" xr:uid="{00000000-0005-0000-0000-0000DA120000}"/>
    <cellStyle name="Navadno 3 11 26 2 5" xfId="16446" xr:uid="{00000000-0005-0000-0000-0000DB120000}"/>
    <cellStyle name="Navadno 3 11 26 2 6" xfId="13385" xr:uid="{00000000-0005-0000-0000-0000DC120000}"/>
    <cellStyle name="Navadno 3 11 26 2 7" xfId="16395" xr:uid="{00000000-0005-0000-0000-0000DD120000}"/>
    <cellStyle name="Navadno 3 11 26 2 8" xfId="20137" xr:uid="{00000000-0005-0000-0000-0000DE120000}"/>
    <cellStyle name="Navadno 3 11 26 2 9" xfId="20264" xr:uid="{00000000-0005-0000-0000-0000DF120000}"/>
    <cellStyle name="Navadno 3 11 26 20" xfId="11251" xr:uid="{00000000-0005-0000-0000-0000E0120000}"/>
    <cellStyle name="Navadno 3 11 26 21" xfId="11140" xr:uid="{00000000-0005-0000-0000-0000E1120000}"/>
    <cellStyle name="Navadno 3 11 26 22" xfId="25585" xr:uid="{00000000-0005-0000-0000-0000E2120000}"/>
    <cellStyle name="Navadno 3 11 26 23" xfId="25667" xr:uid="{00000000-0005-0000-0000-0000E3120000}"/>
    <cellStyle name="Navadno 3 11 26 24" xfId="24938" xr:uid="{00000000-0005-0000-0000-0000E4120000}"/>
    <cellStyle name="Navadno 3 11 26 25" xfId="18203" xr:uid="{00000000-0005-0000-0000-0000E5120000}"/>
    <cellStyle name="Navadno 3 11 26 26" xfId="27402" xr:uid="{00000000-0005-0000-0000-0000E6120000}"/>
    <cellStyle name="Navadno 3 11 26 3" xfId="4900" xr:uid="{00000000-0005-0000-0000-0000E7120000}"/>
    <cellStyle name="Navadno 3 11 26 3 10" xfId="23115" xr:uid="{00000000-0005-0000-0000-0000E8120000}"/>
    <cellStyle name="Navadno 3 11 26 3 11" xfId="23883" xr:uid="{00000000-0005-0000-0000-0000E9120000}"/>
    <cellStyle name="Navadno 3 11 26 3 12" xfId="10965" xr:uid="{00000000-0005-0000-0000-0000EA120000}"/>
    <cellStyle name="Navadno 3 11 26 3 13" xfId="24526" xr:uid="{00000000-0005-0000-0000-0000EB120000}"/>
    <cellStyle name="Navadno 3 11 26 3 14" xfId="25039" xr:uid="{00000000-0005-0000-0000-0000EC120000}"/>
    <cellStyle name="Navadno 3 11 26 3 15" xfId="25606" xr:uid="{00000000-0005-0000-0000-0000ED120000}"/>
    <cellStyle name="Navadno 3 11 26 3 16" xfId="19268" xr:uid="{00000000-0005-0000-0000-0000EE120000}"/>
    <cellStyle name="Navadno 3 11 26 3 17" xfId="15507" xr:uid="{00000000-0005-0000-0000-0000EF120000}"/>
    <cellStyle name="Navadno 3 11 26 3 18" xfId="27459" xr:uid="{00000000-0005-0000-0000-0000F0120000}"/>
    <cellStyle name="Navadno 3 11 26 3 2" xfId="13485" xr:uid="{00000000-0005-0000-0000-0000F1120000}"/>
    <cellStyle name="Navadno 3 11 26 3 3" xfId="14515" xr:uid="{00000000-0005-0000-0000-0000F2120000}"/>
    <cellStyle name="Navadno 3 11 26 3 4" xfId="11202" xr:uid="{00000000-0005-0000-0000-0000F3120000}"/>
    <cellStyle name="Navadno 3 11 26 3 5" xfId="13495" xr:uid="{00000000-0005-0000-0000-0000F4120000}"/>
    <cellStyle name="Navadno 3 11 26 3 6" xfId="17203" xr:uid="{00000000-0005-0000-0000-0000F5120000}"/>
    <cellStyle name="Navadno 3 11 26 3 7" xfId="20604" xr:uid="{00000000-0005-0000-0000-0000F6120000}"/>
    <cellStyle name="Navadno 3 11 26 3 8" xfId="21468" xr:uid="{00000000-0005-0000-0000-0000F7120000}"/>
    <cellStyle name="Navadno 3 11 26 3 9" xfId="10865" xr:uid="{00000000-0005-0000-0000-0000F8120000}"/>
    <cellStyle name="Navadno 3 11 26 4" xfId="4464" xr:uid="{00000000-0005-0000-0000-0000F9120000}"/>
    <cellStyle name="Navadno 3 11 26 4 10" xfId="19653" xr:uid="{00000000-0005-0000-0000-0000FA120000}"/>
    <cellStyle name="Navadno 3 11 26 4 11" xfId="18387" xr:uid="{00000000-0005-0000-0000-0000FB120000}"/>
    <cellStyle name="Navadno 3 11 26 4 12" xfId="23269" xr:uid="{00000000-0005-0000-0000-0000FC120000}"/>
    <cellStyle name="Navadno 3 11 26 4 13" xfId="24391" xr:uid="{00000000-0005-0000-0000-0000FD120000}"/>
    <cellStyle name="Navadno 3 11 26 4 14" xfId="17110" xr:uid="{00000000-0005-0000-0000-0000FE120000}"/>
    <cellStyle name="Navadno 3 11 26 4 15" xfId="16820" xr:uid="{00000000-0005-0000-0000-0000FF120000}"/>
    <cellStyle name="Navadno 3 11 26 4 16" xfId="23930" xr:uid="{00000000-0005-0000-0000-000000130000}"/>
    <cellStyle name="Navadno 3 11 26 4 17" xfId="26955" xr:uid="{00000000-0005-0000-0000-000001130000}"/>
    <cellStyle name="Navadno 3 11 26 4 18" xfId="25858" xr:uid="{00000000-0005-0000-0000-000002130000}"/>
    <cellStyle name="Navadno 3 11 26 4 2" xfId="13861" xr:uid="{00000000-0005-0000-0000-000003130000}"/>
    <cellStyle name="Navadno 3 11 26 4 3" xfId="16367" xr:uid="{00000000-0005-0000-0000-000004130000}"/>
    <cellStyle name="Navadno 3 11 26 4 4" xfId="17688" xr:uid="{00000000-0005-0000-0000-000005130000}"/>
    <cellStyle name="Navadno 3 11 26 4 5" xfId="18892" xr:uid="{00000000-0005-0000-0000-000006130000}"/>
    <cellStyle name="Navadno 3 11 26 4 6" xfId="19824" xr:uid="{00000000-0005-0000-0000-000007130000}"/>
    <cellStyle name="Navadno 3 11 26 4 7" xfId="17067" xr:uid="{00000000-0005-0000-0000-000008130000}"/>
    <cellStyle name="Navadno 3 11 26 4 8" xfId="19793" xr:uid="{00000000-0005-0000-0000-000009130000}"/>
    <cellStyle name="Navadno 3 11 26 4 9" xfId="22482" xr:uid="{00000000-0005-0000-0000-00000A130000}"/>
    <cellStyle name="Navadno 3 11 26 5" xfId="1146" xr:uid="{00000000-0005-0000-0000-00000B130000}"/>
    <cellStyle name="Navadno 3 11 26 5 10" xfId="23781" xr:uid="{00000000-0005-0000-0000-00000C130000}"/>
    <cellStyle name="Navadno 3 11 26 5 11" xfId="24520" xr:uid="{00000000-0005-0000-0000-00000D130000}"/>
    <cellStyle name="Navadno 3 11 26 5 12" xfId="25229" xr:uid="{00000000-0005-0000-0000-00000E130000}"/>
    <cellStyle name="Navadno 3 11 26 5 13" xfId="25895" xr:uid="{00000000-0005-0000-0000-00000F130000}"/>
    <cellStyle name="Navadno 3 11 26 5 14" xfId="26637" xr:uid="{00000000-0005-0000-0000-000010130000}"/>
    <cellStyle name="Navadno 3 11 26 5 15" xfId="27164" xr:uid="{00000000-0005-0000-0000-000011130000}"/>
    <cellStyle name="Navadno 3 11 26 5 16" xfId="27633" xr:uid="{00000000-0005-0000-0000-000012130000}"/>
    <cellStyle name="Navadno 3 11 26 5 17" xfId="28016" xr:uid="{00000000-0005-0000-0000-000013130000}"/>
    <cellStyle name="Navadno 3 11 26 5 18" xfId="28328" xr:uid="{00000000-0005-0000-0000-000014130000}"/>
    <cellStyle name="Navadno 3 11 26 5 2" xfId="16714" xr:uid="{00000000-0005-0000-0000-000015130000}"/>
    <cellStyle name="Navadno 3 11 26 5 3" xfId="17681" xr:uid="{00000000-0005-0000-0000-000016130000}"/>
    <cellStyle name="Navadno 3 11 26 5 4" xfId="18634" xr:uid="{00000000-0005-0000-0000-000017130000}"/>
    <cellStyle name="Navadno 3 11 26 5 5" xfId="19582" xr:uid="{00000000-0005-0000-0000-000018130000}"/>
    <cellStyle name="Navadno 3 11 26 5 6" xfId="20486" xr:uid="{00000000-0005-0000-0000-000019130000}"/>
    <cellStyle name="Navadno 3 11 26 5 7" xfId="21351" xr:uid="{00000000-0005-0000-0000-00001A130000}"/>
    <cellStyle name="Navadno 3 11 26 5 8" xfId="22195" xr:uid="{00000000-0005-0000-0000-00001B130000}"/>
    <cellStyle name="Navadno 3 11 26 5 9" xfId="23002" xr:uid="{00000000-0005-0000-0000-00001C130000}"/>
    <cellStyle name="Navadno 3 11 26 6" xfId="3802" xr:uid="{00000000-0005-0000-0000-00001D130000}"/>
    <cellStyle name="Navadno 3 11 26 6 10" xfId="21028" xr:uid="{00000000-0005-0000-0000-00001E130000}"/>
    <cellStyle name="Navadno 3 11 26 6 11" xfId="21741" xr:uid="{00000000-0005-0000-0000-00001F130000}"/>
    <cellStyle name="Navadno 3 11 26 6 12" xfId="19981" xr:uid="{00000000-0005-0000-0000-000020130000}"/>
    <cellStyle name="Navadno 3 11 26 6 13" xfId="11343" xr:uid="{00000000-0005-0000-0000-000021130000}"/>
    <cellStyle name="Navadno 3 11 26 6 14" xfId="25916" xr:uid="{00000000-0005-0000-0000-000022130000}"/>
    <cellStyle name="Navadno 3 11 26 6 15" xfId="26402" xr:uid="{00000000-0005-0000-0000-000023130000}"/>
    <cellStyle name="Navadno 3 11 26 6 16" xfId="26027" xr:uid="{00000000-0005-0000-0000-000024130000}"/>
    <cellStyle name="Navadno 3 11 26 6 17" xfId="10138" xr:uid="{00000000-0005-0000-0000-000025130000}"/>
    <cellStyle name="Navadno 3 11 26 6 18" xfId="27279" xr:uid="{00000000-0005-0000-0000-000026130000}"/>
    <cellStyle name="Navadno 3 11 26 6 2" xfId="14422" xr:uid="{00000000-0005-0000-0000-000027130000}"/>
    <cellStyle name="Navadno 3 11 26 6 3" xfId="15981" xr:uid="{00000000-0005-0000-0000-000028130000}"/>
    <cellStyle name="Navadno 3 11 26 6 4" xfId="17851" xr:uid="{00000000-0005-0000-0000-000029130000}"/>
    <cellStyle name="Navadno 3 11 26 6 5" xfId="15120" xr:uid="{00000000-0005-0000-0000-00002A130000}"/>
    <cellStyle name="Navadno 3 11 26 6 6" xfId="11482" xr:uid="{00000000-0005-0000-0000-00002B130000}"/>
    <cellStyle name="Navadno 3 11 26 6 7" xfId="13165" xr:uid="{00000000-0005-0000-0000-00002C130000}"/>
    <cellStyle name="Navadno 3 11 26 6 8" xfId="10392" xr:uid="{00000000-0005-0000-0000-00002D130000}"/>
    <cellStyle name="Navadno 3 11 26 6 9" xfId="12566" xr:uid="{00000000-0005-0000-0000-00002E130000}"/>
    <cellStyle name="Navadno 3 11 26 7" xfId="3621" xr:uid="{00000000-0005-0000-0000-00002F130000}"/>
    <cellStyle name="Navadno 3 11 26 7 10" xfId="16724" xr:uid="{00000000-0005-0000-0000-000030130000}"/>
    <cellStyle name="Navadno 3 11 26 7 11" xfId="22890" xr:uid="{00000000-0005-0000-0000-000031130000}"/>
    <cellStyle name="Navadno 3 11 26 7 12" xfId="25024" xr:uid="{00000000-0005-0000-0000-000032130000}"/>
    <cellStyle name="Navadno 3 11 26 7 13" xfId="25637" xr:uid="{00000000-0005-0000-0000-000033130000}"/>
    <cellStyle name="Navadno 3 11 26 7 14" xfId="24352" xr:uid="{00000000-0005-0000-0000-000034130000}"/>
    <cellStyle name="Navadno 3 11 26 7 15" xfId="25231" xr:uid="{00000000-0005-0000-0000-000035130000}"/>
    <cellStyle name="Navadno 3 11 26 7 16" xfId="10354" xr:uid="{00000000-0005-0000-0000-000036130000}"/>
    <cellStyle name="Navadno 3 11 26 7 17" xfId="14567" xr:uid="{00000000-0005-0000-0000-000037130000}"/>
    <cellStyle name="Navadno 3 11 26 7 18" xfId="26832" xr:uid="{00000000-0005-0000-0000-000038130000}"/>
    <cellStyle name="Navadno 3 11 26 7 2" xfId="14580" xr:uid="{00000000-0005-0000-0000-000039130000}"/>
    <cellStyle name="Navadno 3 11 26 7 3" xfId="12911" xr:uid="{00000000-0005-0000-0000-00003A130000}"/>
    <cellStyle name="Navadno 3 11 26 7 4" xfId="12977" xr:uid="{00000000-0005-0000-0000-00003B130000}"/>
    <cellStyle name="Navadno 3 11 26 7 5" xfId="13204" xr:uid="{00000000-0005-0000-0000-00003C130000}"/>
    <cellStyle name="Navadno 3 11 26 7 6" xfId="11313" xr:uid="{00000000-0005-0000-0000-00003D130000}"/>
    <cellStyle name="Navadno 3 11 26 7 7" xfId="13572" xr:uid="{00000000-0005-0000-0000-00003E130000}"/>
    <cellStyle name="Navadno 3 11 26 7 8" xfId="18803" xr:uid="{00000000-0005-0000-0000-00003F130000}"/>
    <cellStyle name="Navadno 3 11 26 7 9" xfId="14069" xr:uid="{00000000-0005-0000-0000-000040130000}"/>
    <cellStyle name="Navadno 3 11 26 8" xfId="3326" xr:uid="{00000000-0005-0000-0000-000041130000}"/>
    <cellStyle name="Navadno 3 11 26 8 10" xfId="21209" xr:uid="{00000000-0005-0000-0000-000042130000}"/>
    <cellStyle name="Navadno 3 11 26 8 11" xfId="10753" xr:uid="{00000000-0005-0000-0000-000043130000}"/>
    <cellStyle name="Navadno 3 11 26 8 12" xfId="18871" xr:uid="{00000000-0005-0000-0000-000044130000}"/>
    <cellStyle name="Navadno 3 11 26 8 13" xfId="21068" xr:uid="{00000000-0005-0000-0000-000045130000}"/>
    <cellStyle name="Navadno 3 11 26 8 14" xfId="25401" xr:uid="{00000000-0005-0000-0000-000046130000}"/>
    <cellStyle name="Navadno 3 11 26 8 15" xfId="20187" xr:uid="{00000000-0005-0000-0000-000047130000}"/>
    <cellStyle name="Navadno 3 11 26 8 16" xfId="25496" xr:uid="{00000000-0005-0000-0000-000048130000}"/>
    <cellStyle name="Navadno 3 11 26 8 17" xfId="26650" xr:uid="{00000000-0005-0000-0000-000049130000}"/>
    <cellStyle name="Navadno 3 11 26 8 18" xfId="17576" xr:uid="{00000000-0005-0000-0000-00004A130000}"/>
    <cellStyle name="Navadno 3 11 26 8 2" xfId="14836" xr:uid="{00000000-0005-0000-0000-00004B130000}"/>
    <cellStyle name="Navadno 3 11 26 8 3" xfId="12003" xr:uid="{00000000-0005-0000-0000-00004C130000}"/>
    <cellStyle name="Navadno 3 11 26 8 4" xfId="12842" xr:uid="{00000000-0005-0000-0000-00004D130000}"/>
    <cellStyle name="Navadno 3 11 26 8 5" xfId="18046" xr:uid="{00000000-0005-0000-0000-00004E130000}"/>
    <cellStyle name="Navadno 3 11 26 8 6" xfId="17500" xr:uid="{00000000-0005-0000-0000-00004F130000}"/>
    <cellStyle name="Navadno 3 11 26 8 7" xfId="15910" xr:uid="{00000000-0005-0000-0000-000050130000}"/>
    <cellStyle name="Navadno 3 11 26 8 8" xfId="19229" xr:uid="{00000000-0005-0000-0000-000051130000}"/>
    <cellStyle name="Navadno 3 11 26 8 9" xfId="18370" xr:uid="{00000000-0005-0000-0000-000052130000}"/>
    <cellStyle name="Navadno 3 11 26 9" xfId="869" xr:uid="{00000000-0005-0000-0000-000053130000}"/>
    <cellStyle name="Navadno 3 11 26 9 10" xfId="23959" xr:uid="{00000000-0005-0000-0000-000054130000}"/>
    <cellStyle name="Navadno 3 11 26 9 11" xfId="24701" xr:uid="{00000000-0005-0000-0000-000055130000}"/>
    <cellStyle name="Navadno 3 11 26 9 12" xfId="25394" xr:uid="{00000000-0005-0000-0000-000056130000}"/>
    <cellStyle name="Navadno 3 11 26 9 13" xfId="26051" xr:uid="{00000000-0005-0000-0000-000057130000}"/>
    <cellStyle name="Navadno 3 11 26 9 14" xfId="26772" xr:uid="{00000000-0005-0000-0000-000058130000}"/>
    <cellStyle name="Navadno 3 11 26 9 15" xfId="27282" xr:uid="{00000000-0005-0000-0000-000059130000}"/>
    <cellStyle name="Navadno 3 11 26 9 16" xfId="27737" xr:uid="{00000000-0005-0000-0000-00005A130000}"/>
    <cellStyle name="Navadno 3 11 26 9 17" xfId="28105" xr:uid="{00000000-0005-0000-0000-00005B130000}"/>
    <cellStyle name="Navadno 3 11 26 9 18" xfId="28391" xr:uid="{00000000-0005-0000-0000-00005C130000}"/>
    <cellStyle name="Navadno 3 11 26 9 2" xfId="16952" xr:uid="{00000000-0005-0000-0000-00005D130000}"/>
    <cellStyle name="Navadno 3 11 26 9 3" xfId="17922" xr:uid="{00000000-0005-0000-0000-00005E130000}"/>
    <cellStyle name="Navadno 3 11 26 9 4" xfId="18872" xr:uid="{00000000-0005-0000-0000-00005F130000}"/>
    <cellStyle name="Navadno 3 11 26 9 5" xfId="19807" xr:uid="{00000000-0005-0000-0000-000060130000}"/>
    <cellStyle name="Navadno 3 11 26 9 6" xfId="20703" xr:uid="{00000000-0005-0000-0000-000061130000}"/>
    <cellStyle name="Navadno 3 11 26 9 7" xfId="21570" xr:uid="{00000000-0005-0000-0000-000062130000}"/>
    <cellStyle name="Navadno 3 11 26 9 8" xfId="22401" xr:uid="{00000000-0005-0000-0000-000063130000}"/>
    <cellStyle name="Navadno 3 11 26 9 9" xfId="23199" xr:uid="{00000000-0005-0000-0000-000064130000}"/>
    <cellStyle name="Navadno 3 11 27" xfId="6341" xr:uid="{00000000-0005-0000-0000-000065130000}"/>
    <cellStyle name="Navadno 3 11 27 10" xfId="12286" xr:uid="{00000000-0005-0000-0000-000066130000}"/>
    <cellStyle name="Navadno 3 11 27 11" xfId="10992" xr:uid="{00000000-0005-0000-0000-000067130000}"/>
    <cellStyle name="Navadno 3 11 27 12" xfId="10330" xr:uid="{00000000-0005-0000-0000-000068130000}"/>
    <cellStyle name="Navadno 3 11 27 13" xfId="13698" xr:uid="{00000000-0005-0000-0000-000069130000}"/>
    <cellStyle name="Navadno 3 11 27 14" xfId="15079" xr:uid="{00000000-0005-0000-0000-00006A130000}"/>
    <cellStyle name="Navadno 3 11 27 15" xfId="13931" xr:uid="{00000000-0005-0000-0000-00006B130000}"/>
    <cellStyle name="Navadno 3 11 27 16" xfId="13280" xr:uid="{00000000-0005-0000-0000-00006C130000}"/>
    <cellStyle name="Navadno 3 11 27 17" xfId="12050" xr:uid="{00000000-0005-0000-0000-00006D130000}"/>
    <cellStyle name="Navadno 3 11 27 18" xfId="17069" xr:uid="{00000000-0005-0000-0000-00006E130000}"/>
    <cellStyle name="Navadno 3 11 27 19" xfId="17855" xr:uid="{00000000-0005-0000-0000-00006F130000}"/>
    <cellStyle name="Navadno 3 11 27 2" xfId="2712" xr:uid="{00000000-0005-0000-0000-000070130000}"/>
    <cellStyle name="Navadno 3 11 27 2 10" xfId="9883" xr:uid="{00000000-0005-0000-0000-000071130000}"/>
    <cellStyle name="Navadno 3 11 27 2 11" xfId="12639" xr:uid="{00000000-0005-0000-0000-000072130000}"/>
    <cellStyle name="Navadno 3 11 27 2 12" xfId="18649" xr:uid="{00000000-0005-0000-0000-000073130000}"/>
    <cellStyle name="Navadno 3 11 27 2 13" xfId="24064" xr:uid="{00000000-0005-0000-0000-000074130000}"/>
    <cellStyle name="Navadno 3 11 27 2 14" xfId="25118" xr:uid="{00000000-0005-0000-0000-000075130000}"/>
    <cellStyle name="Navadno 3 11 27 2 15" xfId="14706" xr:uid="{00000000-0005-0000-0000-000076130000}"/>
    <cellStyle name="Navadno 3 11 27 2 16" xfId="26110" xr:uid="{00000000-0005-0000-0000-000077130000}"/>
    <cellStyle name="Navadno 3 11 27 2 17" xfId="14902" xr:uid="{00000000-0005-0000-0000-000078130000}"/>
    <cellStyle name="Navadno 3 11 27 2 18" xfId="25502" xr:uid="{00000000-0005-0000-0000-000079130000}"/>
    <cellStyle name="Navadno 3 11 27 2 2" xfId="15352" xr:uid="{00000000-0005-0000-0000-00007A130000}"/>
    <cellStyle name="Navadno 3 11 27 2 3" xfId="12953" xr:uid="{00000000-0005-0000-0000-00007B130000}"/>
    <cellStyle name="Navadno 3 11 27 2 4" xfId="13433" xr:uid="{00000000-0005-0000-0000-00007C130000}"/>
    <cellStyle name="Navadno 3 11 27 2 5" xfId="13322" xr:uid="{00000000-0005-0000-0000-00007D130000}"/>
    <cellStyle name="Navadno 3 11 27 2 6" xfId="10372" xr:uid="{00000000-0005-0000-0000-00007E130000}"/>
    <cellStyle name="Navadno 3 11 27 2 7" xfId="19519" xr:uid="{00000000-0005-0000-0000-00007F130000}"/>
    <cellStyle name="Navadno 3 11 27 2 8" xfId="18525" xr:uid="{00000000-0005-0000-0000-000080130000}"/>
    <cellStyle name="Navadno 3 11 27 2 9" xfId="10991" xr:uid="{00000000-0005-0000-0000-000081130000}"/>
    <cellStyle name="Navadno 3 11 27 20" xfId="17412" xr:uid="{00000000-0005-0000-0000-000082130000}"/>
    <cellStyle name="Navadno 3 11 27 21" xfId="22799" xr:uid="{00000000-0005-0000-0000-000083130000}"/>
    <cellStyle name="Navadno 3 11 27 22" xfId="21491" xr:uid="{00000000-0005-0000-0000-000084130000}"/>
    <cellStyle name="Navadno 3 11 27 23" xfId="26324" xr:uid="{00000000-0005-0000-0000-000085130000}"/>
    <cellStyle name="Navadno 3 11 27 24" xfId="23680" xr:uid="{00000000-0005-0000-0000-000086130000}"/>
    <cellStyle name="Navadno 3 11 27 25" xfId="19625" xr:uid="{00000000-0005-0000-0000-000087130000}"/>
    <cellStyle name="Navadno 3 11 27 26" xfId="23556" xr:uid="{00000000-0005-0000-0000-000088130000}"/>
    <cellStyle name="Navadno 3 11 27 3" xfId="2423" xr:uid="{00000000-0005-0000-0000-000089130000}"/>
    <cellStyle name="Navadno 3 11 27 3 10" xfId="15381" xr:uid="{00000000-0005-0000-0000-00008A130000}"/>
    <cellStyle name="Navadno 3 11 27 3 11" xfId="23228" xr:uid="{00000000-0005-0000-0000-00008B130000}"/>
    <cellStyle name="Navadno 3 11 27 3 12" xfId="23036" xr:uid="{00000000-0005-0000-0000-00008C130000}"/>
    <cellStyle name="Navadno 3 11 27 3 13" xfId="12672" xr:uid="{00000000-0005-0000-0000-00008D130000}"/>
    <cellStyle name="Navadno 3 11 27 3 14" xfId="24673" xr:uid="{00000000-0005-0000-0000-00008E130000}"/>
    <cellStyle name="Navadno 3 11 27 3 15" xfId="19966" xr:uid="{00000000-0005-0000-0000-00008F130000}"/>
    <cellStyle name="Navadno 3 11 27 3 16" xfId="26075" xr:uid="{00000000-0005-0000-0000-000090130000}"/>
    <cellStyle name="Navadno 3 11 27 3 17" xfId="26543" xr:uid="{00000000-0005-0000-0000-000091130000}"/>
    <cellStyle name="Navadno 3 11 27 3 18" xfId="11586" xr:uid="{00000000-0005-0000-0000-000092130000}"/>
    <cellStyle name="Navadno 3 11 27 3 2" xfId="15602" xr:uid="{00000000-0005-0000-0000-000093130000}"/>
    <cellStyle name="Navadno 3 11 27 3 3" xfId="13067" xr:uid="{00000000-0005-0000-0000-000094130000}"/>
    <cellStyle name="Navadno 3 11 27 3 4" xfId="11269" xr:uid="{00000000-0005-0000-0000-000095130000}"/>
    <cellStyle name="Navadno 3 11 27 3 5" xfId="10196" xr:uid="{00000000-0005-0000-0000-000096130000}"/>
    <cellStyle name="Navadno 3 11 27 3 6" xfId="12978" xr:uid="{00000000-0005-0000-0000-000097130000}"/>
    <cellStyle name="Navadno 3 11 27 3 7" xfId="15285" xr:uid="{00000000-0005-0000-0000-000098130000}"/>
    <cellStyle name="Navadno 3 11 27 3 8" xfId="20728" xr:uid="{00000000-0005-0000-0000-000099130000}"/>
    <cellStyle name="Navadno 3 11 27 3 9" xfId="21825" xr:uid="{00000000-0005-0000-0000-00009A130000}"/>
    <cellStyle name="Navadno 3 11 27 4" xfId="3426" xr:uid="{00000000-0005-0000-0000-00009B130000}"/>
    <cellStyle name="Navadno 3 11 27 4 10" xfId="15169" xr:uid="{00000000-0005-0000-0000-00009C130000}"/>
    <cellStyle name="Navadno 3 11 27 4 11" xfId="15206" xr:uid="{00000000-0005-0000-0000-00009D130000}"/>
    <cellStyle name="Navadno 3 11 27 4 12" xfId="11895" xr:uid="{00000000-0005-0000-0000-00009E130000}"/>
    <cellStyle name="Navadno 3 11 27 4 13" xfId="20658" xr:uid="{00000000-0005-0000-0000-00009F130000}"/>
    <cellStyle name="Navadno 3 11 27 4 14" xfId="9716" xr:uid="{00000000-0005-0000-0000-0000A0130000}"/>
    <cellStyle name="Navadno 3 11 27 4 15" xfId="26842" xr:uid="{00000000-0005-0000-0000-0000A1130000}"/>
    <cellStyle name="Navadno 3 11 27 4 16" xfId="23917" xr:uid="{00000000-0005-0000-0000-0000A2130000}"/>
    <cellStyle name="Navadno 3 11 27 4 17" xfId="23785" xr:uid="{00000000-0005-0000-0000-0000A3130000}"/>
    <cellStyle name="Navadno 3 11 27 4 18" xfId="25540" xr:uid="{00000000-0005-0000-0000-0000A4130000}"/>
    <cellStyle name="Navadno 3 11 27 4 2" xfId="14746" xr:uid="{00000000-0005-0000-0000-0000A5130000}"/>
    <cellStyle name="Navadno 3 11 27 4 3" xfId="14213" xr:uid="{00000000-0005-0000-0000-0000A6130000}"/>
    <cellStyle name="Navadno 3 11 27 4 4" xfId="13564" xr:uid="{00000000-0005-0000-0000-0000A7130000}"/>
    <cellStyle name="Navadno 3 11 27 4 5" xfId="14756" xr:uid="{00000000-0005-0000-0000-0000A8130000}"/>
    <cellStyle name="Navadno 3 11 27 4 6" xfId="15176" xr:uid="{00000000-0005-0000-0000-0000A9130000}"/>
    <cellStyle name="Navadno 3 11 27 4 7" xfId="20373" xr:uid="{00000000-0005-0000-0000-0000AA130000}"/>
    <cellStyle name="Navadno 3 11 27 4 8" xfId="13199" xr:uid="{00000000-0005-0000-0000-0000AB130000}"/>
    <cellStyle name="Navadno 3 11 27 4 9" xfId="16691" xr:uid="{00000000-0005-0000-0000-0000AC130000}"/>
    <cellStyle name="Navadno 3 11 27 5" xfId="1984" xr:uid="{00000000-0005-0000-0000-0000AD130000}"/>
    <cellStyle name="Navadno 3 11 27 5 10" xfId="18676" xr:uid="{00000000-0005-0000-0000-0000AE130000}"/>
    <cellStyle name="Navadno 3 11 27 5 11" xfId="9623" xr:uid="{00000000-0005-0000-0000-0000AF130000}"/>
    <cellStyle name="Navadno 3 11 27 5 12" xfId="19694" xr:uid="{00000000-0005-0000-0000-0000B0130000}"/>
    <cellStyle name="Navadno 3 11 27 5 13" xfId="25628" xr:uid="{00000000-0005-0000-0000-0000B1130000}"/>
    <cellStyle name="Navadno 3 11 27 5 14" xfId="22552" xr:uid="{00000000-0005-0000-0000-0000B2130000}"/>
    <cellStyle name="Navadno 3 11 27 5 15" xfId="16992" xr:uid="{00000000-0005-0000-0000-0000B3130000}"/>
    <cellStyle name="Navadno 3 11 27 5 16" xfId="25588" xr:uid="{00000000-0005-0000-0000-0000B4130000}"/>
    <cellStyle name="Navadno 3 11 27 5 17" xfId="26907" xr:uid="{00000000-0005-0000-0000-0000B5130000}"/>
    <cellStyle name="Navadno 3 11 27 5 18" xfId="24910" xr:uid="{00000000-0005-0000-0000-0000B6130000}"/>
    <cellStyle name="Navadno 3 11 27 5 2" xfId="15979" xr:uid="{00000000-0005-0000-0000-0000B7130000}"/>
    <cellStyle name="Navadno 3 11 27 5 3" xfId="9804" xr:uid="{00000000-0005-0000-0000-0000B8130000}"/>
    <cellStyle name="Navadno 3 11 27 5 4" xfId="14356" xr:uid="{00000000-0005-0000-0000-0000B9130000}"/>
    <cellStyle name="Navadno 3 11 27 5 5" xfId="15882" xr:uid="{00000000-0005-0000-0000-0000BA130000}"/>
    <cellStyle name="Navadno 3 11 27 5 6" xfId="18785" xr:uid="{00000000-0005-0000-0000-0000BB130000}"/>
    <cellStyle name="Navadno 3 11 27 5 7" xfId="12457" xr:uid="{00000000-0005-0000-0000-0000BC130000}"/>
    <cellStyle name="Navadno 3 11 27 5 8" xfId="18110" xr:uid="{00000000-0005-0000-0000-0000BD130000}"/>
    <cellStyle name="Navadno 3 11 27 5 9" xfId="14736" xr:uid="{00000000-0005-0000-0000-0000BE130000}"/>
    <cellStyle name="Navadno 3 11 27 6" xfId="3082" xr:uid="{00000000-0005-0000-0000-0000BF130000}"/>
    <cellStyle name="Navadno 3 11 27 6 10" xfId="17249" xr:uid="{00000000-0005-0000-0000-0000C0130000}"/>
    <cellStyle name="Navadno 3 11 27 6 11" xfId="10435" xr:uid="{00000000-0005-0000-0000-0000C1130000}"/>
    <cellStyle name="Navadno 3 11 27 6 12" xfId="24871" xr:uid="{00000000-0005-0000-0000-0000C2130000}"/>
    <cellStyle name="Navadno 3 11 27 6 13" xfId="13788" xr:uid="{00000000-0005-0000-0000-0000C3130000}"/>
    <cellStyle name="Navadno 3 11 27 6 14" xfId="21541" xr:uid="{00000000-0005-0000-0000-0000C4130000}"/>
    <cellStyle name="Navadno 3 11 27 6 15" xfId="25104" xr:uid="{00000000-0005-0000-0000-0000C5130000}"/>
    <cellStyle name="Navadno 3 11 27 6 16" xfId="26277" xr:uid="{00000000-0005-0000-0000-0000C6130000}"/>
    <cellStyle name="Navadno 3 11 27 6 17" xfId="12886" xr:uid="{00000000-0005-0000-0000-0000C7130000}"/>
    <cellStyle name="Navadno 3 11 27 6 18" xfId="26995" xr:uid="{00000000-0005-0000-0000-0000C8130000}"/>
    <cellStyle name="Navadno 3 11 27 6 2" xfId="15039" xr:uid="{00000000-0005-0000-0000-0000C9130000}"/>
    <cellStyle name="Navadno 3 11 27 6 3" xfId="10683" xr:uid="{00000000-0005-0000-0000-0000CA130000}"/>
    <cellStyle name="Navadno 3 11 27 6 4" xfId="14392" xr:uid="{00000000-0005-0000-0000-0000CB130000}"/>
    <cellStyle name="Navadno 3 11 27 6 5" xfId="14201" xr:uid="{00000000-0005-0000-0000-0000CC130000}"/>
    <cellStyle name="Navadno 3 11 27 6 6" xfId="10589" xr:uid="{00000000-0005-0000-0000-0000CD130000}"/>
    <cellStyle name="Navadno 3 11 27 6 7" xfId="14511" xr:uid="{00000000-0005-0000-0000-0000CE130000}"/>
    <cellStyle name="Navadno 3 11 27 6 8" xfId="10739" xr:uid="{00000000-0005-0000-0000-0000CF130000}"/>
    <cellStyle name="Navadno 3 11 27 6 9" xfId="14772" xr:uid="{00000000-0005-0000-0000-0000D0130000}"/>
    <cellStyle name="Navadno 3 11 27 7" xfId="2329" xr:uid="{00000000-0005-0000-0000-0000D1130000}"/>
    <cellStyle name="Navadno 3 11 27 7 10" xfId="15879" xr:uid="{00000000-0005-0000-0000-0000D2130000}"/>
    <cellStyle name="Navadno 3 11 27 7 11" xfId="23417" xr:uid="{00000000-0005-0000-0000-0000D3130000}"/>
    <cellStyle name="Navadno 3 11 27 7 12" xfId="21588" xr:uid="{00000000-0005-0000-0000-0000D4130000}"/>
    <cellStyle name="Navadno 3 11 27 7 13" xfId="24591" xr:uid="{00000000-0005-0000-0000-0000D5130000}"/>
    <cellStyle name="Navadno 3 11 27 7 14" xfId="24494" xr:uid="{00000000-0005-0000-0000-0000D6130000}"/>
    <cellStyle name="Navadno 3 11 27 7 15" xfId="16090" xr:uid="{00000000-0005-0000-0000-0000D7130000}"/>
    <cellStyle name="Navadno 3 11 27 7 16" xfId="11846" xr:uid="{00000000-0005-0000-0000-0000D8130000}"/>
    <cellStyle name="Navadno 3 11 27 7 17" xfId="18023" xr:uid="{00000000-0005-0000-0000-0000D9130000}"/>
    <cellStyle name="Navadno 3 11 27 7 18" xfId="24040" xr:uid="{00000000-0005-0000-0000-0000DA130000}"/>
    <cellStyle name="Navadno 3 11 27 7 2" xfId="15684" xr:uid="{00000000-0005-0000-0000-0000DB130000}"/>
    <cellStyle name="Navadno 3 11 27 7 3" xfId="12000" xr:uid="{00000000-0005-0000-0000-0000DC130000}"/>
    <cellStyle name="Navadno 3 11 27 7 4" xfId="11032" xr:uid="{00000000-0005-0000-0000-0000DD130000}"/>
    <cellStyle name="Navadno 3 11 27 7 5" xfId="12318" xr:uid="{00000000-0005-0000-0000-0000DE130000}"/>
    <cellStyle name="Navadno 3 11 27 7 6" xfId="15768" xr:uid="{00000000-0005-0000-0000-0000DF130000}"/>
    <cellStyle name="Navadno 3 11 27 7 7" xfId="19908" xr:uid="{00000000-0005-0000-0000-0000E0130000}"/>
    <cellStyle name="Navadno 3 11 27 7 8" xfId="20937" xr:uid="{00000000-0005-0000-0000-0000E1130000}"/>
    <cellStyle name="Navadno 3 11 27 7 9" xfId="10632" xr:uid="{00000000-0005-0000-0000-0000E2130000}"/>
    <cellStyle name="Navadno 3 11 27 8" xfId="1179" xr:uid="{00000000-0005-0000-0000-0000E3130000}"/>
    <cellStyle name="Navadno 3 11 27 8 10" xfId="23763" xr:uid="{00000000-0005-0000-0000-0000E4130000}"/>
    <cellStyle name="Navadno 3 11 27 8 11" xfId="24498" xr:uid="{00000000-0005-0000-0000-0000E5130000}"/>
    <cellStyle name="Navadno 3 11 27 8 12" xfId="25209" xr:uid="{00000000-0005-0000-0000-0000E6130000}"/>
    <cellStyle name="Navadno 3 11 27 8 13" xfId="25882" xr:uid="{00000000-0005-0000-0000-0000E7130000}"/>
    <cellStyle name="Navadno 3 11 27 8 14" xfId="26625" xr:uid="{00000000-0005-0000-0000-0000E8130000}"/>
    <cellStyle name="Navadno 3 11 27 8 15" xfId="27152" xr:uid="{00000000-0005-0000-0000-0000E9130000}"/>
    <cellStyle name="Navadno 3 11 27 8 16" xfId="27621" xr:uid="{00000000-0005-0000-0000-0000EA130000}"/>
    <cellStyle name="Navadno 3 11 27 8 17" xfId="28009" xr:uid="{00000000-0005-0000-0000-0000EB130000}"/>
    <cellStyle name="Navadno 3 11 27 8 18" xfId="28321" xr:uid="{00000000-0005-0000-0000-0000EC130000}"/>
    <cellStyle name="Navadno 3 11 27 8 2" xfId="16686" xr:uid="{00000000-0005-0000-0000-0000ED130000}"/>
    <cellStyle name="Navadno 3 11 27 8 3" xfId="17653" xr:uid="{00000000-0005-0000-0000-0000EE130000}"/>
    <cellStyle name="Navadno 3 11 27 8 4" xfId="18606" xr:uid="{00000000-0005-0000-0000-0000EF130000}"/>
    <cellStyle name="Navadno 3 11 27 8 5" xfId="19554" xr:uid="{00000000-0005-0000-0000-0000F0130000}"/>
    <cellStyle name="Navadno 3 11 27 8 6" xfId="20459" xr:uid="{00000000-0005-0000-0000-0000F1130000}"/>
    <cellStyle name="Navadno 3 11 27 8 7" xfId="21330" xr:uid="{00000000-0005-0000-0000-0000F2130000}"/>
    <cellStyle name="Navadno 3 11 27 8 8" xfId="22172" xr:uid="{00000000-0005-0000-0000-0000F3130000}"/>
    <cellStyle name="Navadno 3 11 27 8 9" xfId="22974" xr:uid="{00000000-0005-0000-0000-0000F4130000}"/>
    <cellStyle name="Navadno 3 11 27 9" xfId="501" xr:uid="{00000000-0005-0000-0000-0000F5130000}"/>
    <cellStyle name="Navadno 3 11 27 9 10" xfId="24208" xr:uid="{00000000-0005-0000-0000-0000F6130000}"/>
    <cellStyle name="Navadno 3 11 27 9 11" xfId="24937" xr:uid="{00000000-0005-0000-0000-0000F7130000}"/>
    <cellStyle name="Navadno 3 11 27 9 12" xfId="25624" xr:uid="{00000000-0005-0000-0000-0000F8130000}"/>
    <cellStyle name="Navadno 3 11 27 9 13" xfId="26247" xr:uid="{00000000-0005-0000-0000-0000F9130000}"/>
    <cellStyle name="Navadno 3 11 27 9 14" xfId="26938" xr:uid="{00000000-0005-0000-0000-0000FA130000}"/>
    <cellStyle name="Navadno 3 11 27 9 15" xfId="27431" xr:uid="{00000000-0005-0000-0000-0000FB130000}"/>
    <cellStyle name="Navadno 3 11 27 9 16" xfId="27872" xr:uid="{00000000-0005-0000-0000-0000FC130000}"/>
    <cellStyle name="Navadno 3 11 27 9 17" xfId="28211" xr:uid="{00000000-0005-0000-0000-0000FD130000}"/>
    <cellStyle name="Navadno 3 11 27 9 18" xfId="28462" xr:uid="{00000000-0005-0000-0000-0000FE130000}"/>
    <cellStyle name="Navadno 3 11 27 9 2" xfId="17271" xr:uid="{00000000-0005-0000-0000-0000FF130000}"/>
    <cellStyle name="Navadno 3 11 27 9 3" xfId="18229" xr:uid="{00000000-0005-0000-0000-000000140000}"/>
    <cellStyle name="Navadno 3 11 27 9 4" xfId="19183" xr:uid="{00000000-0005-0000-0000-000001140000}"/>
    <cellStyle name="Navadno 3 11 27 9 5" xfId="20095" xr:uid="{00000000-0005-0000-0000-000002140000}"/>
    <cellStyle name="Navadno 3 11 27 9 6" xfId="20985" xr:uid="{00000000-0005-0000-0000-000003140000}"/>
    <cellStyle name="Navadno 3 11 27 9 7" xfId="21847" xr:uid="{00000000-0005-0000-0000-000004140000}"/>
    <cellStyle name="Navadno 3 11 27 9 8" xfId="22668" xr:uid="{00000000-0005-0000-0000-000005140000}"/>
    <cellStyle name="Navadno 3 11 27 9 9" xfId="23460" xr:uid="{00000000-0005-0000-0000-000006140000}"/>
    <cellStyle name="Navadno 3 11 28" xfId="6249" xr:uid="{00000000-0005-0000-0000-000007140000}"/>
    <cellStyle name="Navadno 3 11 28 10" xfId="12359" xr:uid="{00000000-0005-0000-0000-000008140000}"/>
    <cellStyle name="Navadno 3 11 28 11" xfId="14974" xr:uid="{00000000-0005-0000-0000-000009140000}"/>
    <cellStyle name="Navadno 3 11 28 12" xfId="16285" xr:uid="{00000000-0005-0000-0000-00000A140000}"/>
    <cellStyle name="Navadno 3 11 28 13" xfId="19336" xr:uid="{00000000-0005-0000-0000-00000B140000}"/>
    <cellStyle name="Navadno 3 11 28 14" xfId="20250" xr:uid="{00000000-0005-0000-0000-00000C140000}"/>
    <cellStyle name="Navadno 3 11 28 15" xfId="21151" xr:uid="{00000000-0005-0000-0000-00000D140000}"/>
    <cellStyle name="Navadno 3 11 28 16" xfId="21999" xr:uid="{00000000-0005-0000-0000-00000E140000}"/>
    <cellStyle name="Navadno 3 11 28 17" xfId="22259" xr:uid="{00000000-0005-0000-0000-00000F140000}"/>
    <cellStyle name="Navadno 3 11 28 18" xfId="23601" xr:uid="{00000000-0005-0000-0000-000010140000}"/>
    <cellStyle name="Navadno 3 11 28 19" xfId="24343" xr:uid="{00000000-0005-0000-0000-000011140000}"/>
    <cellStyle name="Navadno 3 11 28 2" xfId="2643" xr:uid="{00000000-0005-0000-0000-000012140000}"/>
    <cellStyle name="Navadno 3 11 28 2 10" xfId="13494" xr:uid="{00000000-0005-0000-0000-000013140000}"/>
    <cellStyle name="Navadno 3 11 28 2 11" xfId="15255" xr:uid="{00000000-0005-0000-0000-000014140000}"/>
    <cellStyle name="Navadno 3 11 28 2 12" xfId="21345" xr:uid="{00000000-0005-0000-0000-000015140000}"/>
    <cellStyle name="Navadno 3 11 28 2 13" xfId="20695" xr:uid="{00000000-0005-0000-0000-000016140000}"/>
    <cellStyle name="Navadno 3 11 28 2 14" xfId="23488" xr:uid="{00000000-0005-0000-0000-000017140000}"/>
    <cellStyle name="Navadno 3 11 28 2 15" xfId="9792" xr:uid="{00000000-0005-0000-0000-000018140000}"/>
    <cellStyle name="Navadno 3 11 28 2 16" xfId="27350" xr:uid="{00000000-0005-0000-0000-000019140000}"/>
    <cellStyle name="Navadno 3 11 28 2 17" xfId="27799" xr:uid="{00000000-0005-0000-0000-00001A140000}"/>
    <cellStyle name="Navadno 3 11 28 2 18" xfId="14597" xr:uid="{00000000-0005-0000-0000-00001B140000}"/>
    <cellStyle name="Navadno 3 11 28 2 2" xfId="15408" xr:uid="{00000000-0005-0000-0000-00001C140000}"/>
    <cellStyle name="Navadno 3 11 28 2 3" xfId="17093" xr:uid="{00000000-0005-0000-0000-00001D140000}"/>
    <cellStyle name="Navadno 3 11 28 2 4" xfId="10678" xr:uid="{00000000-0005-0000-0000-00001E140000}"/>
    <cellStyle name="Navadno 3 11 28 2 5" xfId="16885" xr:uid="{00000000-0005-0000-0000-00001F140000}"/>
    <cellStyle name="Navadno 3 11 28 2 6" xfId="10558" xr:uid="{00000000-0005-0000-0000-000020140000}"/>
    <cellStyle name="Navadno 3 11 28 2 7" xfId="18825" xr:uid="{00000000-0005-0000-0000-000021140000}"/>
    <cellStyle name="Navadno 3 11 28 2 8" xfId="17637" xr:uid="{00000000-0005-0000-0000-000022140000}"/>
    <cellStyle name="Navadno 3 11 28 2 9" xfId="22820" xr:uid="{00000000-0005-0000-0000-000023140000}"/>
    <cellStyle name="Navadno 3 11 28 20" xfId="23646" xr:uid="{00000000-0005-0000-0000-000024140000}"/>
    <cellStyle name="Navadno 3 11 28 21" xfId="23391" xr:uid="{00000000-0005-0000-0000-000025140000}"/>
    <cellStyle name="Navadno 3 11 28 22" xfId="24948" xr:uid="{00000000-0005-0000-0000-000026140000}"/>
    <cellStyle name="Navadno 3 11 28 23" xfId="23393" xr:uid="{00000000-0005-0000-0000-000027140000}"/>
    <cellStyle name="Navadno 3 11 28 24" xfId="24817" xr:uid="{00000000-0005-0000-0000-000028140000}"/>
    <cellStyle name="Navadno 3 11 28 25" xfId="25817" xr:uid="{00000000-0005-0000-0000-000029140000}"/>
    <cellStyle name="Navadno 3 11 28 26" xfId="27345" xr:uid="{00000000-0005-0000-0000-00002A140000}"/>
    <cellStyle name="Navadno 3 11 28 3" xfId="3137" xr:uid="{00000000-0005-0000-0000-00002B140000}"/>
    <cellStyle name="Navadno 3 11 28 3 10" xfId="18136" xr:uid="{00000000-0005-0000-0000-00002C140000}"/>
    <cellStyle name="Navadno 3 11 28 3 11" xfId="22912" xr:uid="{00000000-0005-0000-0000-00002D140000}"/>
    <cellStyle name="Navadno 3 11 28 3 12" xfId="18364" xr:uid="{00000000-0005-0000-0000-00002E140000}"/>
    <cellStyle name="Navadno 3 11 28 3 13" xfId="12506" xr:uid="{00000000-0005-0000-0000-00002F140000}"/>
    <cellStyle name="Navadno 3 11 28 3 14" xfId="21877" xr:uid="{00000000-0005-0000-0000-000030140000}"/>
    <cellStyle name="Navadno 3 11 28 3 15" xfId="25252" xr:uid="{00000000-0005-0000-0000-000031140000}"/>
    <cellStyle name="Navadno 3 11 28 3 16" xfId="24865" xr:uid="{00000000-0005-0000-0000-000032140000}"/>
    <cellStyle name="Navadno 3 11 28 3 17" xfId="23471" xr:uid="{00000000-0005-0000-0000-000033140000}"/>
    <cellStyle name="Navadno 3 11 28 3 18" xfId="28140" xr:uid="{00000000-0005-0000-0000-000034140000}"/>
    <cellStyle name="Navadno 3 11 28 3 2" xfId="14990" xr:uid="{00000000-0005-0000-0000-000035140000}"/>
    <cellStyle name="Navadno 3 11 28 3 3" xfId="15384" xr:uid="{00000000-0005-0000-0000-000036140000}"/>
    <cellStyle name="Navadno 3 11 28 3 4" xfId="10782" xr:uid="{00000000-0005-0000-0000-000037140000}"/>
    <cellStyle name="Navadno 3 11 28 3 5" xfId="15905" xr:uid="{00000000-0005-0000-0000-000038140000}"/>
    <cellStyle name="Navadno 3 11 28 3 6" xfId="13318" xr:uid="{00000000-0005-0000-0000-000039140000}"/>
    <cellStyle name="Navadno 3 11 28 3 7" xfId="19363" xr:uid="{00000000-0005-0000-0000-00003A140000}"/>
    <cellStyle name="Navadno 3 11 28 3 8" xfId="15851" xr:uid="{00000000-0005-0000-0000-00003B140000}"/>
    <cellStyle name="Navadno 3 11 28 3 9" xfId="21045" xr:uid="{00000000-0005-0000-0000-00003C140000}"/>
    <cellStyle name="Navadno 3 11 28 4" xfId="3368" xr:uid="{00000000-0005-0000-0000-00003D140000}"/>
    <cellStyle name="Navadno 3 11 28 4 10" xfId="13183" xr:uid="{00000000-0005-0000-0000-00003E140000}"/>
    <cellStyle name="Navadno 3 11 28 4 11" xfId="16596" xr:uid="{00000000-0005-0000-0000-00003F140000}"/>
    <cellStyle name="Navadno 3 11 28 4 12" xfId="18889" xr:uid="{00000000-0005-0000-0000-000040140000}"/>
    <cellStyle name="Navadno 3 11 28 4 13" xfId="24664" xr:uid="{00000000-0005-0000-0000-000041140000}"/>
    <cellStyle name="Navadno 3 11 28 4 14" xfId="21734" xr:uid="{00000000-0005-0000-0000-000042140000}"/>
    <cellStyle name="Navadno 3 11 28 4 15" xfId="25198" xr:uid="{00000000-0005-0000-0000-000043140000}"/>
    <cellStyle name="Navadno 3 11 28 4 16" xfId="21529" xr:uid="{00000000-0005-0000-0000-000044140000}"/>
    <cellStyle name="Navadno 3 11 28 4 17" xfId="18994" xr:uid="{00000000-0005-0000-0000-000045140000}"/>
    <cellStyle name="Navadno 3 11 28 4 18" xfId="24903" xr:uid="{00000000-0005-0000-0000-000046140000}"/>
    <cellStyle name="Navadno 3 11 28 4 2" xfId="14796" xr:uid="{00000000-0005-0000-0000-000047140000}"/>
    <cellStyle name="Navadno 3 11 28 4 3" xfId="13865" xr:uid="{00000000-0005-0000-0000-000048140000}"/>
    <cellStyle name="Navadno 3 11 28 4 4" xfId="15724" xr:uid="{00000000-0005-0000-0000-000049140000}"/>
    <cellStyle name="Navadno 3 11 28 4 5" xfId="16666" xr:uid="{00000000-0005-0000-0000-00004A140000}"/>
    <cellStyle name="Navadno 3 11 28 4 6" xfId="18610" xr:uid="{00000000-0005-0000-0000-00004B140000}"/>
    <cellStyle name="Navadno 3 11 28 4 7" xfId="9669" xr:uid="{00000000-0005-0000-0000-00004C140000}"/>
    <cellStyle name="Navadno 3 11 28 4 8" xfId="14564" xr:uid="{00000000-0005-0000-0000-00004D140000}"/>
    <cellStyle name="Navadno 3 11 28 4 9" xfId="19882" xr:uid="{00000000-0005-0000-0000-00004E140000}"/>
    <cellStyle name="Navadno 3 11 28 5" xfId="1201" xr:uid="{00000000-0005-0000-0000-00004F140000}"/>
    <cellStyle name="Navadno 3 11 28 5 10" xfId="20701" xr:uid="{00000000-0005-0000-0000-000050140000}"/>
    <cellStyle name="Navadno 3 11 28 5 11" xfId="10617" xr:uid="{00000000-0005-0000-0000-000051140000}"/>
    <cellStyle name="Navadno 3 11 28 5 12" xfId="25199" xr:uid="{00000000-0005-0000-0000-000052140000}"/>
    <cellStyle name="Navadno 3 11 28 5 13" xfId="25867" xr:uid="{00000000-0005-0000-0000-000053140000}"/>
    <cellStyle name="Navadno 3 11 28 5 14" xfId="26613" xr:uid="{00000000-0005-0000-0000-000054140000}"/>
    <cellStyle name="Navadno 3 11 28 5 15" xfId="24503" xr:uid="{00000000-0005-0000-0000-000055140000}"/>
    <cellStyle name="Navadno 3 11 28 5 16" xfId="24187" xr:uid="{00000000-0005-0000-0000-000056140000}"/>
    <cellStyle name="Navadno 3 11 28 5 17" xfId="26640" xr:uid="{00000000-0005-0000-0000-000057140000}"/>
    <cellStyle name="Navadno 3 11 28 5 18" xfId="27566" xr:uid="{00000000-0005-0000-0000-000058140000}"/>
    <cellStyle name="Navadno 3 11 28 5 2" xfId="16665" xr:uid="{00000000-0005-0000-0000-000059140000}"/>
    <cellStyle name="Navadno 3 11 28 5 3" xfId="9607" xr:uid="{00000000-0005-0000-0000-00005A140000}"/>
    <cellStyle name="Navadno 3 11 28 5 4" xfId="16493" xr:uid="{00000000-0005-0000-0000-00005B140000}"/>
    <cellStyle name="Navadno 3 11 28 5 5" xfId="12996" xr:uid="{00000000-0005-0000-0000-00005C140000}"/>
    <cellStyle name="Navadno 3 11 28 5 6" xfId="13180" xr:uid="{00000000-0005-0000-0000-00005D140000}"/>
    <cellStyle name="Navadno 3 11 28 5 7" xfId="16848" xr:uid="{00000000-0005-0000-0000-00005E140000}"/>
    <cellStyle name="Navadno 3 11 28 5 8" xfId="18639" xr:uid="{00000000-0005-0000-0000-00005F140000}"/>
    <cellStyle name="Navadno 3 11 28 5 9" xfId="13003" xr:uid="{00000000-0005-0000-0000-000060140000}"/>
    <cellStyle name="Navadno 3 11 28 6" xfId="3312" xr:uid="{00000000-0005-0000-0000-000061140000}"/>
    <cellStyle name="Navadno 3 11 28 6 10" xfId="22155" xr:uid="{00000000-0005-0000-0000-000062140000}"/>
    <cellStyle name="Navadno 3 11 28 6 11" xfId="23272" xr:uid="{00000000-0005-0000-0000-000063140000}"/>
    <cellStyle name="Navadno 3 11 28 6 12" xfId="15812" xr:uid="{00000000-0005-0000-0000-000064140000}"/>
    <cellStyle name="Navadno 3 11 28 6 13" xfId="10765" xr:uid="{00000000-0005-0000-0000-000065140000}"/>
    <cellStyle name="Navadno 3 11 28 6 14" xfId="24666" xr:uid="{00000000-0005-0000-0000-000066140000}"/>
    <cellStyle name="Navadno 3 11 28 6 15" xfId="27088" xr:uid="{00000000-0005-0000-0000-000067140000}"/>
    <cellStyle name="Navadno 3 11 28 6 16" xfId="26853" xr:uid="{00000000-0005-0000-0000-000068140000}"/>
    <cellStyle name="Navadno 3 11 28 6 17" xfId="27292" xr:uid="{00000000-0005-0000-0000-000069140000}"/>
    <cellStyle name="Navadno 3 11 28 6 18" xfId="28317" xr:uid="{00000000-0005-0000-0000-00006A140000}"/>
    <cellStyle name="Navadno 3 11 28 6 2" xfId="14849" xr:uid="{00000000-0005-0000-0000-00006B140000}"/>
    <cellStyle name="Navadno 3 11 28 6 3" xfId="16069" xr:uid="{00000000-0005-0000-0000-00006C140000}"/>
    <cellStyle name="Navadno 3 11 28 6 4" xfId="11241" xr:uid="{00000000-0005-0000-0000-00006D140000}"/>
    <cellStyle name="Navadno 3 11 28 6 5" xfId="15550" xr:uid="{00000000-0005-0000-0000-00006E140000}"/>
    <cellStyle name="Navadno 3 11 28 6 6" xfId="13522" xr:uid="{00000000-0005-0000-0000-00006F140000}"/>
    <cellStyle name="Navadno 3 11 28 6 7" xfId="9854" xr:uid="{00000000-0005-0000-0000-000070140000}"/>
    <cellStyle name="Navadno 3 11 28 6 8" xfId="20778" xr:uid="{00000000-0005-0000-0000-000071140000}"/>
    <cellStyle name="Navadno 3 11 28 6 9" xfId="21891" xr:uid="{00000000-0005-0000-0000-000072140000}"/>
    <cellStyle name="Navadno 3 11 28 7" xfId="4415" xr:uid="{00000000-0005-0000-0000-000073140000}"/>
    <cellStyle name="Navadno 3 11 28 7 10" xfId="18282" xr:uid="{00000000-0005-0000-0000-000074140000}"/>
    <cellStyle name="Navadno 3 11 28 7 11" xfId="18430" xr:uid="{00000000-0005-0000-0000-000075140000}"/>
    <cellStyle name="Navadno 3 11 28 7 12" xfId="20593" xr:uid="{00000000-0005-0000-0000-000076140000}"/>
    <cellStyle name="Navadno 3 11 28 7 13" xfId="12584" xr:uid="{00000000-0005-0000-0000-000077140000}"/>
    <cellStyle name="Navadno 3 11 28 7 14" xfId="16808" xr:uid="{00000000-0005-0000-0000-000078140000}"/>
    <cellStyle name="Navadno 3 11 28 7 15" xfId="25337" xr:uid="{00000000-0005-0000-0000-000079140000}"/>
    <cellStyle name="Navadno 3 11 28 7 16" xfId="24841" xr:uid="{00000000-0005-0000-0000-00007A140000}"/>
    <cellStyle name="Navadno 3 11 28 7 17" xfId="26132" xr:uid="{00000000-0005-0000-0000-00007B140000}"/>
    <cellStyle name="Navadno 3 11 28 7 18" xfId="23795" xr:uid="{00000000-0005-0000-0000-00007C140000}"/>
    <cellStyle name="Navadno 3 11 28 7 2" xfId="13899" xr:uid="{00000000-0005-0000-0000-00007D140000}"/>
    <cellStyle name="Navadno 3 11 28 7 3" xfId="11707" xr:uid="{00000000-0005-0000-0000-00007E140000}"/>
    <cellStyle name="Navadno 3 11 28 7 4" xfId="12117" xr:uid="{00000000-0005-0000-0000-00007F140000}"/>
    <cellStyle name="Navadno 3 11 28 7 5" xfId="17165" xr:uid="{00000000-0005-0000-0000-000080140000}"/>
    <cellStyle name="Navadno 3 11 28 7 6" xfId="13029" xr:uid="{00000000-0005-0000-0000-000081140000}"/>
    <cellStyle name="Navadno 3 11 28 7 7" xfId="18334" xr:uid="{00000000-0005-0000-0000-000082140000}"/>
    <cellStyle name="Navadno 3 11 28 7 8" xfId="11859" xr:uid="{00000000-0005-0000-0000-000083140000}"/>
    <cellStyle name="Navadno 3 11 28 7 9" xfId="12395" xr:uid="{00000000-0005-0000-0000-000084140000}"/>
    <cellStyle name="Navadno 3 11 28 8" xfId="3894" xr:uid="{00000000-0005-0000-0000-000085140000}"/>
    <cellStyle name="Navadno 3 11 28 8 10" xfId="16039" xr:uid="{00000000-0005-0000-0000-000086140000}"/>
    <cellStyle name="Navadno 3 11 28 8 11" xfId="12043" xr:uid="{00000000-0005-0000-0000-000087140000}"/>
    <cellStyle name="Navadno 3 11 28 8 12" xfId="24615" xr:uid="{00000000-0005-0000-0000-000088140000}"/>
    <cellStyle name="Navadno 3 11 28 8 13" xfId="19564" xr:uid="{00000000-0005-0000-0000-000089140000}"/>
    <cellStyle name="Navadno 3 11 28 8 14" xfId="23512" xr:uid="{00000000-0005-0000-0000-00008A140000}"/>
    <cellStyle name="Navadno 3 11 28 8 15" xfId="24964" xr:uid="{00000000-0005-0000-0000-00008B140000}"/>
    <cellStyle name="Navadno 3 11 28 8 16" xfId="15299" xr:uid="{00000000-0005-0000-0000-00008C140000}"/>
    <cellStyle name="Navadno 3 11 28 8 17" xfId="25785" xr:uid="{00000000-0005-0000-0000-00008D140000}"/>
    <cellStyle name="Navadno 3 11 28 8 18" xfId="25019" xr:uid="{00000000-0005-0000-0000-00008E140000}"/>
    <cellStyle name="Navadno 3 11 28 8 2" xfId="14344" xr:uid="{00000000-0005-0000-0000-00008F140000}"/>
    <cellStyle name="Navadno 3 11 28 8 3" xfId="14779" xr:uid="{00000000-0005-0000-0000-000090140000}"/>
    <cellStyle name="Navadno 3 11 28 8 4" xfId="17099" xr:uid="{00000000-0005-0000-0000-000091140000}"/>
    <cellStyle name="Navadno 3 11 28 8 5" xfId="13380" xr:uid="{00000000-0005-0000-0000-000092140000}"/>
    <cellStyle name="Navadno 3 11 28 8 6" xfId="15370" xr:uid="{00000000-0005-0000-0000-000093140000}"/>
    <cellStyle name="Navadno 3 11 28 8 7" xfId="17647" xr:uid="{00000000-0005-0000-0000-000094140000}"/>
    <cellStyle name="Navadno 3 11 28 8 8" xfId="19749" xr:uid="{00000000-0005-0000-0000-000095140000}"/>
    <cellStyle name="Navadno 3 11 28 8 9" xfId="9817" xr:uid="{00000000-0005-0000-0000-000096140000}"/>
    <cellStyle name="Navadno 3 11 28 9" xfId="1544" xr:uid="{00000000-0005-0000-0000-000097140000}"/>
    <cellStyle name="Navadno 3 11 28 9 10" xfId="16207" xr:uid="{00000000-0005-0000-0000-000098140000}"/>
    <cellStyle name="Navadno 3 11 28 9 11" xfId="12612" xr:uid="{00000000-0005-0000-0000-000099140000}"/>
    <cellStyle name="Navadno 3 11 28 9 12" xfId="20713" xr:uid="{00000000-0005-0000-0000-00009A140000}"/>
    <cellStyle name="Navadno 3 11 28 9 13" xfId="23847" xr:uid="{00000000-0005-0000-0000-00009B140000}"/>
    <cellStyle name="Navadno 3 11 28 9 14" xfId="15917" xr:uid="{00000000-0005-0000-0000-00009C140000}"/>
    <cellStyle name="Navadno 3 11 28 9 15" xfId="21457" xr:uid="{00000000-0005-0000-0000-00009D140000}"/>
    <cellStyle name="Navadno 3 11 28 9 16" xfId="21593" xr:uid="{00000000-0005-0000-0000-00009E140000}"/>
    <cellStyle name="Navadno 3 11 28 9 17" xfId="27330" xr:uid="{00000000-0005-0000-0000-00009F140000}"/>
    <cellStyle name="Navadno 3 11 28 9 18" xfId="14631" xr:uid="{00000000-0005-0000-0000-0000A0140000}"/>
    <cellStyle name="Navadno 3 11 28 9 2" xfId="16363" xr:uid="{00000000-0005-0000-0000-0000A1140000}"/>
    <cellStyle name="Navadno 3 11 28 9 3" xfId="12619" xr:uid="{00000000-0005-0000-0000-0000A2140000}"/>
    <cellStyle name="Navadno 3 11 28 9 4" xfId="12034" xr:uid="{00000000-0005-0000-0000-0000A3140000}"/>
    <cellStyle name="Navadno 3 11 28 9 5" xfId="12298" xr:uid="{00000000-0005-0000-0000-0000A4140000}"/>
    <cellStyle name="Navadno 3 11 28 9 6" xfId="16614" xr:uid="{00000000-0005-0000-0000-0000A5140000}"/>
    <cellStyle name="Navadno 3 11 28 9 7" xfId="10139" xr:uid="{00000000-0005-0000-0000-0000A6140000}"/>
    <cellStyle name="Navadno 3 11 28 9 8" xfId="19405" xr:uid="{00000000-0005-0000-0000-0000A7140000}"/>
    <cellStyle name="Navadno 3 11 28 9 9" xfId="21308" xr:uid="{00000000-0005-0000-0000-0000A8140000}"/>
    <cellStyle name="Navadno 3 11 29" xfId="6158" xr:uid="{00000000-0005-0000-0000-0000A9140000}"/>
    <cellStyle name="Navadno 3 11 29 10" xfId="12431" xr:uid="{00000000-0005-0000-0000-0000AA140000}"/>
    <cellStyle name="Navadno 3 11 29 11" xfId="15658" xr:uid="{00000000-0005-0000-0000-0000AB140000}"/>
    <cellStyle name="Navadno 3 11 29 12" xfId="17150" xr:uid="{00000000-0005-0000-0000-0000AC140000}"/>
    <cellStyle name="Navadno 3 11 29 13" xfId="19070" xr:uid="{00000000-0005-0000-0000-0000AD140000}"/>
    <cellStyle name="Navadno 3 11 29 14" xfId="19979" xr:uid="{00000000-0005-0000-0000-0000AE140000}"/>
    <cellStyle name="Navadno 3 11 29 15" xfId="20740" xr:uid="{00000000-0005-0000-0000-0000AF140000}"/>
    <cellStyle name="Navadno 3 11 29 16" xfId="21609" xr:uid="{00000000-0005-0000-0000-0000B0140000}"/>
    <cellStyle name="Navadno 3 11 29 17" xfId="20653" xr:uid="{00000000-0005-0000-0000-0000B1140000}"/>
    <cellStyle name="Navadno 3 11 29 18" xfId="23240" xr:uid="{00000000-0005-0000-0000-0000B2140000}"/>
    <cellStyle name="Navadno 3 11 29 19" xfId="23994" xr:uid="{00000000-0005-0000-0000-0000B3140000}"/>
    <cellStyle name="Navadno 3 11 29 2" xfId="2582" xr:uid="{00000000-0005-0000-0000-0000B4140000}"/>
    <cellStyle name="Navadno 3 11 29 2 10" xfId="14131" xr:uid="{00000000-0005-0000-0000-0000B5140000}"/>
    <cellStyle name="Navadno 3 11 29 2 11" xfId="23317" xr:uid="{00000000-0005-0000-0000-0000B6140000}"/>
    <cellStyle name="Navadno 3 11 29 2 12" xfId="23207" xr:uid="{00000000-0005-0000-0000-0000B7140000}"/>
    <cellStyle name="Navadno 3 11 29 2 13" xfId="16901" xr:uid="{00000000-0005-0000-0000-0000B8140000}"/>
    <cellStyle name="Navadno 3 11 29 2 14" xfId="26316" xr:uid="{00000000-0005-0000-0000-0000B9140000}"/>
    <cellStyle name="Navadno 3 11 29 2 15" xfId="23297" xr:uid="{00000000-0005-0000-0000-0000BA140000}"/>
    <cellStyle name="Navadno 3 11 29 2 16" xfId="22334" xr:uid="{00000000-0005-0000-0000-0000BB140000}"/>
    <cellStyle name="Navadno 3 11 29 2 17" xfId="27288" xr:uid="{00000000-0005-0000-0000-0000BC140000}"/>
    <cellStyle name="Navadno 3 11 29 2 18" xfId="27381" xr:uid="{00000000-0005-0000-0000-0000BD140000}"/>
    <cellStyle name="Navadno 3 11 29 2 2" xfId="15460" xr:uid="{00000000-0005-0000-0000-0000BE140000}"/>
    <cellStyle name="Navadno 3 11 29 2 3" xfId="13772" xr:uid="{00000000-0005-0000-0000-0000BF140000}"/>
    <cellStyle name="Navadno 3 11 29 2 4" xfId="14985" xr:uid="{00000000-0005-0000-0000-0000C0140000}"/>
    <cellStyle name="Navadno 3 11 29 2 5" xfId="10598" xr:uid="{00000000-0005-0000-0000-0000C1140000}"/>
    <cellStyle name="Navadno 3 11 29 2 6" xfId="16630" xr:uid="{00000000-0005-0000-0000-0000C2140000}"/>
    <cellStyle name="Navadno 3 11 29 2 7" xfId="11589" xr:uid="{00000000-0005-0000-0000-0000C3140000}"/>
    <cellStyle name="Navadno 3 11 29 2 8" xfId="20832" xr:uid="{00000000-0005-0000-0000-0000C4140000}"/>
    <cellStyle name="Navadno 3 11 29 2 9" xfId="10608" xr:uid="{00000000-0005-0000-0000-0000C5140000}"/>
    <cellStyle name="Navadno 3 11 29 20" xfId="15110" xr:uid="{00000000-0005-0000-0000-0000C6140000}"/>
    <cellStyle name="Navadno 3 11 29 21" xfId="21283" xr:uid="{00000000-0005-0000-0000-0000C7140000}"/>
    <cellStyle name="Navadno 3 11 29 22" xfId="16142" xr:uid="{00000000-0005-0000-0000-0000C8140000}"/>
    <cellStyle name="Navadno 3 11 29 23" xfId="26816" xr:uid="{00000000-0005-0000-0000-0000C9140000}"/>
    <cellStyle name="Navadno 3 11 29 24" xfId="13652" xr:uid="{00000000-0005-0000-0000-0000CA140000}"/>
    <cellStyle name="Navadno 3 11 29 25" xfId="18295" xr:uid="{00000000-0005-0000-0000-0000CB140000}"/>
    <cellStyle name="Navadno 3 11 29 26" xfId="11127" xr:uid="{00000000-0005-0000-0000-0000CC140000}"/>
    <cellStyle name="Navadno 3 11 29 3" xfId="2268" xr:uid="{00000000-0005-0000-0000-0000CD140000}"/>
    <cellStyle name="Navadno 3 11 29 3 10" xfId="23318" xr:uid="{00000000-0005-0000-0000-0000CE140000}"/>
    <cellStyle name="Navadno 3 11 29 3 11" xfId="24067" xr:uid="{00000000-0005-0000-0000-0000CF140000}"/>
    <cellStyle name="Navadno 3 11 29 3 12" xfId="13587" xr:uid="{00000000-0005-0000-0000-0000D0140000}"/>
    <cellStyle name="Navadno 3 11 29 3 13" xfId="14973" xr:uid="{00000000-0005-0000-0000-0000D1140000}"/>
    <cellStyle name="Navadno 3 11 29 3 14" xfId="11003" xr:uid="{00000000-0005-0000-0000-0000D2140000}"/>
    <cellStyle name="Navadno 3 11 29 3 15" xfId="27011" xr:uid="{00000000-0005-0000-0000-0000D3140000}"/>
    <cellStyle name="Navadno 3 11 29 3 16" xfId="9731" xr:uid="{00000000-0005-0000-0000-0000D4140000}"/>
    <cellStyle name="Navadno 3 11 29 3 17" xfId="26010" xr:uid="{00000000-0005-0000-0000-0000D5140000}"/>
    <cellStyle name="Navadno 3 11 29 3 18" xfId="28238" xr:uid="{00000000-0005-0000-0000-0000D6140000}"/>
    <cellStyle name="Navadno 3 11 29 3 2" xfId="15734" xr:uid="{00000000-0005-0000-0000-0000D7140000}"/>
    <cellStyle name="Navadno 3 11 29 3 3" xfId="16277" xr:uid="{00000000-0005-0000-0000-0000D8140000}"/>
    <cellStyle name="Navadno 3 11 29 3 4" xfId="13620" xr:uid="{00000000-0005-0000-0000-0000D9140000}"/>
    <cellStyle name="Navadno 3 11 29 3 5" xfId="19157" xr:uid="{00000000-0005-0000-0000-0000DA140000}"/>
    <cellStyle name="Navadno 3 11 29 3 6" xfId="20073" xr:uid="{00000000-0005-0000-0000-0000DB140000}"/>
    <cellStyle name="Navadno 3 11 29 3 7" xfId="20833" xr:uid="{00000000-0005-0000-0000-0000DC140000}"/>
    <cellStyle name="Navadno 3 11 29 3 8" xfId="21695" xr:uid="{00000000-0005-0000-0000-0000DD140000}"/>
    <cellStyle name="Navadno 3 11 29 3 9" xfId="13247" xr:uid="{00000000-0005-0000-0000-0000DE140000}"/>
    <cellStyle name="Navadno 3 11 29 4" xfId="2631" xr:uid="{00000000-0005-0000-0000-0000DF140000}"/>
    <cellStyle name="Navadno 3 11 29 4 10" xfId="11195" xr:uid="{00000000-0005-0000-0000-0000E0140000}"/>
    <cellStyle name="Navadno 3 11 29 4 11" xfId="15014" xr:uid="{00000000-0005-0000-0000-0000E1140000}"/>
    <cellStyle name="Navadno 3 11 29 4 12" xfId="25103" xr:uid="{00000000-0005-0000-0000-0000E2140000}"/>
    <cellStyle name="Navadno 3 11 29 4 13" xfId="21454" xr:uid="{00000000-0005-0000-0000-0000E3140000}"/>
    <cellStyle name="Navadno 3 11 29 4 14" xfId="14792" xr:uid="{00000000-0005-0000-0000-0000E4140000}"/>
    <cellStyle name="Navadno 3 11 29 4 15" xfId="26654" xr:uid="{00000000-0005-0000-0000-0000E5140000}"/>
    <cellStyle name="Navadno 3 11 29 4 16" xfId="25175" xr:uid="{00000000-0005-0000-0000-0000E6140000}"/>
    <cellStyle name="Navadno 3 11 29 4 17" xfId="21538" xr:uid="{00000000-0005-0000-0000-0000E7140000}"/>
    <cellStyle name="Navadno 3 11 29 4 18" xfId="28292" xr:uid="{00000000-0005-0000-0000-0000E8140000}"/>
    <cellStyle name="Navadno 3 11 29 4 2" xfId="15420" xr:uid="{00000000-0005-0000-0000-0000E9140000}"/>
    <cellStyle name="Navadno 3 11 29 4 3" xfId="10814" xr:uid="{00000000-0005-0000-0000-0000EA140000}"/>
    <cellStyle name="Navadno 3 11 29 4 4" xfId="12024" xr:uid="{00000000-0005-0000-0000-0000EB140000}"/>
    <cellStyle name="Navadno 3 11 29 4 5" xfId="10320" xr:uid="{00000000-0005-0000-0000-0000EC140000}"/>
    <cellStyle name="Navadno 3 11 29 4 6" xfId="10112" xr:uid="{00000000-0005-0000-0000-0000ED140000}"/>
    <cellStyle name="Navadno 3 11 29 4 7" xfId="11434" xr:uid="{00000000-0005-0000-0000-0000EE140000}"/>
    <cellStyle name="Navadno 3 11 29 4 8" xfId="17607" xr:uid="{00000000-0005-0000-0000-0000EF140000}"/>
    <cellStyle name="Navadno 3 11 29 4 9" xfId="18718" xr:uid="{00000000-0005-0000-0000-0000F0140000}"/>
    <cellStyle name="Navadno 3 11 29 5" xfId="4844" xr:uid="{00000000-0005-0000-0000-0000F1140000}"/>
    <cellStyle name="Navadno 3 11 29 5 10" xfId="19500" xr:uid="{00000000-0005-0000-0000-0000F2140000}"/>
    <cellStyle name="Navadno 3 11 29 5 11" xfId="17115" xr:uid="{00000000-0005-0000-0000-0000F3140000}"/>
    <cellStyle name="Navadno 3 11 29 5 12" xfId="19999" xr:uid="{00000000-0005-0000-0000-0000F4140000}"/>
    <cellStyle name="Navadno 3 11 29 5 13" xfId="14090" xr:uid="{00000000-0005-0000-0000-0000F5140000}"/>
    <cellStyle name="Navadno 3 11 29 5 14" xfId="21512" xr:uid="{00000000-0005-0000-0000-0000F6140000}"/>
    <cellStyle name="Navadno 3 11 29 5 15" xfId="14648" xr:uid="{00000000-0005-0000-0000-0000F7140000}"/>
    <cellStyle name="Navadno 3 11 29 5 16" xfId="19901" xr:uid="{00000000-0005-0000-0000-0000F8140000}"/>
    <cellStyle name="Navadno 3 11 29 5 17" xfId="17852" xr:uid="{00000000-0005-0000-0000-0000F9140000}"/>
    <cellStyle name="Navadno 3 11 29 5 18" xfId="12250" xr:uid="{00000000-0005-0000-0000-0000FA140000}"/>
    <cellStyle name="Navadno 3 11 29 5 2" xfId="13537" xr:uid="{00000000-0005-0000-0000-0000FB140000}"/>
    <cellStyle name="Navadno 3 11 29 5 3" xfId="12118" xr:uid="{00000000-0005-0000-0000-0000FC140000}"/>
    <cellStyle name="Navadno 3 11 29 5 4" xfId="13174" xr:uid="{00000000-0005-0000-0000-0000FD140000}"/>
    <cellStyle name="Navadno 3 11 29 5 5" xfId="13714" xr:uid="{00000000-0005-0000-0000-0000FE140000}"/>
    <cellStyle name="Navadno 3 11 29 5 6" xfId="19194" xr:uid="{00000000-0005-0000-0000-0000FF140000}"/>
    <cellStyle name="Navadno 3 11 29 5 7" xfId="12699" xr:uid="{00000000-0005-0000-0000-000000150000}"/>
    <cellStyle name="Navadno 3 11 29 5 8" xfId="18595" xr:uid="{00000000-0005-0000-0000-000001150000}"/>
    <cellStyle name="Navadno 3 11 29 5 9" xfId="14820" xr:uid="{00000000-0005-0000-0000-000002150000}"/>
    <cellStyle name="Navadno 3 11 29 6" xfId="1968" xr:uid="{00000000-0005-0000-0000-000003150000}"/>
    <cellStyle name="Navadno 3 11 29 6 10" xfId="14811" xr:uid="{00000000-0005-0000-0000-000004150000}"/>
    <cellStyle name="Navadno 3 11 29 6 11" xfId="23445" xr:uid="{00000000-0005-0000-0000-000005150000}"/>
    <cellStyle name="Navadno 3 11 29 6 12" xfId="23942" xr:uid="{00000000-0005-0000-0000-000006150000}"/>
    <cellStyle name="Navadno 3 11 29 6 13" xfId="21667" xr:uid="{00000000-0005-0000-0000-000007150000}"/>
    <cellStyle name="Navadno 3 11 29 6 14" xfId="11201" xr:uid="{00000000-0005-0000-0000-000008150000}"/>
    <cellStyle name="Navadno 3 11 29 6 15" xfId="26452" xr:uid="{00000000-0005-0000-0000-000009150000}"/>
    <cellStyle name="Navadno 3 11 29 6 16" xfId="26038" xr:uid="{00000000-0005-0000-0000-00000A150000}"/>
    <cellStyle name="Navadno 3 11 29 6 17" xfId="27421" xr:uid="{00000000-0005-0000-0000-00000B150000}"/>
    <cellStyle name="Navadno 3 11 29 6 18" xfId="26888" xr:uid="{00000000-0005-0000-0000-00000C150000}"/>
    <cellStyle name="Navadno 3 11 29 6 2" xfId="15993" xr:uid="{00000000-0005-0000-0000-00000D150000}"/>
    <cellStyle name="Navadno 3 11 29 6 3" xfId="9636" xr:uid="{00000000-0005-0000-0000-00000E150000}"/>
    <cellStyle name="Navadno 3 11 29 6 4" xfId="17318" xr:uid="{00000000-0005-0000-0000-00000F150000}"/>
    <cellStyle name="Navadno 3 11 29 6 5" xfId="14681" xr:uid="{00000000-0005-0000-0000-000010150000}"/>
    <cellStyle name="Navadno 3 11 29 6 6" xfId="19160" xr:uid="{00000000-0005-0000-0000-000011150000}"/>
    <cellStyle name="Navadno 3 11 29 6 7" xfId="20140" xr:uid="{00000000-0005-0000-0000-000012150000}"/>
    <cellStyle name="Navadno 3 11 29 6 8" xfId="20966" xr:uid="{00000000-0005-0000-0000-000013150000}"/>
    <cellStyle name="Navadno 3 11 29 6 9" xfId="12706" xr:uid="{00000000-0005-0000-0000-000014150000}"/>
    <cellStyle name="Navadno 3 11 29 7" xfId="1995" xr:uid="{00000000-0005-0000-0000-000015150000}"/>
    <cellStyle name="Navadno 3 11 29 7 10" xfId="11050" xr:uid="{00000000-0005-0000-0000-000016150000}"/>
    <cellStyle name="Navadno 3 11 29 7 11" xfId="10848" xr:uid="{00000000-0005-0000-0000-000017150000}"/>
    <cellStyle name="Navadno 3 11 29 7 12" xfId="20485" xr:uid="{00000000-0005-0000-0000-000018150000}"/>
    <cellStyle name="Navadno 3 11 29 7 13" xfId="18128" xr:uid="{00000000-0005-0000-0000-000019150000}"/>
    <cellStyle name="Navadno 3 11 29 7 14" xfId="23400" xr:uid="{00000000-0005-0000-0000-00001A150000}"/>
    <cellStyle name="Navadno 3 11 29 7 15" xfId="15641" xr:uid="{00000000-0005-0000-0000-00001B150000}"/>
    <cellStyle name="Navadno 3 11 29 7 16" xfId="17189" xr:uid="{00000000-0005-0000-0000-00001C150000}"/>
    <cellStyle name="Navadno 3 11 29 7 17" xfId="25700" xr:uid="{00000000-0005-0000-0000-00001D150000}"/>
    <cellStyle name="Navadno 3 11 29 7 18" xfId="20425" xr:uid="{00000000-0005-0000-0000-00001E150000}"/>
    <cellStyle name="Navadno 3 11 29 7 2" xfId="15970" xr:uid="{00000000-0005-0000-0000-00001F150000}"/>
    <cellStyle name="Navadno 3 11 29 7 3" xfId="10912" xr:uid="{00000000-0005-0000-0000-000020150000}"/>
    <cellStyle name="Navadno 3 11 29 7 4" xfId="16668" xr:uid="{00000000-0005-0000-0000-000021150000}"/>
    <cellStyle name="Navadno 3 11 29 7 5" xfId="12161" xr:uid="{00000000-0005-0000-0000-000022150000}"/>
    <cellStyle name="Navadno 3 11 29 7 6" xfId="18770" xr:uid="{00000000-0005-0000-0000-000023150000}"/>
    <cellStyle name="Navadno 3 11 29 7 7" xfId="15653" xr:uid="{00000000-0005-0000-0000-000024150000}"/>
    <cellStyle name="Navadno 3 11 29 7 8" xfId="11280" xr:uid="{00000000-0005-0000-0000-000025150000}"/>
    <cellStyle name="Navadno 3 11 29 7 9" xfId="21492" xr:uid="{00000000-0005-0000-0000-000026150000}"/>
    <cellStyle name="Navadno 3 11 29 8" xfId="2687" xr:uid="{00000000-0005-0000-0000-000027150000}"/>
    <cellStyle name="Navadno 3 11 29 8 10" xfId="17141" xr:uid="{00000000-0005-0000-0000-000028150000}"/>
    <cellStyle name="Navadno 3 11 29 8 11" xfId="23284" xr:uid="{00000000-0005-0000-0000-000029150000}"/>
    <cellStyle name="Navadno 3 11 29 8 12" xfId="14789" xr:uid="{00000000-0005-0000-0000-00002A150000}"/>
    <cellStyle name="Navadno 3 11 29 8 13" xfId="14815" xr:uid="{00000000-0005-0000-0000-00002B150000}"/>
    <cellStyle name="Navadno 3 11 29 8 14" xfId="12749" xr:uid="{00000000-0005-0000-0000-00002C150000}"/>
    <cellStyle name="Navadno 3 11 29 8 15" xfId="22497" xr:uid="{00000000-0005-0000-0000-00002D150000}"/>
    <cellStyle name="Navadno 3 11 29 8 16" xfId="25951" xr:uid="{00000000-0005-0000-0000-00002E150000}"/>
    <cellStyle name="Navadno 3 11 29 8 17" xfId="26230" xr:uid="{00000000-0005-0000-0000-00002F150000}"/>
    <cellStyle name="Navadno 3 11 29 8 18" xfId="26775" xr:uid="{00000000-0005-0000-0000-000030150000}"/>
    <cellStyle name="Navadno 3 11 29 8 2" xfId="15375" xr:uid="{00000000-0005-0000-0000-000031150000}"/>
    <cellStyle name="Navadno 3 11 29 8 3" xfId="15875" xr:uid="{00000000-0005-0000-0000-000032150000}"/>
    <cellStyle name="Navadno 3 11 29 8 4" xfId="17938" xr:uid="{00000000-0005-0000-0000-000033150000}"/>
    <cellStyle name="Navadno 3 11 29 8 5" xfId="19398" xr:uid="{00000000-0005-0000-0000-000034150000}"/>
    <cellStyle name="Navadno 3 11 29 8 6" xfId="20313" xr:uid="{00000000-0005-0000-0000-000035150000}"/>
    <cellStyle name="Navadno 3 11 29 8 7" xfId="20211" xr:uid="{00000000-0005-0000-0000-000036150000}"/>
    <cellStyle name="Navadno 3 11 29 8 8" xfId="20789" xr:uid="{00000000-0005-0000-0000-000037150000}"/>
    <cellStyle name="Navadno 3 11 29 8 9" xfId="10185" xr:uid="{00000000-0005-0000-0000-000038150000}"/>
    <cellStyle name="Navadno 3 11 29 9" xfId="1247" xr:uid="{00000000-0005-0000-0000-000039150000}"/>
    <cellStyle name="Navadno 3 11 29 9 10" xfId="19239" xr:uid="{00000000-0005-0000-0000-00003A150000}"/>
    <cellStyle name="Navadno 3 11 29 9 11" xfId="17434" xr:uid="{00000000-0005-0000-0000-00003B150000}"/>
    <cellStyle name="Navadno 3 11 29 9 12" xfId="22335" xr:uid="{00000000-0005-0000-0000-00003C150000}"/>
    <cellStyle name="Navadno 3 11 29 9 13" xfId="21984" xr:uid="{00000000-0005-0000-0000-00003D150000}"/>
    <cellStyle name="Navadno 3 11 29 9 14" xfId="26592" xr:uid="{00000000-0005-0000-0000-00003E150000}"/>
    <cellStyle name="Navadno 3 11 29 9 15" xfId="26071" xr:uid="{00000000-0005-0000-0000-00003F150000}"/>
    <cellStyle name="Navadno 3 11 29 9 16" xfId="22514" xr:uid="{00000000-0005-0000-0000-000040150000}"/>
    <cellStyle name="Navadno 3 11 29 9 17" xfId="23117" xr:uid="{00000000-0005-0000-0000-000041150000}"/>
    <cellStyle name="Navadno 3 11 29 9 18" xfId="26066" xr:uid="{00000000-0005-0000-0000-000042150000}"/>
    <cellStyle name="Navadno 3 11 29 9 2" xfId="16626" xr:uid="{00000000-0005-0000-0000-000043150000}"/>
    <cellStyle name="Navadno 3 11 29 9 3" xfId="10581" xr:uid="{00000000-0005-0000-0000-000044150000}"/>
    <cellStyle name="Navadno 3 11 29 9 4" xfId="11216" xr:uid="{00000000-0005-0000-0000-000045150000}"/>
    <cellStyle name="Navadno 3 11 29 9 5" xfId="17534" xr:uid="{00000000-0005-0000-0000-000046150000}"/>
    <cellStyle name="Navadno 3 11 29 9 6" xfId="14686" xr:uid="{00000000-0005-0000-0000-000047150000}"/>
    <cellStyle name="Navadno 3 11 29 9 7" xfId="10458" xr:uid="{00000000-0005-0000-0000-000048150000}"/>
    <cellStyle name="Navadno 3 11 29 9 8" xfId="11131" xr:uid="{00000000-0005-0000-0000-000049150000}"/>
    <cellStyle name="Navadno 3 11 29 9 9" xfId="20847" xr:uid="{00000000-0005-0000-0000-00004A150000}"/>
    <cellStyle name="Navadno 3 11 3" xfId="9096" xr:uid="{00000000-0005-0000-0000-00004B150000}"/>
    <cellStyle name="Navadno 3 11 3 10" xfId="437" xr:uid="{00000000-0005-0000-0000-00004C150000}"/>
    <cellStyle name="Navadno 3 11 3 11" xfId="309" xr:uid="{00000000-0005-0000-0000-00004D150000}"/>
    <cellStyle name="Navadno 3 11 3 2" xfId="8710" xr:uid="{00000000-0005-0000-0000-00004E150000}"/>
    <cellStyle name="Navadno 3 11 3 2 10" xfId="10325" xr:uid="{00000000-0005-0000-0000-00004F150000}"/>
    <cellStyle name="Navadno 3 11 3 2 11" xfId="12812" xr:uid="{00000000-0005-0000-0000-000050150000}"/>
    <cellStyle name="Navadno 3 11 3 2 12" xfId="10794" xr:uid="{00000000-0005-0000-0000-000051150000}"/>
    <cellStyle name="Navadno 3 11 3 2 13" xfId="15872" xr:uid="{00000000-0005-0000-0000-000052150000}"/>
    <cellStyle name="Navadno 3 11 3 2 14" xfId="18292" xr:uid="{00000000-0005-0000-0000-000053150000}"/>
    <cellStyle name="Navadno 3 11 3 2 15" xfId="9725" xr:uid="{00000000-0005-0000-0000-000054150000}"/>
    <cellStyle name="Navadno 3 11 3 2 16" xfId="11671" xr:uid="{00000000-0005-0000-0000-000055150000}"/>
    <cellStyle name="Navadno 3 11 3 2 17" xfId="20364" xr:uid="{00000000-0005-0000-0000-000056150000}"/>
    <cellStyle name="Navadno 3 11 3 2 18" xfId="20170" xr:uid="{00000000-0005-0000-0000-000057150000}"/>
    <cellStyle name="Navadno 3 11 3 2 19" xfId="22581" xr:uid="{00000000-0005-0000-0000-000058150000}"/>
    <cellStyle name="Navadno 3 11 3 2 2" xfId="4567" xr:uid="{00000000-0005-0000-0000-000059150000}"/>
    <cellStyle name="Navadno 3 11 3 2 2 2" xfId="4280" xr:uid="{00000000-0005-0000-0000-00005A150000}"/>
    <cellStyle name="Navadno 3 11 3 2 2 2 10" xfId="10900" xr:uid="{00000000-0005-0000-0000-00005B150000}"/>
    <cellStyle name="Navadno 3 11 3 2 2 2 11" xfId="23697" xr:uid="{00000000-0005-0000-0000-00005C150000}"/>
    <cellStyle name="Navadno 3 11 3 2 2 2 12" xfId="25157" xr:uid="{00000000-0005-0000-0000-00005D150000}"/>
    <cellStyle name="Navadno 3 11 3 2 2 2 13" xfId="25737" xr:uid="{00000000-0005-0000-0000-00005E150000}"/>
    <cellStyle name="Navadno 3 11 3 2 2 2 14" xfId="18415" xr:uid="{00000000-0005-0000-0000-00005F150000}"/>
    <cellStyle name="Navadno 3 11 3 2 2 2 15" xfId="10332" xr:uid="{00000000-0005-0000-0000-000060150000}"/>
    <cellStyle name="Navadno 3 11 3 2 2 2 16" xfId="25845" xr:uid="{00000000-0005-0000-0000-000061150000}"/>
    <cellStyle name="Navadno 3 11 3 2 2 2 17" xfId="26429" xr:uid="{00000000-0005-0000-0000-000062150000}"/>
    <cellStyle name="Navadno 3 11 3 2 2 2 18" xfId="25131" xr:uid="{00000000-0005-0000-0000-000063150000}"/>
    <cellStyle name="Navadno 3 11 3 2 2 2 2" xfId="14016" xr:uid="{00000000-0005-0000-0000-000064150000}"/>
    <cellStyle name="Navadno 3 11 3 2 2 2 3" xfId="13509" xr:uid="{00000000-0005-0000-0000-000065150000}"/>
    <cellStyle name="Navadno 3 11 3 2 2 2 4" xfId="14673" xr:uid="{00000000-0005-0000-0000-000066150000}"/>
    <cellStyle name="Navadno 3 11 3 2 2 2 5" xfId="17445" xr:uid="{00000000-0005-0000-0000-000067150000}"/>
    <cellStyle name="Navadno 3 11 3 2 2 2 6" xfId="18352" xr:uid="{00000000-0005-0000-0000-000068150000}"/>
    <cellStyle name="Navadno 3 11 3 2 2 2 7" xfId="18429" xr:uid="{00000000-0005-0000-0000-000069150000}"/>
    <cellStyle name="Navadno 3 11 3 2 2 2 8" xfId="21257" xr:uid="{00000000-0005-0000-0000-00006A150000}"/>
    <cellStyle name="Navadno 3 11 3 2 2 2 9" xfId="21779" xr:uid="{00000000-0005-0000-0000-00006B150000}"/>
    <cellStyle name="Navadno 3 11 3 2 20" xfId="21557" xr:uid="{00000000-0005-0000-0000-00006C150000}"/>
    <cellStyle name="Navadno 3 11 3 2 21" xfId="10921" xr:uid="{00000000-0005-0000-0000-00006D150000}"/>
    <cellStyle name="Navadno 3 11 3 2 22" xfId="22906" xr:uid="{00000000-0005-0000-0000-00006E150000}"/>
    <cellStyle name="Navadno 3 11 3 2 23" xfId="11937" xr:uid="{00000000-0005-0000-0000-00006F150000}"/>
    <cellStyle name="Navadno 3 11 3 2 24" xfId="26593" xr:uid="{00000000-0005-0000-0000-000070150000}"/>
    <cellStyle name="Navadno 3 11 3 2 25" xfId="11322" xr:uid="{00000000-0005-0000-0000-000071150000}"/>
    <cellStyle name="Navadno 3 11 3 2 26" xfId="23005" xr:uid="{00000000-0005-0000-0000-000072150000}"/>
    <cellStyle name="Navadno 3 11 3 2 3" xfId="2707" xr:uid="{00000000-0005-0000-0000-000073150000}"/>
    <cellStyle name="Navadno 3 11 3 2 3 10" xfId="9940" xr:uid="{00000000-0005-0000-0000-000074150000}"/>
    <cellStyle name="Navadno 3 11 3 2 3 11" xfId="22000" xr:uid="{00000000-0005-0000-0000-000075150000}"/>
    <cellStyle name="Navadno 3 11 3 2 3 12" xfId="25099" xr:uid="{00000000-0005-0000-0000-000076150000}"/>
    <cellStyle name="Navadno 3 11 3 2 3 13" xfId="24855" xr:uid="{00000000-0005-0000-0000-000077150000}"/>
    <cellStyle name="Navadno 3 11 3 2 3 14" xfId="23730" xr:uid="{00000000-0005-0000-0000-000078150000}"/>
    <cellStyle name="Navadno 3 11 3 2 3 15" xfId="11170" xr:uid="{00000000-0005-0000-0000-000079150000}"/>
    <cellStyle name="Navadno 3 11 3 2 3 16" xfId="20509" xr:uid="{00000000-0005-0000-0000-00007A150000}"/>
    <cellStyle name="Navadno 3 11 3 2 3 17" xfId="26937" xr:uid="{00000000-0005-0000-0000-00007B150000}"/>
    <cellStyle name="Navadno 3 11 3 2 3 18" xfId="24790" xr:uid="{00000000-0005-0000-0000-00007C150000}"/>
    <cellStyle name="Navadno 3 11 3 2 3 2" xfId="15355" xr:uid="{00000000-0005-0000-0000-00007D150000}"/>
    <cellStyle name="Navadno 3 11 3 2 3 3" xfId="12622" xr:uid="{00000000-0005-0000-0000-00007E150000}"/>
    <cellStyle name="Navadno 3 11 3 2 3 4" xfId="11794" xr:uid="{00000000-0005-0000-0000-00007F150000}"/>
    <cellStyle name="Navadno 3 11 3 2 3 5" xfId="10891" xr:uid="{00000000-0005-0000-0000-000080150000}"/>
    <cellStyle name="Navadno 3 11 3 2 3 6" xfId="15543" xr:uid="{00000000-0005-0000-0000-000081150000}"/>
    <cellStyle name="Navadno 3 11 3 2 3 7" xfId="13136" xr:uid="{00000000-0005-0000-0000-000082150000}"/>
    <cellStyle name="Navadno 3 11 3 2 3 8" xfId="18709" xr:uid="{00000000-0005-0000-0000-000083150000}"/>
    <cellStyle name="Navadno 3 11 3 2 3 9" xfId="11780" xr:uid="{00000000-0005-0000-0000-000084150000}"/>
    <cellStyle name="Navadno 3 11 3 2 4" xfId="1737" xr:uid="{00000000-0005-0000-0000-000085150000}"/>
    <cellStyle name="Navadno 3 11 3 2 4 10" xfId="21980" xr:uid="{00000000-0005-0000-0000-000086150000}"/>
    <cellStyle name="Navadno 3 11 3 2 4 11" xfId="22516" xr:uid="{00000000-0005-0000-0000-000087150000}"/>
    <cellStyle name="Navadno 3 11 3 2 4 12" xfId="19257" xr:uid="{00000000-0005-0000-0000-000088150000}"/>
    <cellStyle name="Navadno 3 11 3 2 4 13" xfId="12552" xr:uid="{00000000-0005-0000-0000-000089150000}"/>
    <cellStyle name="Navadno 3 11 3 2 4 14" xfId="24690" xr:uid="{00000000-0005-0000-0000-00008A150000}"/>
    <cellStyle name="Navadno 3 11 3 2 4 15" xfId="13005" xr:uid="{00000000-0005-0000-0000-00008B150000}"/>
    <cellStyle name="Navadno 3 11 3 2 4 16" xfId="13428" xr:uid="{00000000-0005-0000-0000-00008C150000}"/>
    <cellStyle name="Navadno 3 11 3 2 4 17" xfId="26189" xr:uid="{00000000-0005-0000-0000-00008D150000}"/>
    <cellStyle name="Navadno 3 11 3 2 4 18" xfId="25455" xr:uid="{00000000-0005-0000-0000-00008E150000}"/>
    <cellStyle name="Navadno 3 11 3 2 4 2" xfId="16196" xr:uid="{00000000-0005-0000-0000-00008F150000}"/>
    <cellStyle name="Navadno 3 11 3 2 4 3" xfId="11698" xr:uid="{00000000-0005-0000-0000-000090150000}"/>
    <cellStyle name="Navadno 3 11 3 2 4 4" xfId="10616" xr:uid="{00000000-0005-0000-0000-000091150000}"/>
    <cellStyle name="Navadno 3 11 3 2 4 5" xfId="14042" xr:uid="{00000000-0005-0000-0000-000092150000}"/>
    <cellStyle name="Navadno 3 11 3 2 4 6" xfId="17373" xr:uid="{00000000-0005-0000-0000-000093150000}"/>
    <cellStyle name="Navadno 3 11 3 2 4 7" xfId="19216" xr:uid="{00000000-0005-0000-0000-000094150000}"/>
    <cellStyle name="Navadno 3 11 3 2 4 8" xfId="14303" xr:uid="{00000000-0005-0000-0000-000095150000}"/>
    <cellStyle name="Navadno 3 11 3 2 4 9" xfId="19812" xr:uid="{00000000-0005-0000-0000-000096150000}"/>
    <cellStyle name="Navadno 3 11 3 2 5" xfId="4916" xr:uid="{00000000-0005-0000-0000-000097150000}"/>
    <cellStyle name="Navadno 3 11 3 2 5 10" xfId="22066" xr:uid="{00000000-0005-0000-0000-000098150000}"/>
    <cellStyle name="Navadno 3 11 3 2 5 11" xfId="22234" xr:uid="{00000000-0005-0000-0000-000099150000}"/>
    <cellStyle name="Navadno 3 11 3 2 5 12" xfId="22833" xr:uid="{00000000-0005-0000-0000-00009A150000}"/>
    <cellStyle name="Navadno 3 11 3 2 5 13" xfId="25392" xr:uid="{00000000-0005-0000-0000-00009B150000}"/>
    <cellStyle name="Navadno 3 11 3 2 5 14" xfId="16412" xr:uid="{00000000-0005-0000-0000-00009C150000}"/>
    <cellStyle name="Navadno 3 11 3 2 5 15" xfId="25846" xr:uid="{00000000-0005-0000-0000-00009D150000}"/>
    <cellStyle name="Navadno 3 11 3 2 5 16" xfId="18621" xr:uid="{00000000-0005-0000-0000-00009E150000}"/>
    <cellStyle name="Navadno 3 11 3 2 5 17" xfId="13349" xr:uid="{00000000-0005-0000-0000-00009F150000}"/>
    <cellStyle name="Navadno 3 11 3 2 5 18" xfId="27591" xr:uid="{00000000-0005-0000-0000-0000A0150000}"/>
    <cellStyle name="Navadno 3 11 3 2 5 2" xfId="13470" xr:uid="{00000000-0005-0000-0000-0000A1150000}"/>
    <cellStyle name="Navadno 3 11 3 2 5 3" xfId="9594" xr:uid="{00000000-0005-0000-0000-0000A2150000}"/>
    <cellStyle name="Navadno 3 11 3 2 5 4" xfId="10007" xr:uid="{00000000-0005-0000-0000-0000A3150000}"/>
    <cellStyle name="Navadno 3 11 3 2 5 5" xfId="10371" xr:uid="{00000000-0005-0000-0000-0000A4150000}"/>
    <cellStyle name="Navadno 3 11 3 2 5 6" xfId="19295" xr:uid="{00000000-0005-0000-0000-0000A5150000}"/>
    <cellStyle name="Navadno 3 11 3 2 5 7" xfId="13024" xr:uid="{00000000-0005-0000-0000-0000A6150000}"/>
    <cellStyle name="Navadno 3 11 3 2 5 8" xfId="17283" xr:uid="{00000000-0005-0000-0000-0000A7150000}"/>
    <cellStyle name="Navadno 3 11 3 2 5 9" xfId="22165" xr:uid="{00000000-0005-0000-0000-0000A8150000}"/>
    <cellStyle name="Navadno 3 11 3 2 6" xfId="1106" xr:uid="{00000000-0005-0000-0000-0000A9150000}"/>
    <cellStyle name="Navadno 3 11 3 2 6 10" xfId="23809" xr:uid="{00000000-0005-0000-0000-0000AA150000}"/>
    <cellStyle name="Navadno 3 11 3 2 6 11" xfId="24546" xr:uid="{00000000-0005-0000-0000-0000AB150000}"/>
    <cellStyle name="Navadno 3 11 3 2 6 12" xfId="25248" xr:uid="{00000000-0005-0000-0000-0000AC150000}"/>
    <cellStyle name="Navadno 3 11 3 2 6 13" xfId="25914" xr:uid="{00000000-0005-0000-0000-0000AD150000}"/>
    <cellStyle name="Navadno 3 11 3 2 6 14" xfId="26659" xr:uid="{00000000-0005-0000-0000-0000AE150000}"/>
    <cellStyle name="Navadno 3 11 3 2 6 15" xfId="27182" xr:uid="{00000000-0005-0000-0000-0000AF150000}"/>
    <cellStyle name="Navadno 3 11 3 2 6 16" xfId="27649" xr:uid="{00000000-0005-0000-0000-0000B0150000}"/>
    <cellStyle name="Navadno 3 11 3 2 6 17" xfId="28030" xr:uid="{00000000-0005-0000-0000-0000B1150000}"/>
    <cellStyle name="Navadno 3 11 3 2 6 18" xfId="28338" xr:uid="{00000000-0005-0000-0000-0000B2150000}"/>
    <cellStyle name="Navadno 3 11 3 2 6 2" xfId="16749" xr:uid="{00000000-0005-0000-0000-0000B3150000}"/>
    <cellStyle name="Navadno 3 11 3 2 6 3" xfId="17715" xr:uid="{00000000-0005-0000-0000-0000B4150000}"/>
    <cellStyle name="Navadno 3 11 3 2 6 4" xfId="18670" xr:uid="{00000000-0005-0000-0000-0000B5150000}"/>
    <cellStyle name="Navadno 3 11 3 2 6 5" xfId="19615" xr:uid="{00000000-0005-0000-0000-0000B6150000}"/>
    <cellStyle name="Navadno 3 11 3 2 6 6" xfId="20521" xr:uid="{00000000-0005-0000-0000-0000B7150000}"/>
    <cellStyle name="Navadno 3 11 3 2 6 7" xfId="21383" xr:uid="{00000000-0005-0000-0000-0000B8150000}"/>
    <cellStyle name="Navadno 3 11 3 2 6 8" xfId="22227" xr:uid="{00000000-0005-0000-0000-0000B9150000}"/>
    <cellStyle name="Navadno 3 11 3 2 6 9" xfId="23031" xr:uid="{00000000-0005-0000-0000-0000BA150000}"/>
    <cellStyle name="Navadno 3 11 3 2 7" xfId="2584" xr:uid="{00000000-0005-0000-0000-0000BB150000}"/>
    <cellStyle name="Navadno 3 11 3 2 7 10" xfId="23122" xr:uid="{00000000-0005-0000-0000-0000BC150000}"/>
    <cellStyle name="Navadno 3 11 3 2 7 11" xfId="23887" xr:uid="{00000000-0005-0000-0000-0000BD150000}"/>
    <cellStyle name="Navadno 3 11 3 2 7 12" xfId="18051" xr:uid="{00000000-0005-0000-0000-0000BE150000}"/>
    <cellStyle name="Navadno 3 11 3 2 7 13" xfId="20915" xr:uid="{00000000-0005-0000-0000-0000BF150000}"/>
    <cellStyle name="Navadno 3 11 3 2 7 14" xfId="26478" xr:uid="{00000000-0005-0000-0000-0000C0150000}"/>
    <cellStyle name="Navadno 3 11 3 2 7 15" xfId="11768" xr:uid="{00000000-0005-0000-0000-0000C1150000}"/>
    <cellStyle name="Navadno 3 11 3 2 7 16" xfId="22870" xr:uid="{00000000-0005-0000-0000-0000C2150000}"/>
    <cellStyle name="Navadno 3 11 3 2 7 17" xfId="26622" xr:uid="{00000000-0005-0000-0000-0000C3150000}"/>
    <cellStyle name="Navadno 3 11 3 2 7 18" xfId="27755" xr:uid="{00000000-0005-0000-0000-0000C4150000}"/>
    <cellStyle name="Navadno 3 11 3 2 7 2" xfId="15458" xr:uid="{00000000-0005-0000-0000-0000C5150000}"/>
    <cellStyle name="Navadno 3 11 3 2 7 3" xfId="15412" xr:uid="{00000000-0005-0000-0000-0000C6150000}"/>
    <cellStyle name="Navadno 3 11 3 2 7 4" xfId="10084" xr:uid="{00000000-0005-0000-0000-0000C7150000}"/>
    <cellStyle name="Navadno 3 11 3 2 7 5" xfId="17512" xr:uid="{00000000-0005-0000-0000-0000C8150000}"/>
    <cellStyle name="Navadno 3 11 3 2 7 6" xfId="9895" xr:uid="{00000000-0005-0000-0000-0000C9150000}"/>
    <cellStyle name="Navadno 3 11 3 2 7 7" xfId="20610" xr:uid="{00000000-0005-0000-0000-0000CA150000}"/>
    <cellStyle name="Navadno 3 11 3 2 7 8" xfId="21473" xr:uid="{00000000-0005-0000-0000-0000CB150000}"/>
    <cellStyle name="Navadno 3 11 3 2 7 9" xfId="10400" xr:uid="{00000000-0005-0000-0000-0000CC150000}"/>
    <cellStyle name="Navadno 3 11 3 2 8" xfId="3119" xr:uid="{00000000-0005-0000-0000-0000CD150000}"/>
    <cellStyle name="Navadno 3 11 3 2 8 10" xfId="12766" xr:uid="{00000000-0005-0000-0000-0000CE150000}"/>
    <cellStyle name="Navadno 3 11 3 2 8 11" xfId="14407" xr:uid="{00000000-0005-0000-0000-0000CF150000}"/>
    <cellStyle name="Navadno 3 11 3 2 8 12" xfId="20175" xr:uid="{00000000-0005-0000-0000-0000D0150000}"/>
    <cellStyle name="Navadno 3 11 3 2 8 13" xfId="10411" xr:uid="{00000000-0005-0000-0000-0000D1150000}"/>
    <cellStyle name="Navadno 3 11 3 2 8 14" xfId="11594" xr:uid="{00000000-0005-0000-0000-0000D2150000}"/>
    <cellStyle name="Navadno 3 11 3 2 8 15" xfId="17699" xr:uid="{00000000-0005-0000-0000-0000D3150000}"/>
    <cellStyle name="Navadno 3 11 3 2 8 16" xfId="26141" xr:uid="{00000000-0005-0000-0000-0000D4150000}"/>
    <cellStyle name="Navadno 3 11 3 2 8 17" xfId="24381" xr:uid="{00000000-0005-0000-0000-0000D5150000}"/>
    <cellStyle name="Navadno 3 11 3 2 8 18" xfId="15787" xr:uid="{00000000-0005-0000-0000-0000D6150000}"/>
    <cellStyle name="Navadno 3 11 3 2 8 2" xfId="15006" xr:uid="{00000000-0005-0000-0000-0000D7150000}"/>
    <cellStyle name="Navadno 3 11 3 2 8 3" xfId="12723" xr:uid="{00000000-0005-0000-0000-0000D8150000}"/>
    <cellStyle name="Navadno 3 11 3 2 8 4" xfId="15870" xr:uid="{00000000-0005-0000-0000-0000D9150000}"/>
    <cellStyle name="Navadno 3 11 3 2 8 5" xfId="17422" xr:uid="{00000000-0005-0000-0000-0000DA150000}"/>
    <cellStyle name="Navadno 3 11 3 2 8 6" xfId="16293" xr:uid="{00000000-0005-0000-0000-0000DB150000}"/>
    <cellStyle name="Navadno 3 11 3 2 8 7" xfId="11301" xr:uid="{00000000-0005-0000-0000-0000DC150000}"/>
    <cellStyle name="Navadno 3 11 3 2 8 8" xfId="11712" xr:uid="{00000000-0005-0000-0000-0000DD150000}"/>
    <cellStyle name="Navadno 3 11 3 2 8 9" xfId="16607" xr:uid="{00000000-0005-0000-0000-0000DE150000}"/>
    <cellStyle name="Navadno 3 11 3 2 9" xfId="1334" xr:uid="{00000000-0005-0000-0000-0000DF150000}"/>
    <cellStyle name="Navadno 3 11 3 2 9 10" xfId="18019" xr:uid="{00000000-0005-0000-0000-0000E0150000}"/>
    <cellStyle name="Navadno 3 11 3 2 9 11" xfId="23544" xr:uid="{00000000-0005-0000-0000-0000E1150000}"/>
    <cellStyle name="Navadno 3 11 3 2 9 12" xfId="13831" xr:uid="{00000000-0005-0000-0000-0000E2150000}"/>
    <cellStyle name="Navadno 3 11 3 2 9 13" xfId="24894" xr:uid="{00000000-0005-0000-0000-0000E3150000}"/>
    <cellStyle name="Navadno 3 11 3 2 9 14" xfId="26550" xr:uid="{00000000-0005-0000-0000-0000E4150000}"/>
    <cellStyle name="Navadno 3 11 3 2 9 15" xfId="26587" xr:uid="{00000000-0005-0000-0000-0000E5150000}"/>
    <cellStyle name="Navadno 3 11 3 2 9 16" xfId="12797" xr:uid="{00000000-0005-0000-0000-0000E6150000}"/>
    <cellStyle name="Navadno 3 11 3 2 9 17" xfId="16655" xr:uid="{00000000-0005-0000-0000-0000E7150000}"/>
    <cellStyle name="Navadno 3 11 3 2 9 18" xfId="28094" xr:uid="{00000000-0005-0000-0000-0000E8150000}"/>
    <cellStyle name="Navadno 3 11 3 2 9 2" xfId="16551" xr:uid="{00000000-0005-0000-0000-0000E9150000}"/>
    <cellStyle name="Navadno 3 11 3 2 9 3" xfId="13251" xr:uid="{00000000-0005-0000-0000-0000EA150000}"/>
    <cellStyle name="Navadno 3 11 3 2 9 4" xfId="16254" xr:uid="{00000000-0005-0000-0000-0000EB150000}"/>
    <cellStyle name="Navadno 3 11 3 2 9 5" xfId="13053" xr:uid="{00000000-0005-0000-0000-0000EC150000}"/>
    <cellStyle name="Navadno 3 11 3 2 9 6" xfId="17060" xr:uid="{00000000-0005-0000-0000-0000ED150000}"/>
    <cellStyle name="Navadno 3 11 3 2 9 7" xfId="19998" xr:uid="{00000000-0005-0000-0000-0000EE150000}"/>
    <cellStyle name="Navadno 3 11 3 2 9 8" xfId="21079" xr:uid="{00000000-0005-0000-0000-0000EF150000}"/>
    <cellStyle name="Navadno 3 11 3 2 9 9" xfId="17244" xr:uid="{00000000-0005-0000-0000-0000F0150000}"/>
    <cellStyle name="Navadno 3 11 3 3" xfId="5277" xr:uid="{00000000-0005-0000-0000-0000F1150000}"/>
    <cellStyle name="Navadno 3 11 3 3 10" xfId="21952" xr:uid="{00000000-0005-0000-0000-0000F2150000}"/>
    <cellStyle name="Navadno 3 11 3 3 11" xfId="19428" xr:uid="{00000000-0005-0000-0000-0000F3150000}"/>
    <cellStyle name="Navadno 3 11 3 3 12" xfId="12927" xr:uid="{00000000-0005-0000-0000-0000F4150000}"/>
    <cellStyle name="Navadno 3 11 3 3 13" xfId="14456" xr:uid="{00000000-0005-0000-0000-0000F5150000}"/>
    <cellStyle name="Navadno 3 11 3 3 14" xfId="24188" xr:uid="{00000000-0005-0000-0000-0000F6150000}"/>
    <cellStyle name="Navadno 3 11 3 3 15" xfId="20986" xr:uid="{00000000-0005-0000-0000-0000F7150000}"/>
    <cellStyle name="Navadno 3 11 3 3 16" xfId="25168" xr:uid="{00000000-0005-0000-0000-0000F8150000}"/>
    <cellStyle name="Navadno 3 11 3 3 17" xfId="18774" xr:uid="{00000000-0005-0000-0000-0000F9150000}"/>
    <cellStyle name="Navadno 3 11 3 3 18" xfId="20990" xr:uid="{00000000-0005-0000-0000-0000FA150000}"/>
    <cellStyle name="Navadno 3 11 3 3 2" xfId="13169" xr:uid="{00000000-0005-0000-0000-0000FB150000}"/>
    <cellStyle name="Navadno 3 11 3 3 3" xfId="13434" xr:uid="{00000000-0005-0000-0000-0000FC150000}"/>
    <cellStyle name="Navadno 3 11 3 3 4" xfId="9783" xr:uid="{00000000-0005-0000-0000-0000FD150000}"/>
    <cellStyle name="Navadno 3 11 3 3 5" xfId="11834" xr:uid="{00000000-0005-0000-0000-0000FE150000}"/>
    <cellStyle name="Navadno 3 11 3 3 6" xfId="10013" xr:uid="{00000000-0005-0000-0000-0000FF150000}"/>
    <cellStyle name="Navadno 3 11 3 3 7" xfId="15318" xr:uid="{00000000-0005-0000-0000-000000160000}"/>
    <cellStyle name="Navadno 3 11 3 3 8" xfId="16526" xr:uid="{00000000-0005-0000-0000-000001160000}"/>
    <cellStyle name="Navadno 3 11 3 3 9" xfId="13920" xr:uid="{00000000-0005-0000-0000-000002160000}"/>
    <cellStyle name="Navadno 3 11 3 4" xfId="5025" xr:uid="{00000000-0005-0000-0000-000003160000}"/>
    <cellStyle name="Navadno 3 11 3 4 10" xfId="11013" xr:uid="{00000000-0005-0000-0000-000004160000}"/>
    <cellStyle name="Navadno 3 11 3 4 11" xfId="23464" xr:uid="{00000000-0005-0000-0000-000005160000}"/>
    <cellStyle name="Navadno 3 11 3 4 12" xfId="25121" xr:uid="{00000000-0005-0000-0000-000006160000}"/>
    <cellStyle name="Navadno 3 11 3 4 13" xfId="17496" xr:uid="{00000000-0005-0000-0000-000007160000}"/>
    <cellStyle name="Navadno 3 11 3 4 14" xfId="26412" xr:uid="{00000000-0005-0000-0000-000008160000}"/>
    <cellStyle name="Navadno 3 11 3 4 15" xfId="26235" xr:uid="{00000000-0005-0000-0000-000009160000}"/>
    <cellStyle name="Navadno 3 11 3 4 16" xfId="14727" xr:uid="{00000000-0005-0000-0000-00000A160000}"/>
    <cellStyle name="Navadno 3 11 3 4 17" xfId="22667" xr:uid="{00000000-0005-0000-0000-00000B160000}"/>
    <cellStyle name="Navadno 3 11 3 4 18" xfId="27013" xr:uid="{00000000-0005-0000-0000-00000C160000}"/>
    <cellStyle name="Navadno 3 11 3 4 2" xfId="13371" xr:uid="{00000000-0005-0000-0000-00000D160000}"/>
    <cellStyle name="Navadno 3 11 3 4 3" xfId="10849" xr:uid="{00000000-0005-0000-0000-00000E160000}"/>
    <cellStyle name="Navadno 3 11 3 4 4" xfId="15659" xr:uid="{00000000-0005-0000-0000-00000F160000}"/>
    <cellStyle name="Navadno 3 11 3 4 5" xfId="11628" xr:uid="{00000000-0005-0000-0000-000010160000}"/>
    <cellStyle name="Navadno 3 11 3 4 6" xfId="11963" xr:uid="{00000000-0005-0000-0000-000011160000}"/>
    <cellStyle name="Navadno 3 11 3 4 7" xfId="16291" xr:uid="{00000000-0005-0000-0000-000012160000}"/>
    <cellStyle name="Navadno 3 11 3 4 8" xfId="20989" xr:uid="{00000000-0005-0000-0000-000013160000}"/>
    <cellStyle name="Navadno 3 11 3 4 9" xfId="9986" xr:uid="{00000000-0005-0000-0000-000014160000}"/>
    <cellStyle name="Navadno 3 11 3 5" xfId="5207" xr:uid="{00000000-0005-0000-0000-000015160000}"/>
    <cellStyle name="Navadno 3 11 3 5 10" xfId="21650" xr:uid="{00000000-0005-0000-0000-000016160000}"/>
    <cellStyle name="Navadno 3 11 3 5 11" xfId="18658" xr:uid="{00000000-0005-0000-0000-000017160000}"/>
    <cellStyle name="Navadno 3 11 3 5 12" xfId="11508" xr:uid="{00000000-0005-0000-0000-000018160000}"/>
    <cellStyle name="Navadno 3 11 3 5 13" xfId="20591" xr:uid="{00000000-0005-0000-0000-000019160000}"/>
    <cellStyle name="Navadno 3 11 3 5 14" xfId="16962" xr:uid="{00000000-0005-0000-0000-00001A160000}"/>
    <cellStyle name="Navadno 3 11 3 5 15" xfId="15743" xr:uid="{00000000-0005-0000-0000-00001B160000}"/>
    <cellStyle name="Navadno 3 11 3 5 16" xfId="13508" xr:uid="{00000000-0005-0000-0000-00001C160000}"/>
    <cellStyle name="Navadno 3 11 3 5 17" xfId="25963" xr:uid="{00000000-0005-0000-0000-00001D160000}"/>
    <cellStyle name="Navadno 3 11 3 5 18" xfId="13958" xr:uid="{00000000-0005-0000-0000-00001E160000}"/>
    <cellStyle name="Navadno 3 11 3 5 19" xfId="15957" xr:uid="{00000000-0005-0000-0000-00001F160000}"/>
    <cellStyle name="Navadno 3 11 3 5 2" xfId="2753" xr:uid="{00000000-0005-0000-0000-000020160000}"/>
    <cellStyle name="Navadno 3 11 3 5 3" xfId="13234" xr:uid="{00000000-0005-0000-0000-000021160000}"/>
    <cellStyle name="Navadno 3 11 3 5 4" xfId="15834" xr:uid="{00000000-0005-0000-0000-000022160000}"/>
    <cellStyle name="Navadno 3 11 3 5 5" xfId="12104" xr:uid="{00000000-0005-0000-0000-000023160000}"/>
    <cellStyle name="Navadno 3 11 3 5 6" xfId="18448" xr:uid="{00000000-0005-0000-0000-000024160000}"/>
    <cellStyle name="Navadno 3 11 3 5 7" xfId="10809" xr:uid="{00000000-0005-0000-0000-000025160000}"/>
    <cellStyle name="Navadno 3 11 3 5 8" xfId="18992" xr:uid="{00000000-0005-0000-0000-000026160000}"/>
    <cellStyle name="Navadno 3 11 3 5 9" xfId="12801" xr:uid="{00000000-0005-0000-0000-000027160000}"/>
    <cellStyle name="Navadno 3 11 3 6" xfId="3375" xr:uid="{00000000-0005-0000-0000-000028160000}"/>
    <cellStyle name="Navadno 3 11 3 7" xfId="3669" xr:uid="{00000000-0005-0000-0000-000029160000}"/>
    <cellStyle name="Navadno 3 11 3 8" xfId="1746" xr:uid="{00000000-0005-0000-0000-00002A160000}"/>
    <cellStyle name="Navadno 3 11 3 9" xfId="4154" xr:uid="{00000000-0005-0000-0000-00002B160000}"/>
    <cellStyle name="Navadno 3 11 30" xfId="6068" xr:uid="{00000000-0005-0000-0000-00002C160000}"/>
    <cellStyle name="Navadno 3 11 30 10" xfId="12503" xr:uid="{00000000-0005-0000-0000-00002D160000}"/>
    <cellStyle name="Navadno 3 11 30 11" xfId="15946" xr:uid="{00000000-0005-0000-0000-00002E160000}"/>
    <cellStyle name="Navadno 3 11 30 12" xfId="13268" xr:uid="{00000000-0005-0000-0000-00002F160000}"/>
    <cellStyle name="Navadno 3 11 30 13" xfId="11636" xr:uid="{00000000-0005-0000-0000-000030160000}"/>
    <cellStyle name="Navadno 3 11 30 14" xfId="17378" xr:uid="{00000000-0005-0000-0000-000031160000}"/>
    <cellStyle name="Navadno 3 11 30 15" xfId="15797" xr:uid="{00000000-0005-0000-0000-000032160000}"/>
    <cellStyle name="Navadno 3 11 30 16" xfId="17706" xr:uid="{00000000-0005-0000-0000-000033160000}"/>
    <cellStyle name="Navadno 3 11 30 17" xfId="22915" xr:uid="{00000000-0005-0000-0000-000034160000}"/>
    <cellStyle name="Navadno 3 11 30 18" xfId="10663" xr:uid="{00000000-0005-0000-0000-000035160000}"/>
    <cellStyle name="Navadno 3 11 30 19" xfId="21410" xr:uid="{00000000-0005-0000-0000-000036160000}"/>
    <cellStyle name="Navadno 3 11 30 2" xfId="2517" xr:uid="{00000000-0005-0000-0000-000037160000}"/>
    <cellStyle name="Navadno 3 11 30 2 10" xfId="16158" xr:uid="{00000000-0005-0000-0000-000038160000}"/>
    <cellStyle name="Navadno 3 11 30 2 11" xfId="21930" xr:uid="{00000000-0005-0000-0000-000039160000}"/>
    <cellStyle name="Navadno 3 11 30 2 12" xfId="24056" xr:uid="{00000000-0005-0000-0000-00003A160000}"/>
    <cellStyle name="Navadno 3 11 30 2 13" xfId="10889" xr:uid="{00000000-0005-0000-0000-00003B160000}"/>
    <cellStyle name="Navadno 3 11 30 2 14" xfId="17537" xr:uid="{00000000-0005-0000-0000-00003C160000}"/>
    <cellStyle name="Navadno 3 11 30 2 15" xfId="19452" xr:uid="{00000000-0005-0000-0000-00003D160000}"/>
    <cellStyle name="Navadno 3 11 30 2 16" xfId="26313" xr:uid="{00000000-0005-0000-0000-00003E160000}"/>
    <cellStyle name="Navadno 3 11 30 2 17" xfId="26656" xr:uid="{00000000-0005-0000-0000-00003F160000}"/>
    <cellStyle name="Navadno 3 11 30 2 18" xfId="20284" xr:uid="{00000000-0005-0000-0000-000040160000}"/>
    <cellStyle name="Navadno 3 11 30 2 2" xfId="15516" xr:uid="{00000000-0005-0000-0000-000041160000}"/>
    <cellStyle name="Navadno 3 11 30 2 3" xfId="9937" xr:uid="{00000000-0005-0000-0000-000042160000}"/>
    <cellStyle name="Navadno 3 11 30 2 4" xfId="14534" xr:uid="{00000000-0005-0000-0000-000043160000}"/>
    <cellStyle name="Navadno 3 11 30 2 5" xfId="15853" xr:uid="{00000000-0005-0000-0000-000044160000}"/>
    <cellStyle name="Navadno 3 11 30 2 6" xfId="12093" xr:uid="{00000000-0005-0000-0000-000045160000}"/>
    <cellStyle name="Navadno 3 11 30 2 7" xfId="20370" xr:uid="{00000000-0005-0000-0000-000046160000}"/>
    <cellStyle name="Navadno 3 11 30 2 8" xfId="16185" xr:uid="{00000000-0005-0000-0000-000047160000}"/>
    <cellStyle name="Navadno 3 11 30 2 9" xfId="20755" xr:uid="{00000000-0005-0000-0000-000048160000}"/>
    <cellStyle name="Navadno 3 11 30 20" xfId="25145" xr:uid="{00000000-0005-0000-0000-000049160000}"/>
    <cellStyle name="Navadno 3 11 30 21" xfId="25724" xr:uid="{00000000-0005-0000-0000-00004A160000}"/>
    <cellStyle name="Navadno 3 11 30 22" xfId="10379" xr:uid="{00000000-0005-0000-0000-00004B160000}"/>
    <cellStyle name="Navadno 3 11 30 23" xfId="23830" xr:uid="{00000000-0005-0000-0000-00004C160000}"/>
    <cellStyle name="Navadno 3 11 30 24" xfId="18338" xr:uid="{00000000-0005-0000-0000-00004D160000}"/>
    <cellStyle name="Navadno 3 11 30 25" xfId="11810" xr:uid="{00000000-0005-0000-0000-00004E160000}"/>
    <cellStyle name="Navadno 3 11 30 26" xfId="27926" xr:uid="{00000000-0005-0000-0000-00004F160000}"/>
    <cellStyle name="Navadno 3 11 30 3" xfId="4915" xr:uid="{00000000-0005-0000-0000-000050160000}"/>
    <cellStyle name="Navadno 3 11 30 3 10" xfId="22373" xr:uid="{00000000-0005-0000-0000-000051160000}"/>
    <cellStyle name="Navadno 3 11 30 3 11" xfId="23676" xr:uid="{00000000-0005-0000-0000-000052160000}"/>
    <cellStyle name="Navadno 3 11 30 3 12" xfId="16426" xr:uid="{00000000-0005-0000-0000-000053160000}"/>
    <cellStyle name="Navadno 3 11 30 3 13" xfId="24589" xr:uid="{00000000-0005-0000-0000-000054160000}"/>
    <cellStyle name="Navadno 3 11 30 3 14" xfId="10311" xr:uid="{00000000-0005-0000-0000-000055160000}"/>
    <cellStyle name="Navadno 3 11 30 3 15" xfId="23829" xr:uid="{00000000-0005-0000-0000-000056160000}"/>
    <cellStyle name="Navadno 3 11 30 3 16" xfId="17019" xr:uid="{00000000-0005-0000-0000-000057160000}"/>
    <cellStyle name="Navadno 3 11 30 3 17" xfId="26334" xr:uid="{00000000-0005-0000-0000-000058160000}"/>
    <cellStyle name="Navadno 3 11 30 3 18" xfId="15562" xr:uid="{00000000-0005-0000-0000-000059160000}"/>
    <cellStyle name="Navadno 3 11 30 3 2" xfId="13471" xr:uid="{00000000-0005-0000-0000-00005A160000}"/>
    <cellStyle name="Navadno 3 11 30 3 3" xfId="9706" xr:uid="{00000000-0005-0000-0000-00005B160000}"/>
    <cellStyle name="Navadno 3 11 30 3 4" xfId="9799" xr:uid="{00000000-0005-0000-0000-00005C160000}"/>
    <cellStyle name="Navadno 3 11 30 3 5" xfId="13945" xr:uid="{00000000-0005-0000-0000-00005D160000}"/>
    <cellStyle name="Navadno 3 11 30 3 6" xfId="11702" xr:uid="{00000000-0005-0000-0000-00005E160000}"/>
    <cellStyle name="Navadno 3 11 30 3 7" xfId="20209" xr:uid="{00000000-0005-0000-0000-00005F160000}"/>
    <cellStyle name="Navadno 3 11 30 3 8" xfId="21233" xr:uid="{00000000-0005-0000-0000-000060160000}"/>
    <cellStyle name="Navadno 3 11 30 3 9" xfId="20595" xr:uid="{00000000-0005-0000-0000-000061160000}"/>
    <cellStyle name="Navadno 3 11 30 4" xfId="2185" xr:uid="{00000000-0005-0000-0000-000062160000}"/>
    <cellStyle name="Navadno 3 11 30 4 10" xfId="12422" xr:uid="{00000000-0005-0000-0000-000063160000}"/>
    <cellStyle name="Navadno 3 11 30 4 11" xfId="19248" xr:uid="{00000000-0005-0000-0000-000064160000}"/>
    <cellStyle name="Navadno 3 11 30 4 12" xfId="11204" xr:uid="{00000000-0005-0000-0000-000065160000}"/>
    <cellStyle name="Navadno 3 11 30 4 13" xfId="13229" xr:uid="{00000000-0005-0000-0000-000066160000}"/>
    <cellStyle name="Navadno 3 11 30 4 14" xfId="24217" xr:uid="{00000000-0005-0000-0000-000067160000}"/>
    <cellStyle name="Navadno 3 11 30 4 15" xfId="13585" xr:uid="{00000000-0005-0000-0000-000068160000}"/>
    <cellStyle name="Navadno 3 11 30 4 16" xfId="22765" xr:uid="{00000000-0005-0000-0000-000069160000}"/>
    <cellStyle name="Navadno 3 11 30 4 17" xfId="25880" xr:uid="{00000000-0005-0000-0000-00006A160000}"/>
    <cellStyle name="Navadno 3 11 30 4 18" xfId="26465" xr:uid="{00000000-0005-0000-0000-00006B160000}"/>
    <cellStyle name="Navadno 3 11 30 4 2" xfId="15806" xr:uid="{00000000-0005-0000-0000-00006C160000}"/>
    <cellStyle name="Navadno 3 11 30 4 3" xfId="16114" xr:uid="{00000000-0005-0000-0000-00006D160000}"/>
    <cellStyle name="Navadno 3 11 30 4 4" xfId="11571" xr:uid="{00000000-0005-0000-0000-00006E160000}"/>
    <cellStyle name="Navadno 3 11 30 4 5" xfId="17789" xr:uid="{00000000-0005-0000-0000-00006F160000}"/>
    <cellStyle name="Navadno 3 11 30 4 6" xfId="11073" xr:uid="{00000000-0005-0000-0000-000070160000}"/>
    <cellStyle name="Navadno 3 11 30 4 7" xfId="14047" xr:uid="{00000000-0005-0000-0000-000071160000}"/>
    <cellStyle name="Navadno 3 11 30 4 8" xfId="9756" xr:uid="{00000000-0005-0000-0000-000072160000}"/>
    <cellStyle name="Navadno 3 11 30 4 9" xfId="16959" xr:uid="{00000000-0005-0000-0000-000073160000}"/>
    <cellStyle name="Navadno 3 11 30 5" xfId="4207" xr:uid="{00000000-0005-0000-0000-000074160000}"/>
    <cellStyle name="Navadno 3 11 30 5 10" xfId="14275" xr:uid="{00000000-0005-0000-0000-000075160000}"/>
    <cellStyle name="Navadno 3 11 30 5 11" xfId="18021" xr:uid="{00000000-0005-0000-0000-000076160000}"/>
    <cellStyle name="Navadno 3 11 30 5 12" xfId="24767" xr:uid="{00000000-0005-0000-0000-000077160000}"/>
    <cellStyle name="Navadno 3 11 30 5 13" xfId="24121" xr:uid="{00000000-0005-0000-0000-000078160000}"/>
    <cellStyle name="Navadno 3 11 30 5 14" xfId="12944" xr:uid="{00000000-0005-0000-0000-000079160000}"/>
    <cellStyle name="Navadno 3 11 30 5 15" xfId="26647" xr:uid="{00000000-0005-0000-0000-00007A160000}"/>
    <cellStyle name="Navadno 3 11 30 5 16" xfId="25194" xr:uid="{00000000-0005-0000-0000-00007B160000}"/>
    <cellStyle name="Navadno 3 11 30 5 17" xfId="14481" xr:uid="{00000000-0005-0000-0000-00007C160000}"/>
    <cellStyle name="Navadno 3 11 30 5 18" xfId="17263" xr:uid="{00000000-0005-0000-0000-00007D160000}"/>
    <cellStyle name="Navadno 3 11 30 5 2" xfId="14077" xr:uid="{00000000-0005-0000-0000-00007E160000}"/>
    <cellStyle name="Navadno 3 11 30 5 3" xfId="14803" xr:uid="{00000000-0005-0000-0000-00007F160000}"/>
    <cellStyle name="Navadno 3 11 30 5 4" xfId="16735" xr:uid="{00000000-0005-0000-0000-000080160000}"/>
    <cellStyle name="Navadno 3 11 30 5 5" xfId="17452" xr:uid="{00000000-0005-0000-0000-000081160000}"/>
    <cellStyle name="Navadno 3 11 30 5 6" xfId="18476" xr:uid="{00000000-0005-0000-0000-000082160000}"/>
    <cellStyle name="Navadno 3 11 30 5 7" xfId="14038" xr:uid="{00000000-0005-0000-0000-000083160000}"/>
    <cellStyle name="Navadno 3 11 30 5 8" xfId="15666" xr:uid="{00000000-0005-0000-0000-000084160000}"/>
    <cellStyle name="Navadno 3 11 30 5 9" xfId="11171" xr:uid="{00000000-0005-0000-0000-000085160000}"/>
    <cellStyle name="Navadno 3 11 30 6" xfId="2563" xr:uid="{00000000-0005-0000-0000-000086160000}"/>
    <cellStyle name="Navadno 3 11 30 6 10" xfId="15598" xr:uid="{00000000-0005-0000-0000-000087160000}"/>
    <cellStyle name="Navadno 3 11 30 6 11" xfId="14703" xr:uid="{00000000-0005-0000-0000-000088160000}"/>
    <cellStyle name="Navadno 3 11 30 6 12" xfId="23747" xr:uid="{00000000-0005-0000-0000-000089160000}"/>
    <cellStyle name="Navadno 3 11 30 6 13" xfId="10347" xr:uid="{00000000-0005-0000-0000-00008A160000}"/>
    <cellStyle name="Navadno 3 11 30 6 14" xfId="22518" xr:uid="{00000000-0005-0000-0000-00008B160000}"/>
    <cellStyle name="Navadno 3 11 30 6 15" xfId="13972" xr:uid="{00000000-0005-0000-0000-00008C160000}"/>
    <cellStyle name="Navadno 3 11 30 6 16" xfId="19079" xr:uid="{00000000-0005-0000-0000-00008D160000}"/>
    <cellStyle name="Navadno 3 11 30 6 17" xfId="10202" xr:uid="{00000000-0005-0000-0000-00008E160000}"/>
    <cellStyle name="Navadno 3 11 30 6 18" xfId="27853" xr:uid="{00000000-0005-0000-0000-00008F160000}"/>
    <cellStyle name="Navadno 3 11 30 6 2" xfId="15474" xr:uid="{00000000-0005-0000-0000-000090160000}"/>
    <cellStyle name="Navadno 3 11 30 6 3" xfId="10539" xr:uid="{00000000-0005-0000-0000-000091160000}"/>
    <cellStyle name="Navadno 3 11 30 6 4" xfId="12075" xr:uid="{00000000-0005-0000-0000-000092160000}"/>
    <cellStyle name="Navadno 3 11 30 6 5" xfId="11326" xr:uid="{00000000-0005-0000-0000-000093160000}"/>
    <cellStyle name="Navadno 3 11 30 6 6" xfId="13622" xr:uid="{00000000-0005-0000-0000-000094160000}"/>
    <cellStyle name="Navadno 3 11 30 6 7" xfId="11339" xr:uid="{00000000-0005-0000-0000-000095160000}"/>
    <cellStyle name="Navadno 3 11 30 6 8" xfId="15607" xr:uid="{00000000-0005-0000-0000-000096160000}"/>
    <cellStyle name="Navadno 3 11 30 6 9" xfId="12799" xr:uid="{00000000-0005-0000-0000-000097160000}"/>
    <cellStyle name="Navadno 3 11 30 7" xfId="1305" xr:uid="{00000000-0005-0000-0000-000098160000}"/>
    <cellStyle name="Navadno 3 11 30 7 10" xfId="9838" xr:uid="{00000000-0005-0000-0000-000099160000}"/>
    <cellStyle name="Navadno 3 11 30 7 11" xfId="19763" xr:uid="{00000000-0005-0000-0000-00009A160000}"/>
    <cellStyle name="Navadno 3 11 30 7 12" xfId="23048" xr:uid="{00000000-0005-0000-0000-00009B160000}"/>
    <cellStyle name="Navadno 3 11 30 7 13" xfId="22362" xr:uid="{00000000-0005-0000-0000-00009C160000}"/>
    <cellStyle name="Navadno 3 11 30 7 14" xfId="26562" xr:uid="{00000000-0005-0000-0000-00009D160000}"/>
    <cellStyle name="Navadno 3 11 30 7 15" xfId="23310" xr:uid="{00000000-0005-0000-0000-00009E160000}"/>
    <cellStyle name="Navadno 3 11 30 7 16" xfId="15522" xr:uid="{00000000-0005-0000-0000-00009F160000}"/>
    <cellStyle name="Navadno 3 11 30 7 17" xfId="16561" xr:uid="{00000000-0005-0000-0000-0000A0160000}"/>
    <cellStyle name="Navadno 3 11 30 7 18" xfId="27695" xr:uid="{00000000-0005-0000-0000-0000A1160000}"/>
    <cellStyle name="Navadno 3 11 30 7 2" xfId="16577" xr:uid="{00000000-0005-0000-0000-0000A2160000}"/>
    <cellStyle name="Navadno 3 11 30 7 3" xfId="11756" xr:uid="{00000000-0005-0000-0000-0000A3160000}"/>
    <cellStyle name="Navadno 3 11 30 7 4" xfId="14975" xr:uid="{00000000-0005-0000-0000-0000A4160000}"/>
    <cellStyle name="Navadno 3 11 30 7 5" xfId="16915" xr:uid="{00000000-0005-0000-0000-0000A5160000}"/>
    <cellStyle name="Navadno 3 11 30 7 6" xfId="10566" xr:uid="{00000000-0005-0000-0000-0000A6160000}"/>
    <cellStyle name="Navadno 3 11 30 7 7" xfId="14759" xr:uid="{00000000-0005-0000-0000-0000A7160000}"/>
    <cellStyle name="Navadno 3 11 30 7 8" xfId="17735" xr:uid="{00000000-0005-0000-0000-0000A8160000}"/>
    <cellStyle name="Navadno 3 11 30 7 9" xfId="11609" xr:uid="{00000000-0005-0000-0000-0000A9160000}"/>
    <cellStyle name="Navadno 3 11 30 8" xfId="1829" xr:uid="{00000000-0005-0000-0000-0000AA160000}"/>
    <cellStyle name="Navadno 3 11 30 8 10" xfId="18705" xr:uid="{00000000-0005-0000-0000-0000AB160000}"/>
    <cellStyle name="Navadno 3 11 30 8 11" xfId="23164" xr:uid="{00000000-0005-0000-0000-0000AC160000}"/>
    <cellStyle name="Navadno 3 11 30 8 12" xfId="11696" xr:uid="{00000000-0005-0000-0000-0000AD160000}"/>
    <cellStyle name="Navadno 3 11 30 8 13" xfId="22928" xr:uid="{00000000-0005-0000-0000-0000AE160000}"/>
    <cellStyle name="Navadno 3 11 30 8 14" xfId="11662" xr:uid="{00000000-0005-0000-0000-0000AF160000}"/>
    <cellStyle name="Navadno 3 11 30 8 15" xfId="23625" xr:uid="{00000000-0005-0000-0000-0000B0160000}"/>
    <cellStyle name="Navadno 3 11 30 8 16" xfId="14882" xr:uid="{00000000-0005-0000-0000-0000B1160000}"/>
    <cellStyle name="Navadno 3 11 30 8 17" xfId="22526" xr:uid="{00000000-0005-0000-0000-0000B2160000}"/>
    <cellStyle name="Navadno 3 11 30 8 18" xfId="25384" xr:uid="{00000000-0005-0000-0000-0000B3160000}"/>
    <cellStyle name="Navadno 3 11 30 8 2" xfId="16115" xr:uid="{00000000-0005-0000-0000-0000B4160000}"/>
    <cellStyle name="Navadno 3 11 30 8 3" xfId="15529" xr:uid="{00000000-0005-0000-0000-0000B5160000}"/>
    <cellStyle name="Navadno 3 11 30 8 4" xfId="17508" xr:uid="{00000000-0005-0000-0000-0000B6160000}"/>
    <cellStyle name="Navadno 3 11 30 8 5" xfId="12201" xr:uid="{00000000-0005-0000-0000-0000B7160000}"/>
    <cellStyle name="Navadno 3 11 30 8 6" xfId="13187" xr:uid="{00000000-0005-0000-0000-0000B8160000}"/>
    <cellStyle name="Navadno 3 11 30 8 7" xfId="13429" xr:uid="{00000000-0005-0000-0000-0000B9160000}"/>
    <cellStyle name="Navadno 3 11 30 8 8" xfId="20661" xr:uid="{00000000-0005-0000-0000-0000BA160000}"/>
    <cellStyle name="Navadno 3 11 30 8 9" xfId="14348" xr:uid="{00000000-0005-0000-0000-0000BB160000}"/>
    <cellStyle name="Navadno 3 11 30 9" xfId="1383" xr:uid="{00000000-0005-0000-0000-0000BC160000}"/>
    <cellStyle name="Navadno 3 11 30 9 10" xfId="18234" xr:uid="{00000000-0005-0000-0000-0000BD160000}"/>
    <cellStyle name="Navadno 3 11 30 9 11" xfId="10414" xr:uid="{00000000-0005-0000-0000-0000BE160000}"/>
    <cellStyle name="Navadno 3 11 30 9 12" xfId="12450" xr:uid="{00000000-0005-0000-0000-0000BF160000}"/>
    <cellStyle name="Navadno 3 11 30 9 13" xfId="24990" xr:uid="{00000000-0005-0000-0000-0000C0160000}"/>
    <cellStyle name="Navadno 3 11 30 9 14" xfId="26522" xr:uid="{00000000-0005-0000-0000-0000C1160000}"/>
    <cellStyle name="Navadno 3 11 30 9 15" xfId="20035" xr:uid="{00000000-0005-0000-0000-0000C2160000}"/>
    <cellStyle name="Navadno 3 11 30 9 16" xfId="24471" xr:uid="{00000000-0005-0000-0000-0000C3160000}"/>
    <cellStyle name="Navadno 3 11 30 9 17" xfId="19556" xr:uid="{00000000-0005-0000-0000-0000C4160000}"/>
    <cellStyle name="Navadno 3 11 30 9 18" xfId="27436" xr:uid="{00000000-0005-0000-0000-0000C5160000}"/>
    <cellStyle name="Navadno 3 11 30 9 2" xfId="16510" xr:uid="{00000000-0005-0000-0000-0000C6160000}"/>
    <cellStyle name="Navadno 3 11 30 9 3" xfId="12728" xr:uid="{00000000-0005-0000-0000-0000C7160000}"/>
    <cellStyle name="Navadno 3 11 30 9 4" xfId="12463" xr:uid="{00000000-0005-0000-0000-0000C8160000}"/>
    <cellStyle name="Navadno 3 11 30 9 5" xfId="13753" xr:uid="{00000000-0005-0000-0000-0000C9160000}"/>
    <cellStyle name="Navadno 3 11 30 9 6" xfId="11919" xr:uid="{00000000-0005-0000-0000-0000CA160000}"/>
    <cellStyle name="Navadno 3 11 30 9 7" xfId="18805" xr:uid="{00000000-0005-0000-0000-0000CB160000}"/>
    <cellStyle name="Navadno 3 11 30 9 8" xfId="12819" xr:uid="{00000000-0005-0000-0000-0000CC160000}"/>
    <cellStyle name="Navadno 3 11 30 9 9" xfId="17792" xr:uid="{00000000-0005-0000-0000-0000CD160000}"/>
    <cellStyle name="Navadno 3 11 31" xfId="5981" xr:uid="{00000000-0005-0000-0000-0000CE160000}"/>
    <cellStyle name="Navadno 3 11 31 10" xfId="12579" xr:uid="{00000000-0005-0000-0000-0000CF160000}"/>
    <cellStyle name="Navadno 3 11 31 11" xfId="12414" xr:uid="{00000000-0005-0000-0000-0000D0160000}"/>
    <cellStyle name="Navadno 3 11 31 12" xfId="15405" xr:uid="{00000000-0005-0000-0000-0000D1160000}"/>
    <cellStyle name="Navadno 3 11 31 13" xfId="16436" xr:uid="{00000000-0005-0000-0000-0000D2160000}"/>
    <cellStyle name="Navadno 3 11 31 14" xfId="11191" xr:uid="{00000000-0005-0000-0000-0000D3160000}"/>
    <cellStyle name="Navadno 3 11 31 15" xfId="11414" xr:uid="{00000000-0005-0000-0000-0000D4160000}"/>
    <cellStyle name="Navadno 3 11 31 16" xfId="19063" xr:uid="{00000000-0005-0000-0000-0000D5160000}"/>
    <cellStyle name="Navadno 3 11 31 17" xfId="18369" xr:uid="{00000000-0005-0000-0000-0000D6160000}"/>
    <cellStyle name="Navadno 3 11 31 18" xfId="18264" xr:uid="{00000000-0005-0000-0000-0000D7160000}"/>
    <cellStyle name="Navadno 3 11 31 19" xfId="15863" xr:uid="{00000000-0005-0000-0000-0000D8160000}"/>
    <cellStyle name="Navadno 3 11 31 2" xfId="2453" xr:uid="{00000000-0005-0000-0000-0000D9160000}"/>
    <cellStyle name="Navadno 3 11 31 2 10" xfId="12371" xr:uid="{00000000-0005-0000-0000-0000DA160000}"/>
    <cellStyle name="Navadno 3 11 31 2 11" xfId="21313" xr:uid="{00000000-0005-0000-0000-0000DB160000}"/>
    <cellStyle name="Navadno 3 11 31 2 12" xfId="21596" xr:uid="{00000000-0005-0000-0000-0000DC160000}"/>
    <cellStyle name="Navadno 3 11 31 2 13" xfId="19191" xr:uid="{00000000-0005-0000-0000-0000DD160000}"/>
    <cellStyle name="Navadno 3 11 31 2 14" xfId="23434" xr:uid="{00000000-0005-0000-0000-0000DE160000}"/>
    <cellStyle name="Navadno 3 11 31 2 15" xfId="16168" xr:uid="{00000000-0005-0000-0000-0000DF160000}"/>
    <cellStyle name="Navadno 3 11 31 2 16" xfId="19920" xr:uid="{00000000-0005-0000-0000-0000E0160000}"/>
    <cellStyle name="Navadno 3 11 31 2 17" xfId="21374" xr:uid="{00000000-0005-0000-0000-0000E1160000}"/>
    <cellStyle name="Navadno 3 11 31 2 18" xfId="23377" xr:uid="{00000000-0005-0000-0000-0000E2160000}"/>
    <cellStyle name="Navadno 3 11 31 2 2" xfId="15576" xr:uid="{00000000-0005-0000-0000-0000E3160000}"/>
    <cellStyle name="Navadno 3 11 31 2 3" xfId="12279" xr:uid="{00000000-0005-0000-0000-0000E4160000}"/>
    <cellStyle name="Navadno 3 11 31 2 4" xfId="15094" xr:uid="{00000000-0005-0000-0000-0000E5160000}"/>
    <cellStyle name="Navadno 3 11 31 2 5" xfId="11238" xr:uid="{00000000-0005-0000-0000-0000E6160000}"/>
    <cellStyle name="Navadno 3 11 31 2 6" xfId="13218" xr:uid="{00000000-0005-0000-0000-0000E7160000}"/>
    <cellStyle name="Navadno 3 11 31 2 7" xfId="15298" xr:uid="{00000000-0005-0000-0000-0000E8160000}"/>
    <cellStyle name="Navadno 3 11 31 2 8" xfId="10428" xr:uid="{00000000-0005-0000-0000-0000E9160000}"/>
    <cellStyle name="Navadno 3 11 31 2 9" xfId="13981" xr:uid="{00000000-0005-0000-0000-0000EA160000}"/>
    <cellStyle name="Navadno 3 11 31 20" xfId="21584" xr:uid="{00000000-0005-0000-0000-0000EB160000}"/>
    <cellStyle name="Navadno 3 11 31 21" xfId="10615" xr:uid="{00000000-0005-0000-0000-0000EC160000}"/>
    <cellStyle name="Navadno 3 11 31 22" xfId="23188" xr:uid="{00000000-0005-0000-0000-0000ED160000}"/>
    <cellStyle name="Navadno 3 11 31 23" xfId="24709" xr:uid="{00000000-0005-0000-0000-0000EE160000}"/>
    <cellStyle name="Navadno 3 11 31 24" xfId="23797" xr:uid="{00000000-0005-0000-0000-0000EF160000}"/>
    <cellStyle name="Navadno 3 11 31 25" xfId="27520" xr:uid="{00000000-0005-0000-0000-0000F0160000}"/>
    <cellStyle name="Navadno 3 11 31 26" xfId="27286" xr:uid="{00000000-0005-0000-0000-0000F1160000}"/>
    <cellStyle name="Navadno 3 11 31 3" xfId="2007" xr:uid="{00000000-0005-0000-0000-0000F2160000}"/>
    <cellStyle name="Navadno 3 11 31 3 10" xfId="18536" xr:uid="{00000000-0005-0000-0000-0000F3160000}"/>
    <cellStyle name="Navadno 3 11 31 3 11" xfId="21485" xr:uid="{00000000-0005-0000-0000-0000F4160000}"/>
    <cellStyle name="Navadno 3 11 31 3 12" xfId="10337" xr:uid="{00000000-0005-0000-0000-0000F5160000}"/>
    <cellStyle name="Navadno 3 11 31 3 13" xfId="22706" xr:uid="{00000000-0005-0000-0000-0000F6160000}"/>
    <cellStyle name="Navadno 3 11 31 3 14" xfId="24536" xr:uid="{00000000-0005-0000-0000-0000F7160000}"/>
    <cellStyle name="Navadno 3 11 31 3 15" xfId="23361" xr:uid="{00000000-0005-0000-0000-0000F8160000}"/>
    <cellStyle name="Navadno 3 11 31 3 16" xfId="25893" xr:uid="{00000000-0005-0000-0000-0000F9160000}"/>
    <cellStyle name="Navadno 3 11 31 3 17" xfId="13308" xr:uid="{00000000-0005-0000-0000-0000FA160000}"/>
    <cellStyle name="Navadno 3 11 31 3 18" xfId="27379" xr:uid="{00000000-0005-0000-0000-0000FB160000}"/>
    <cellStyle name="Navadno 3 11 31 3 2" xfId="15960" xr:uid="{00000000-0005-0000-0000-0000FC160000}"/>
    <cellStyle name="Navadno 3 11 31 3 3" xfId="10926" xr:uid="{00000000-0005-0000-0000-0000FD160000}"/>
    <cellStyle name="Navadno 3 11 31 3 4" xfId="12567" xr:uid="{00000000-0005-0000-0000-0000FE160000}"/>
    <cellStyle name="Navadno 3 11 31 3 5" xfId="12493" xr:uid="{00000000-0005-0000-0000-0000FF160000}"/>
    <cellStyle name="Navadno 3 11 31 3 6" xfId="13192" xr:uid="{00000000-0005-0000-0000-000000170000}"/>
    <cellStyle name="Navadno 3 11 31 3 7" xfId="12092" xr:uid="{00000000-0005-0000-0000-000001170000}"/>
    <cellStyle name="Navadno 3 11 31 3 8" xfId="12060" xr:uid="{00000000-0005-0000-0000-000002170000}"/>
    <cellStyle name="Navadno 3 11 31 3 9" xfId="12938" xr:uid="{00000000-0005-0000-0000-000003170000}"/>
    <cellStyle name="Navadno 3 11 31 4" xfId="4029" xr:uid="{00000000-0005-0000-0000-000004170000}"/>
    <cellStyle name="Navadno 3 11 31 4 10" xfId="11982" xr:uid="{00000000-0005-0000-0000-000005170000}"/>
    <cellStyle name="Navadno 3 11 31 4 11" xfId="18738" xr:uid="{00000000-0005-0000-0000-000006170000}"/>
    <cellStyle name="Navadno 3 11 31 4 12" xfId="11521" xr:uid="{00000000-0005-0000-0000-000007170000}"/>
    <cellStyle name="Navadno 3 11 31 4 13" xfId="24721" xr:uid="{00000000-0005-0000-0000-000008170000}"/>
    <cellStyle name="Navadno 3 11 31 4 14" xfId="26304" xr:uid="{00000000-0005-0000-0000-000009170000}"/>
    <cellStyle name="Navadno 3 11 31 4 15" xfId="21427" xr:uid="{00000000-0005-0000-0000-00000A170000}"/>
    <cellStyle name="Navadno 3 11 31 4 16" xfId="20566" xr:uid="{00000000-0005-0000-0000-00000B170000}"/>
    <cellStyle name="Navadno 3 11 31 4 17" xfId="18461" xr:uid="{00000000-0005-0000-0000-00000C170000}"/>
    <cellStyle name="Navadno 3 11 31 4 18" xfId="26512" xr:uid="{00000000-0005-0000-0000-00000D170000}"/>
    <cellStyle name="Navadno 3 11 31 4 2" xfId="14233" xr:uid="{00000000-0005-0000-0000-00000E170000}"/>
    <cellStyle name="Navadno 3 11 31 4 3" xfId="10273" xr:uid="{00000000-0005-0000-0000-00000F170000}"/>
    <cellStyle name="Navadno 3 11 31 4 4" xfId="17194" xr:uid="{00000000-0005-0000-0000-000010170000}"/>
    <cellStyle name="Navadno 3 11 31 4 5" xfId="17598" xr:uid="{00000000-0005-0000-0000-000011170000}"/>
    <cellStyle name="Navadno 3 11 31 4 6" xfId="16701" xr:uid="{00000000-0005-0000-0000-000012170000}"/>
    <cellStyle name="Navadno 3 11 31 4 7" xfId="10988" xr:uid="{00000000-0005-0000-0000-000013170000}"/>
    <cellStyle name="Navadno 3 11 31 4 8" xfId="19506" xr:uid="{00000000-0005-0000-0000-000014170000}"/>
    <cellStyle name="Navadno 3 11 31 4 9" xfId="20358" xr:uid="{00000000-0005-0000-0000-000015170000}"/>
    <cellStyle name="Navadno 3 11 31 5" xfId="3418" xr:uid="{00000000-0005-0000-0000-000016170000}"/>
    <cellStyle name="Navadno 3 11 31 5 10" xfId="12370" xr:uid="{00000000-0005-0000-0000-000017170000}"/>
    <cellStyle name="Navadno 3 11 31 5 11" xfId="17921" xr:uid="{00000000-0005-0000-0000-000018170000}"/>
    <cellStyle name="Navadno 3 11 31 5 12" xfId="21048" xr:uid="{00000000-0005-0000-0000-000019170000}"/>
    <cellStyle name="Navadno 3 11 31 5 13" xfId="23673" xr:uid="{00000000-0005-0000-0000-00001A170000}"/>
    <cellStyle name="Navadno 3 11 31 5 14" xfId="21915" xr:uid="{00000000-0005-0000-0000-00001B170000}"/>
    <cellStyle name="Navadno 3 11 31 5 15" xfId="13491" xr:uid="{00000000-0005-0000-0000-00001C170000}"/>
    <cellStyle name="Navadno 3 11 31 5 16" xfId="16151" xr:uid="{00000000-0005-0000-0000-00001D170000}"/>
    <cellStyle name="Navadno 3 11 31 5 17" xfId="14954" xr:uid="{00000000-0005-0000-0000-00001E170000}"/>
    <cellStyle name="Navadno 3 11 31 5 18" xfId="27715" xr:uid="{00000000-0005-0000-0000-00001F170000}"/>
    <cellStyle name="Navadno 3 11 31 5 2" xfId="14753" xr:uid="{00000000-0005-0000-0000-000020170000}"/>
    <cellStyle name="Navadno 3 11 31 5 3" xfId="15338" xr:uid="{00000000-0005-0000-0000-000021170000}"/>
    <cellStyle name="Navadno 3 11 31 5 4" xfId="13332" xr:uid="{00000000-0005-0000-0000-000022170000}"/>
    <cellStyle name="Navadno 3 11 31 5 5" xfId="18349" xr:uid="{00000000-0005-0000-0000-000023170000}"/>
    <cellStyle name="Navadno 3 11 31 5 6" xfId="10434" xr:uid="{00000000-0005-0000-0000-000024170000}"/>
    <cellStyle name="Navadno 3 11 31 5 7" xfId="14895" xr:uid="{00000000-0005-0000-0000-000025170000}"/>
    <cellStyle name="Navadno 3 11 31 5 8" xfId="17265" xr:uid="{00000000-0005-0000-0000-000026170000}"/>
    <cellStyle name="Navadno 3 11 31 5 9" xfId="22503" xr:uid="{00000000-0005-0000-0000-000027170000}"/>
    <cellStyle name="Navadno 3 11 31 6" xfId="3898" xr:uid="{00000000-0005-0000-0000-000028170000}"/>
    <cellStyle name="Navadno 3 11 31 6 10" xfId="20715" xr:uid="{00000000-0005-0000-0000-000029170000}"/>
    <cellStyle name="Navadno 3 11 31 6 11" xfId="19847" xr:uid="{00000000-0005-0000-0000-00002A170000}"/>
    <cellStyle name="Navadno 3 11 31 6 12" xfId="16702" xr:uid="{00000000-0005-0000-0000-00002B170000}"/>
    <cellStyle name="Navadno 3 11 31 6 13" xfId="18775" xr:uid="{00000000-0005-0000-0000-00002C170000}"/>
    <cellStyle name="Navadno 3 11 31 6 14" xfId="16883" xr:uid="{00000000-0005-0000-0000-00002D170000}"/>
    <cellStyle name="Navadno 3 11 31 6 15" xfId="14881" xr:uid="{00000000-0005-0000-0000-00002E170000}"/>
    <cellStyle name="Navadno 3 11 31 6 16" xfId="25374" xr:uid="{00000000-0005-0000-0000-00002F170000}"/>
    <cellStyle name="Navadno 3 11 31 6 17" xfId="16098" xr:uid="{00000000-0005-0000-0000-000030170000}"/>
    <cellStyle name="Navadno 3 11 31 6 18" xfId="25461" xr:uid="{00000000-0005-0000-0000-000031170000}"/>
    <cellStyle name="Navadno 3 11 31 6 2" xfId="14342" xr:uid="{00000000-0005-0000-0000-000032170000}"/>
    <cellStyle name="Navadno 3 11 31 6 3" xfId="10145" xr:uid="{00000000-0005-0000-0000-000033170000}"/>
    <cellStyle name="Navadno 3 11 31 6 4" xfId="15022" xr:uid="{00000000-0005-0000-0000-000034170000}"/>
    <cellStyle name="Navadno 3 11 31 6 5" xfId="17218" xr:uid="{00000000-0005-0000-0000-000035170000}"/>
    <cellStyle name="Navadno 3 11 31 6 6" xfId="18169" xr:uid="{00000000-0005-0000-0000-000036170000}"/>
    <cellStyle name="Navadno 3 11 31 6 7" xfId="17689" xr:uid="{00000000-0005-0000-0000-000037170000}"/>
    <cellStyle name="Navadno 3 11 31 6 8" xfId="17516" xr:uid="{00000000-0005-0000-0000-000038170000}"/>
    <cellStyle name="Navadno 3 11 31 6 9" xfId="19834" xr:uid="{00000000-0005-0000-0000-000039170000}"/>
    <cellStyle name="Navadno 3 11 31 7" xfId="1034" xr:uid="{00000000-0005-0000-0000-00003A170000}"/>
    <cellStyle name="Navadno 3 11 31 7 10" xfId="23860" xr:uid="{00000000-0005-0000-0000-00003B170000}"/>
    <cellStyle name="Navadno 3 11 31 7 11" xfId="24588" xr:uid="{00000000-0005-0000-0000-00003C170000}"/>
    <cellStyle name="Navadno 3 11 31 7 12" xfId="25292" xr:uid="{00000000-0005-0000-0000-00003D170000}"/>
    <cellStyle name="Navadno 3 11 31 7 13" xfId="25961" xr:uid="{00000000-0005-0000-0000-00003E170000}"/>
    <cellStyle name="Navadno 3 11 31 7 14" xfId="26696" xr:uid="{00000000-0005-0000-0000-00003F170000}"/>
    <cellStyle name="Navadno 3 11 31 7 15" xfId="27215" xr:uid="{00000000-0005-0000-0000-000040170000}"/>
    <cellStyle name="Navadno 3 11 31 7 16" xfId="27678" xr:uid="{00000000-0005-0000-0000-000041170000}"/>
    <cellStyle name="Navadno 3 11 31 7 17" xfId="28059" xr:uid="{00000000-0005-0000-0000-000042170000}"/>
    <cellStyle name="Navadno 3 11 31 7 18" xfId="28361" xr:uid="{00000000-0005-0000-0000-000043170000}"/>
    <cellStyle name="Navadno 3 11 31 7 2" xfId="16812" xr:uid="{00000000-0005-0000-0000-000044170000}"/>
    <cellStyle name="Navadno 3 11 31 7 3" xfId="17781" xr:uid="{00000000-0005-0000-0000-000045170000}"/>
    <cellStyle name="Navadno 3 11 31 7 4" xfId="18729" xr:uid="{00000000-0005-0000-0000-000046170000}"/>
    <cellStyle name="Navadno 3 11 31 7 5" xfId="19678" xr:uid="{00000000-0005-0000-0000-000047170000}"/>
    <cellStyle name="Navadno 3 11 31 7 6" xfId="20576" xr:uid="{00000000-0005-0000-0000-000048170000}"/>
    <cellStyle name="Navadno 3 11 31 7 7" xfId="21443" xr:uid="{00000000-0005-0000-0000-000049170000}"/>
    <cellStyle name="Navadno 3 11 31 7 8" xfId="22290" xr:uid="{00000000-0005-0000-0000-00004A170000}"/>
    <cellStyle name="Navadno 3 11 31 7 9" xfId="23091" xr:uid="{00000000-0005-0000-0000-00004B170000}"/>
    <cellStyle name="Navadno 3 11 31 8" xfId="3558" xr:uid="{00000000-0005-0000-0000-00004C170000}"/>
    <cellStyle name="Navadno 3 11 31 8 10" xfId="22153" xr:uid="{00000000-0005-0000-0000-00004D170000}"/>
    <cellStyle name="Navadno 3 11 31 8 11" xfId="9600" xr:uid="{00000000-0005-0000-0000-00004E170000}"/>
    <cellStyle name="Navadno 3 11 31 8 12" xfId="20720" xr:uid="{00000000-0005-0000-0000-00004F170000}"/>
    <cellStyle name="Navadno 3 11 31 8 13" xfId="12062" xr:uid="{00000000-0005-0000-0000-000050170000}"/>
    <cellStyle name="Navadno 3 11 31 8 14" xfId="21748" xr:uid="{00000000-0005-0000-0000-000051170000}"/>
    <cellStyle name="Navadno 3 11 31 8 15" xfId="16044" xr:uid="{00000000-0005-0000-0000-000052170000}"/>
    <cellStyle name="Navadno 3 11 31 8 16" xfId="24663" xr:uid="{00000000-0005-0000-0000-000053170000}"/>
    <cellStyle name="Navadno 3 11 31 8 17" xfId="27557" xr:uid="{00000000-0005-0000-0000-000054170000}"/>
    <cellStyle name="Navadno 3 11 31 8 18" xfId="21718" xr:uid="{00000000-0005-0000-0000-000055170000}"/>
    <cellStyle name="Navadno 3 11 31 8 2" xfId="14632" xr:uid="{00000000-0005-0000-0000-000056170000}"/>
    <cellStyle name="Navadno 3 11 31 8 3" xfId="13015" xr:uid="{00000000-0005-0000-0000-000057170000}"/>
    <cellStyle name="Navadno 3 11 31 8 4" xfId="10127" xr:uid="{00000000-0005-0000-0000-000058170000}"/>
    <cellStyle name="Navadno 3 11 31 8 5" xfId="18010" xr:uid="{00000000-0005-0000-0000-000059170000}"/>
    <cellStyle name="Navadno 3 11 31 8 6" xfId="18195" xr:uid="{00000000-0005-0000-0000-00005A170000}"/>
    <cellStyle name="Navadno 3 11 31 8 7" xfId="11969" xr:uid="{00000000-0005-0000-0000-00005B170000}"/>
    <cellStyle name="Navadno 3 11 31 8 8" xfId="14791" xr:uid="{00000000-0005-0000-0000-00005C170000}"/>
    <cellStyle name="Navadno 3 11 31 8 9" xfId="11732" xr:uid="{00000000-0005-0000-0000-00005D170000}"/>
    <cellStyle name="Navadno 3 11 31 9" xfId="1443" xr:uid="{00000000-0005-0000-0000-00005E170000}"/>
    <cellStyle name="Navadno 3 11 31 9 10" xfId="20716" xr:uid="{00000000-0005-0000-0000-00005F170000}"/>
    <cellStyle name="Navadno 3 11 31 9 11" xfId="20420" xr:uid="{00000000-0005-0000-0000-000060170000}"/>
    <cellStyle name="Navadno 3 11 31 9 12" xfId="14020" xr:uid="{00000000-0005-0000-0000-000061170000}"/>
    <cellStyle name="Navadno 3 11 31 9 13" xfId="20228" xr:uid="{00000000-0005-0000-0000-000062170000}"/>
    <cellStyle name="Navadno 3 11 31 9 14" xfId="26490" xr:uid="{00000000-0005-0000-0000-000063170000}"/>
    <cellStyle name="Navadno 3 11 31 9 15" xfId="20952" xr:uid="{00000000-0005-0000-0000-000064170000}"/>
    <cellStyle name="Navadno 3 11 31 9 16" xfId="26170" xr:uid="{00000000-0005-0000-0000-000065170000}"/>
    <cellStyle name="Navadno 3 11 31 9 17" xfId="11342" xr:uid="{00000000-0005-0000-0000-000066170000}"/>
    <cellStyle name="Navadno 3 11 31 9 18" xfId="21756" xr:uid="{00000000-0005-0000-0000-000067170000}"/>
    <cellStyle name="Navadno 3 11 31 9 2" xfId="16453" xr:uid="{00000000-0005-0000-0000-000068170000}"/>
    <cellStyle name="Navadno 3 11 31 9 3" xfId="13912" xr:uid="{00000000-0005-0000-0000-000069170000}"/>
    <cellStyle name="Navadno 3 11 31 9 4" xfId="17726" xr:uid="{00000000-0005-0000-0000-00006A170000}"/>
    <cellStyle name="Navadno 3 11 31 9 5" xfId="11256" xr:uid="{00000000-0005-0000-0000-00006B170000}"/>
    <cellStyle name="Navadno 3 11 31 9 6" xfId="18546" xr:uid="{00000000-0005-0000-0000-00006C170000}"/>
    <cellStyle name="Navadno 3 11 31 9 7" xfId="13191" xr:uid="{00000000-0005-0000-0000-00006D170000}"/>
    <cellStyle name="Navadno 3 11 31 9 8" xfId="9834" xr:uid="{00000000-0005-0000-0000-00006E170000}"/>
    <cellStyle name="Navadno 3 11 31 9 9" xfId="12088" xr:uid="{00000000-0005-0000-0000-00006F170000}"/>
    <cellStyle name="Navadno 3 11 32" xfId="5896" xr:uid="{00000000-0005-0000-0000-000070170000}"/>
    <cellStyle name="Navadno 3 11 32 10" xfId="12646" xr:uid="{00000000-0005-0000-0000-000071170000}"/>
    <cellStyle name="Navadno 3 11 32 11" xfId="11317" xr:uid="{00000000-0005-0000-0000-000072170000}"/>
    <cellStyle name="Navadno 3 11 32 12" xfId="9677" xr:uid="{00000000-0005-0000-0000-000073170000}"/>
    <cellStyle name="Navadno 3 11 32 13" xfId="14075" xr:uid="{00000000-0005-0000-0000-000074170000}"/>
    <cellStyle name="Navadno 3 11 32 14" xfId="15422" xr:uid="{00000000-0005-0000-0000-000075170000}"/>
    <cellStyle name="Navadno 3 11 32 15" xfId="10828" xr:uid="{00000000-0005-0000-0000-000076170000}"/>
    <cellStyle name="Navadno 3 11 32 16" xfId="20634" xr:uid="{00000000-0005-0000-0000-000077170000}"/>
    <cellStyle name="Navadno 3 11 32 17" xfId="16214" xr:uid="{00000000-0005-0000-0000-000078170000}"/>
    <cellStyle name="Navadno 3 11 32 18" xfId="18714" xr:uid="{00000000-0005-0000-0000-000079170000}"/>
    <cellStyle name="Navadno 3 11 32 19" xfId="23143" xr:uid="{00000000-0005-0000-0000-00007A170000}"/>
    <cellStyle name="Navadno 3 11 32 2" xfId="2403" xr:uid="{00000000-0005-0000-0000-00007B170000}"/>
    <cellStyle name="Navadno 3 11 32 2 10" xfId="19094" xr:uid="{00000000-0005-0000-0000-00007C170000}"/>
    <cellStyle name="Navadno 3 11 32 2 11" xfId="21546" xr:uid="{00000000-0005-0000-0000-00007D170000}"/>
    <cellStyle name="Navadno 3 11 32 2 12" xfId="18565" xr:uid="{00000000-0005-0000-0000-00007E170000}"/>
    <cellStyle name="Navadno 3 11 32 2 13" xfId="23111" xr:uid="{00000000-0005-0000-0000-00007F170000}"/>
    <cellStyle name="Navadno 3 11 32 2 14" xfId="15189" xr:uid="{00000000-0005-0000-0000-000080170000}"/>
    <cellStyle name="Navadno 3 11 32 2 15" xfId="22030" xr:uid="{00000000-0005-0000-0000-000081170000}"/>
    <cellStyle name="Navadno 3 11 32 2 16" xfId="16769" xr:uid="{00000000-0005-0000-0000-000082170000}"/>
    <cellStyle name="Navadno 3 11 32 2 17" xfId="27548" xr:uid="{00000000-0005-0000-0000-000083170000}"/>
    <cellStyle name="Navadno 3 11 32 2 18" xfId="22239" xr:uid="{00000000-0005-0000-0000-000084170000}"/>
    <cellStyle name="Navadno 3 11 32 2 2" xfId="15619" xr:uid="{00000000-0005-0000-0000-000085170000}"/>
    <cellStyle name="Navadno 3 11 32 2 3" xfId="15156" xr:uid="{00000000-0005-0000-0000-000086170000}"/>
    <cellStyle name="Navadno 3 11 32 2 4" xfId="11377" xr:uid="{00000000-0005-0000-0000-000087170000}"/>
    <cellStyle name="Navadno 3 11 32 2 5" xfId="15941" xr:uid="{00000000-0005-0000-0000-000088170000}"/>
    <cellStyle name="Navadno 3 11 32 2 6" xfId="10045" xr:uid="{00000000-0005-0000-0000-000089170000}"/>
    <cellStyle name="Navadno 3 11 32 2 7" xfId="11534" xr:uid="{00000000-0005-0000-0000-00008A170000}"/>
    <cellStyle name="Navadno 3 11 32 2 8" xfId="13164" xr:uid="{00000000-0005-0000-0000-00008B170000}"/>
    <cellStyle name="Navadno 3 11 32 2 9" xfId="12219" xr:uid="{00000000-0005-0000-0000-00008C170000}"/>
    <cellStyle name="Navadno 3 11 32 20" xfId="21058" xr:uid="{00000000-0005-0000-0000-00008D170000}"/>
    <cellStyle name="Navadno 3 11 32 21" xfId="12971" xr:uid="{00000000-0005-0000-0000-00008E170000}"/>
    <cellStyle name="Navadno 3 11 32 22" xfId="21469" xr:uid="{00000000-0005-0000-0000-00008F170000}"/>
    <cellStyle name="Navadno 3 11 32 23" xfId="13089" xr:uid="{00000000-0005-0000-0000-000090170000}"/>
    <cellStyle name="Navadno 3 11 32 24" xfId="26769" xr:uid="{00000000-0005-0000-0000-000091170000}"/>
    <cellStyle name="Navadno 3 11 32 25" xfId="22511" xr:uid="{00000000-0005-0000-0000-000092170000}"/>
    <cellStyle name="Navadno 3 11 32 26" xfId="27434" xr:uid="{00000000-0005-0000-0000-000093170000}"/>
    <cellStyle name="Navadno 3 11 32 3" xfId="1960" xr:uid="{00000000-0005-0000-0000-000094170000}"/>
    <cellStyle name="Navadno 3 11 32 3 10" xfId="20742" xr:uid="{00000000-0005-0000-0000-000095170000}"/>
    <cellStyle name="Navadno 3 11 32 3 11" xfId="23136" xr:uid="{00000000-0005-0000-0000-000096170000}"/>
    <cellStyle name="Navadno 3 11 32 3 12" xfId="22434" xr:uid="{00000000-0005-0000-0000-000097170000}"/>
    <cellStyle name="Navadno 3 11 32 3 13" xfId="22366" xr:uid="{00000000-0005-0000-0000-000098170000}"/>
    <cellStyle name="Navadno 3 11 32 3 14" xfId="25984" xr:uid="{00000000-0005-0000-0000-000099170000}"/>
    <cellStyle name="Navadno 3 11 32 3 15" xfId="18055" xr:uid="{00000000-0005-0000-0000-00009A170000}"/>
    <cellStyle name="Navadno 3 11 32 3 16" xfId="25699" xr:uid="{00000000-0005-0000-0000-00009B170000}"/>
    <cellStyle name="Navadno 3 11 32 3 17" xfId="27616" xr:uid="{00000000-0005-0000-0000-00009C170000}"/>
    <cellStyle name="Navadno 3 11 32 3 18" xfId="24148" xr:uid="{00000000-0005-0000-0000-00009D170000}"/>
    <cellStyle name="Navadno 3 11 32 3 2" xfId="16000" xr:uid="{00000000-0005-0000-0000-00009E170000}"/>
    <cellStyle name="Navadno 3 11 32 3 3" xfId="10316" xr:uid="{00000000-0005-0000-0000-00009F170000}"/>
    <cellStyle name="Navadno 3 11 32 3 4" xfId="10450" xr:uid="{00000000-0005-0000-0000-0000A0170000}"/>
    <cellStyle name="Navadno 3 11 32 3 5" xfId="15948" xr:uid="{00000000-0005-0000-0000-0000A1170000}"/>
    <cellStyle name="Navadno 3 11 32 3 6" xfId="14109" xr:uid="{00000000-0005-0000-0000-0000A2170000}"/>
    <cellStyle name="Navadno 3 11 32 3 7" xfId="18298" xr:uid="{00000000-0005-0000-0000-0000A3170000}"/>
    <cellStyle name="Navadno 3 11 32 3 8" xfId="20625" xr:uid="{00000000-0005-0000-0000-0000A4170000}"/>
    <cellStyle name="Navadno 3 11 32 3 9" xfId="21477" xr:uid="{00000000-0005-0000-0000-0000A5170000}"/>
    <cellStyle name="Navadno 3 11 32 4" xfId="4784" xr:uid="{00000000-0005-0000-0000-0000A6170000}"/>
    <cellStyle name="Navadno 3 11 32 4 10" xfId="23576" xr:uid="{00000000-0005-0000-0000-0000A7170000}"/>
    <cellStyle name="Navadno 3 11 32 4 11" xfId="24321" xr:uid="{00000000-0005-0000-0000-0000A8170000}"/>
    <cellStyle name="Navadno 3 11 32 4 12" xfId="21865" xr:uid="{00000000-0005-0000-0000-0000A9170000}"/>
    <cellStyle name="Navadno 3 11 32 4 13" xfId="25034" xr:uid="{00000000-0005-0000-0000-0000AA170000}"/>
    <cellStyle name="Navadno 3 11 32 4 14" xfId="25041" xr:uid="{00000000-0005-0000-0000-0000AB170000}"/>
    <cellStyle name="Navadno 3 11 32 4 15" xfId="21648" xr:uid="{00000000-0005-0000-0000-0000AC170000}"/>
    <cellStyle name="Navadno 3 11 32 4 16" xfId="13090" xr:uid="{00000000-0005-0000-0000-0000AD170000}"/>
    <cellStyle name="Navadno 3 11 32 4 17" xfId="12432" xr:uid="{00000000-0005-0000-0000-0000AE170000}"/>
    <cellStyle name="Navadno 3 11 32 4 18" xfId="24696" xr:uid="{00000000-0005-0000-0000-0000AF170000}"/>
    <cellStyle name="Navadno 3 11 32 4 2" xfId="13590" xr:uid="{00000000-0005-0000-0000-0000B0170000}"/>
    <cellStyle name="Navadno 3 11 32 4 3" xfId="15060" xr:uid="{00000000-0005-0000-0000-0000B1170000}"/>
    <cellStyle name="Navadno 3 11 32 4 4" xfId="16060" xr:uid="{00000000-0005-0000-0000-0000B2170000}"/>
    <cellStyle name="Navadno 3 11 32 4 5" xfId="18755" xr:uid="{00000000-0005-0000-0000-0000B3170000}"/>
    <cellStyle name="Navadno 3 11 32 4 6" xfId="19701" xr:uid="{00000000-0005-0000-0000-0000B4170000}"/>
    <cellStyle name="Navadno 3 11 32 4 7" xfId="21122" xr:uid="{00000000-0005-0000-0000-0000B5170000}"/>
    <cellStyle name="Navadno 3 11 32 4 8" xfId="21972" xr:uid="{00000000-0005-0000-0000-0000B6170000}"/>
    <cellStyle name="Navadno 3 11 32 4 9" xfId="14284" xr:uid="{00000000-0005-0000-0000-0000B7170000}"/>
    <cellStyle name="Navadno 3 11 32 5" xfId="1423" xr:uid="{00000000-0005-0000-0000-0000B8170000}"/>
    <cellStyle name="Navadno 3 11 32 5 10" xfId="12302" xr:uid="{00000000-0005-0000-0000-0000B9170000}"/>
    <cellStyle name="Navadno 3 11 32 5 11" xfId="19266" xr:uid="{00000000-0005-0000-0000-0000BA170000}"/>
    <cellStyle name="Navadno 3 11 32 5 12" xfId="24970" xr:uid="{00000000-0005-0000-0000-0000BB170000}"/>
    <cellStyle name="Navadno 3 11 32 5 13" xfId="10661" xr:uid="{00000000-0005-0000-0000-0000BC170000}"/>
    <cellStyle name="Navadno 3 11 32 5 14" xfId="26505" xr:uid="{00000000-0005-0000-0000-0000BD170000}"/>
    <cellStyle name="Navadno 3 11 32 5 15" xfId="17498" xr:uid="{00000000-0005-0000-0000-0000BE170000}"/>
    <cellStyle name="Navadno 3 11 32 5 16" xfId="20353" xr:uid="{00000000-0005-0000-0000-0000BF170000}"/>
    <cellStyle name="Navadno 3 11 32 5 17" xfId="27549" xr:uid="{00000000-0005-0000-0000-0000C0170000}"/>
    <cellStyle name="Navadno 3 11 32 5 18" xfId="27650" xr:uid="{00000000-0005-0000-0000-0000C1170000}"/>
    <cellStyle name="Navadno 3 11 32 5 2" xfId="16471" xr:uid="{00000000-0005-0000-0000-0000C2170000}"/>
    <cellStyle name="Navadno 3 11 32 5 3" xfId="9861" xr:uid="{00000000-0005-0000-0000-0000C3170000}"/>
    <cellStyle name="Navadno 3 11 32 5 4" xfId="13936" xr:uid="{00000000-0005-0000-0000-0000C4170000}"/>
    <cellStyle name="Navadno 3 11 32 5 5" xfId="13389" xr:uid="{00000000-0005-0000-0000-0000C5170000}"/>
    <cellStyle name="Navadno 3 11 32 5 6" xfId="9647" xr:uid="{00000000-0005-0000-0000-0000C6170000}"/>
    <cellStyle name="Navadno 3 11 32 5 7" xfId="15289" xr:uid="{00000000-0005-0000-0000-0000C7170000}"/>
    <cellStyle name="Navadno 3 11 32 5 8" xfId="19358" xr:uid="{00000000-0005-0000-0000-0000C8170000}"/>
    <cellStyle name="Navadno 3 11 32 5 9" xfId="17495" xr:uid="{00000000-0005-0000-0000-0000C9170000}"/>
    <cellStyle name="Navadno 3 11 32 6" xfId="3535" xr:uid="{00000000-0005-0000-0000-0000CA170000}"/>
    <cellStyle name="Navadno 3 11 32 6 10" xfId="22112" xr:uid="{00000000-0005-0000-0000-0000CB170000}"/>
    <cellStyle name="Navadno 3 11 32 6 11" xfId="22349" xr:uid="{00000000-0005-0000-0000-0000CC170000}"/>
    <cellStyle name="Navadno 3 11 32 6 12" xfId="23182" xr:uid="{00000000-0005-0000-0000-0000CD170000}"/>
    <cellStyle name="Navadno 3 11 32 6 13" xfId="23550" xr:uid="{00000000-0005-0000-0000-0000CE170000}"/>
    <cellStyle name="Navadno 3 11 32 6 14" xfId="18912" xr:uid="{00000000-0005-0000-0000-0000CF170000}"/>
    <cellStyle name="Navadno 3 11 32 6 15" xfId="26845" xr:uid="{00000000-0005-0000-0000-0000D0170000}"/>
    <cellStyle name="Navadno 3 11 32 6 16" xfId="22333" xr:uid="{00000000-0005-0000-0000-0000D1170000}"/>
    <cellStyle name="Navadno 3 11 32 6 17" xfId="22157" xr:uid="{00000000-0005-0000-0000-0000D2170000}"/>
    <cellStyle name="Navadno 3 11 32 6 18" xfId="12969" xr:uid="{00000000-0005-0000-0000-0000D3170000}"/>
    <cellStyle name="Navadno 3 11 32 6 2" xfId="14653" xr:uid="{00000000-0005-0000-0000-0000D4170000}"/>
    <cellStyle name="Navadno 3 11 32 6 3" xfId="13845" xr:uid="{00000000-0005-0000-0000-0000D5170000}"/>
    <cellStyle name="Navadno 3 11 32 6 4" xfId="11847" xr:uid="{00000000-0005-0000-0000-0000D6170000}"/>
    <cellStyle name="Navadno 3 11 32 6 5" xfId="10245" xr:uid="{00000000-0005-0000-0000-0000D7170000}"/>
    <cellStyle name="Navadno 3 11 32 6 6" xfId="17164" xr:uid="{00000000-0005-0000-0000-0000D8170000}"/>
    <cellStyle name="Navadno 3 11 32 6 7" xfId="15427" xr:uid="{00000000-0005-0000-0000-0000D9170000}"/>
    <cellStyle name="Navadno 3 11 32 6 8" xfId="20186" xr:uid="{00000000-0005-0000-0000-0000DA170000}"/>
    <cellStyle name="Navadno 3 11 32 6 9" xfId="11173" xr:uid="{00000000-0005-0000-0000-0000DB170000}"/>
    <cellStyle name="Navadno 3 11 32 7" xfId="1367" xr:uid="{00000000-0005-0000-0000-0000DC170000}"/>
    <cellStyle name="Navadno 3 11 32 7 10" xfId="9739" xr:uid="{00000000-0005-0000-0000-0000DD170000}"/>
    <cellStyle name="Navadno 3 11 32 7 11" xfId="13908" xr:uid="{00000000-0005-0000-0000-0000DE170000}"/>
    <cellStyle name="Navadno 3 11 32 7 12" xfId="20182" xr:uid="{00000000-0005-0000-0000-0000DF170000}"/>
    <cellStyle name="Navadno 3 11 32 7 13" xfId="11876" xr:uid="{00000000-0005-0000-0000-0000E0170000}"/>
    <cellStyle name="Navadno 3 11 32 7 14" xfId="26528" xr:uid="{00000000-0005-0000-0000-0000E1170000}"/>
    <cellStyle name="Navadno 3 11 32 7 15" xfId="26762" xr:uid="{00000000-0005-0000-0000-0000E2170000}"/>
    <cellStyle name="Navadno 3 11 32 7 16" xfId="11808" xr:uid="{00000000-0005-0000-0000-0000E3170000}"/>
    <cellStyle name="Navadno 3 11 32 7 17" xfId="15194" xr:uid="{00000000-0005-0000-0000-0000E4170000}"/>
    <cellStyle name="Navadno 3 11 32 7 18" xfId="12433" xr:uid="{00000000-0005-0000-0000-0000E5170000}"/>
    <cellStyle name="Navadno 3 11 32 7 2" xfId="16523" xr:uid="{00000000-0005-0000-0000-0000E6170000}"/>
    <cellStyle name="Navadno 3 11 32 7 3" xfId="14701" xr:uid="{00000000-0005-0000-0000-0000E7170000}"/>
    <cellStyle name="Navadno 3 11 32 7 4" xfId="12068" xr:uid="{00000000-0005-0000-0000-0000E8170000}"/>
    <cellStyle name="Navadno 3 11 32 7 5" xfId="18696" xr:uid="{00000000-0005-0000-0000-0000E9170000}"/>
    <cellStyle name="Navadno 3 11 32 7 6" xfId="19642" xr:uid="{00000000-0005-0000-0000-0000EA170000}"/>
    <cellStyle name="Navadno 3 11 32 7 7" xfId="13271" xr:uid="{00000000-0005-0000-0000-0000EB170000}"/>
    <cellStyle name="Navadno 3 11 32 7 8" xfId="15313" xr:uid="{00000000-0005-0000-0000-0000EC170000}"/>
    <cellStyle name="Navadno 3 11 32 7 9" xfId="22577" xr:uid="{00000000-0005-0000-0000-0000ED170000}"/>
    <cellStyle name="Navadno 3 11 32 8" xfId="1307" xr:uid="{00000000-0005-0000-0000-0000EE170000}"/>
    <cellStyle name="Navadno 3 11 32 8 10" xfId="11097" xr:uid="{00000000-0005-0000-0000-0000EF170000}"/>
    <cellStyle name="Navadno 3 11 32 8 11" xfId="19754" xr:uid="{00000000-0005-0000-0000-0000F0170000}"/>
    <cellStyle name="Navadno 3 11 32 8 12" xfId="21822" xr:uid="{00000000-0005-0000-0000-0000F1170000}"/>
    <cellStyle name="Navadno 3 11 32 8 13" xfId="21038" xr:uid="{00000000-0005-0000-0000-0000F2170000}"/>
    <cellStyle name="Navadno 3 11 32 8 14" xfId="26561" xr:uid="{00000000-0005-0000-0000-0000F3170000}"/>
    <cellStyle name="Navadno 3 11 32 8 15" xfId="10317" xr:uid="{00000000-0005-0000-0000-0000F4170000}"/>
    <cellStyle name="Navadno 3 11 32 8 16" xfId="10722" xr:uid="{00000000-0005-0000-0000-0000F5170000}"/>
    <cellStyle name="Navadno 3 11 32 8 17" xfId="19215" xr:uid="{00000000-0005-0000-0000-0000F6170000}"/>
    <cellStyle name="Navadno 3 11 32 8 18" xfId="11144" xr:uid="{00000000-0005-0000-0000-0000F7170000}"/>
    <cellStyle name="Navadno 3 11 32 8 2" xfId="16575" xr:uid="{00000000-0005-0000-0000-0000F8170000}"/>
    <cellStyle name="Navadno 3 11 32 8 3" xfId="11921" xr:uid="{00000000-0005-0000-0000-0000F9170000}"/>
    <cellStyle name="Navadno 3 11 32 8 4" xfId="10020" xr:uid="{00000000-0005-0000-0000-0000FA170000}"/>
    <cellStyle name="Navadno 3 11 32 8 5" xfId="17865" xr:uid="{00000000-0005-0000-0000-0000FB170000}"/>
    <cellStyle name="Navadno 3 11 32 8 6" xfId="19435" xr:uid="{00000000-0005-0000-0000-0000FC170000}"/>
    <cellStyle name="Navadno 3 11 32 8 7" xfId="18839" xr:uid="{00000000-0005-0000-0000-0000FD170000}"/>
    <cellStyle name="Navadno 3 11 32 8 8" xfId="19853" xr:uid="{00000000-0005-0000-0000-0000FE170000}"/>
    <cellStyle name="Navadno 3 11 32 8 9" xfId="20074" xr:uid="{00000000-0005-0000-0000-0000FF170000}"/>
    <cellStyle name="Navadno 3 11 32 9" xfId="1010" xr:uid="{00000000-0005-0000-0000-000000180000}"/>
    <cellStyle name="Navadno 3 11 32 9 10" xfId="23876" xr:uid="{00000000-0005-0000-0000-000001180000}"/>
    <cellStyle name="Navadno 3 11 32 9 11" xfId="24610" xr:uid="{00000000-0005-0000-0000-000002180000}"/>
    <cellStyle name="Navadno 3 11 32 9 12" xfId="25309" xr:uid="{00000000-0005-0000-0000-000003180000}"/>
    <cellStyle name="Navadno 3 11 32 9 13" xfId="25978" xr:uid="{00000000-0005-0000-0000-000004180000}"/>
    <cellStyle name="Navadno 3 11 32 9 14" xfId="26708" xr:uid="{00000000-0005-0000-0000-000005180000}"/>
    <cellStyle name="Navadno 3 11 32 9 15" xfId="27224" xr:uid="{00000000-0005-0000-0000-000006180000}"/>
    <cellStyle name="Navadno 3 11 32 9 16" xfId="27690" xr:uid="{00000000-0005-0000-0000-000007180000}"/>
    <cellStyle name="Navadno 3 11 32 9 17" xfId="28069" xr:uid="{00000000-0005-0000-0000-000008180000}"/>
    <cellStyle name="Navadno 3 11 32 9 18" xfId="28369" xr:uid="{00000000-0005-0000-0000-000009180000}"/>
    <cellStyle name="Navadno 3 11 32 9 2" xfId="16833" xr:uid="{00000000-0005-0000-0000-00000A180000}"/>
    <cellStyle name="Navadno 3 11 32 9 3" xfId="17801" xr:uid="{00000000-0005-0000-0000-00000B180000}"/>
    <cellStyle name="Navadno 3 11 32 9 4" xfId="18751" xr:uid="{00000000-0005-0000-0000-00000C180000}"/>
    <cellStyle name="Navadno 3 11 32 9 5" xfId="19696" xr:uid="{00000000-0005-0000-0000-00000D180000}"/>
    <cellStyle name="Navadno 3 11 32 9 6" xfId="20598" xr:uid="{00000000-0005-0000-0000-00000E180000}"/>
    <cellStyle name="Navadno 3 11 32 9 7" xfId="21460" xr:uid="{00000000-0005-0000-0000-00000F180000}"/>
    <cellStyle name="Navadno 3 11 32 9 8" xfId="22309" xr:uid="{00000000-0005-0000-0000-000010180000}"/>
    <cellStyle name="Navadno 3 11 32 9 9" xfId="23109" xr:uid="{00000000-0005-0000-0000-000011180000}"/>
    <cellStyle name="Navadno 3 11 33" xfId="5817" xr:uid="{00000000-0005-0000-0000-000012180000}"/>
    <cellStyle name="Navadno 3 11 33 10" xfId="12711" xr:uid="{00000000-0005-0000-0000-000013180000}"/>
    <cellStyle name="Navadno 3 11 33 11" xfId="13532" xr:uid="{00000000-0005-0000-0000-000014180000}"/>
    <cellStyle name="Navadno 3 11 33 12" xfId="16447" xr:uid="{00000000-0005-0000-0000-000015180000}"/>
    <cellStyle name="Navadno 3 11 33 13" xfId="9729" xr:uid="{00000000-0005-0000-0000-000016180000}"/>
    <cellStyle name="Navadno 3 11 33 14" xfId="13461" xr:uid="{00000000-0005-0000-0000-000017180000}"/>
    <cellStyle name="Navadno 3 11 33 15" xfId="16606" xr:uid="{00000000-0005-0000-0000-000018180000}"/>
    <cellStyle name="Navadno 3 11 33 16" xfId="12278" xr:uid="{00000000-0005-0000-0000-000019180000}"/>
    <cellStyle name="Navadno 3 11 33 17" xfId="11074" xr:uid="{00000000-0005-0000-0000-00001A180000}"/>
    <cellStyle name="Navadno 3 11 33 18" xfId="11529" xr:uid="{00000000-0005-0000-0000-00001B180000}"/>
    <cellStyle name="Navadno 3 11 33 19" xfId="11567" xr:uid="{00000000-0005-0000-0000-00001C180000}"/>
    <cellStyle name="Navadno 3 11 33 2" xfId="2343" xr:uid="{00000000-0005-0000-0000-00001D180000}"/>
    <cellStyle name="Navadno 3 11 33 2 10" xfId="23408" xr:uid="{00000000-0005-0000-0000-00001E180000}"/>
    <cellStyle name="Navadno 3 11 33 2 11" xfId="24155" xr:uid="{00000000-0005-0000-0000-00001F180000}"/>
    <cellStyle name="Navadno 3 11 33 2 12" xfId="24158" xr:uid="{00000000-0005-0000-0000-000020180000}"/>
    <cellStyle name="Navadno 3 11 33 2 13" xfId="10600" xr:uid="{00000000-0005-0000-0000-000021180000}"/>
    <cellStyle name="Navadno 3 11 33 2 14" xfId="26196" xr:uid="{00000000-0005-0000-0000-000022180000}"/>
    <cellStyle name="Navadno 3 11 33 2 15" xfId="27017" xr:uid="{00000000-0005-0000-0000-000023180000}"/>
    <cellStyle name="Navadno 3 11 33 2 16" xfId="23443" xr:uid="{00000000-0005-0000-0000-000024180000}"/>
    <cellStyle name="Navadno 3 11 33 2 17" xfId="26504" xr:uid="{00000000-0005-0000-0000-000025180000}"/>
    <cellStyle name="Navadno 3 11 33 2 18" xfId="28181" xr:uid="{00000000-0005-0000-0000-000026180000}"/>
    <cellStyle name="Navadno 3 11 33 2 2" xfId="15673" xr:uid="{00000000-0005-0000-0000-000027180000}"/>
    <cellStyle name="Navadno 3 11 33 2 3" xfId="15013" xr:uid="{00000000-0005-0000-0000-000028180000}"/>
    <cellStyle name="Navadno 3 11 33 2 4" xfId="17650" xr:uid="{00000000-0005-0000-0000-000029180000}"/>
    <cellStyle name="Navadno 3 11 33 2 5" xfId="11611" xr:uid="{00000000-0005-0000-0000-00002A180000}"/>
    <cellStyle name="Navadno 3 11 33 2 6" xfId="18566" xr:uid="{00000000-0005-0000-0000-00002B180000}"/>
    <cellStyle name="Navadno 3 11 33 2 7" xfId="20927" xr:uid="{00000000-0005-0000-0000-00002C180000}"/>
    <cellStyle name="Navadno 3 11 33 2 8" xfId="21791" xr:uid="{00000000-0005-0000-0000-00002D180000}"/>
    <cellStyle name="Navadno 3 11 33 2 9" xfId="12555" xr:uid="{00000000-0005-0000-0000-00002E180000}"/>
    <cellStyle name="Navadno 3 11 33 20" xfId="23737" xr:uid="{00000000-0005-0000-0000-00002F180000}"/>
    <cellStyle name="Navadno 3 11 33 21" xfId="17123" xr:uid="{00000000-0005-0000-0000-000030180000}"/>
    <cellStyle name="Navadno 3 11 33 22" xfId="14252" xr:uid="{00000000-0005-0000-0000-000031180000}"/>
    <cellStyle name="Navadno 3 11 33 23" xfId="17303" xr:uid="{00000000-0005-0000-0000-000032180000}"/>
    <cellStyle name="Navadno 3 11 33 24" xfId="24592" xr:uid="{00000000-0005-0000-0000-000033180000}"/>
    <cellStyle name="Navadno 3 11 33 25" xfId="26752" xr:uid="{00000000-0005-0000-0000-000034180000}"/>
    <cellStyle name="Navadno 3 11 33 26" xfId="26572" xr:uid="{00000000-0005-0000-0000-000035180000}"/>
    <cellStyle name="Navadno 3 11 33 3" xfId="1910" xr:uid="{00000000-0005-0000-0000-000036180000}"/>
    <cellStyle name="Navadno 3 11 33 3 10" xfId="10911" xr:uid="{00000000-0005-0000-0000-000037180000}"/>
    <cellStyle name="Navadno 3 11 33 3 11" xfId="15762" xr:uid="{00000000-0005-0000-0000-000038180000}"/>
    <cellStyle name="Navadno 3 11 33 3 12" xfId="24095" xr:uid="{00000000-0005-0000-0000-000039180000}"/>
    <cellStyle name="Navadno 3 11 33 3 13" xfId="23210" xr:uid="{00000000-0005-0000-0000-00003A180000}"/>
    <cellStyle name="Navadno 3 11 33 3 14" xfId="20099" xr:uid="{00000000-0005-0000-0000-00003B180000}"/>
    <cellStyle name="Navadno 3 11 33 3 15" xfId="21109" xr:uid="{00000000-0005-0000-0000-00003C180000}"/>
    <cellStyle name="Navadno 3 11 33 3 16" xfId="25927" xr:uid="{00000000-0005-0000-0000-00003D180000}"/>
    <cellStyle name="Navadno 3 11 33 3 17" xfId="24482" xr:uid="{00000000-0005-0000-0000-00003E180000}"/>
    <cellStyle name="Navadno 3 11 33 3 18" xfId="27573" xr:uid="{00000000-0005-0000-0000-00003F180000}"/>
    <cellStyle name="Navadno 3 11 33 3 2" xfId="16042" xr:uid="{00000000-0005-0000-0000-000040180000}"/>
    <cellStyle name="Navadno 3 11 33 3 3" xfId="10193" xr:uid="{00000000-0005-0000-0000-000041180000}"/>
    <cellStyle name="Navadno 3 11 33 3 4" xfId="13925" xr:uid="{00000000-0005-0000-0000-000042180000}"/>
    <cellStyle name="Navadno 3 11 33 3 5" xfId="13056" xr:uid="{00000000-0005-0000-0000-000043180000}"/>
    <cellStyle name="Navadno 3 11 33 3 6" xfId="14543" xr:uid="{00000000-0005-0000-0000-000044180000}"/>
    <cellStyle name="Navadno 3 11 33 3 7" xfId="14074" xr:uid="{00000000-0005-0000-0000-000045180000}"/>
    <cellStyle name="Navadno 3 11 33 3 8" xfId="18777" xr:uid="{00000000-0005-0000-0000-000046180000}"/>
    <cellStyle name="Navadno 3 11 33 3 9" xfId="19062" xr:uid="{00000000-0005-0000-0000-000047180000}"/>
    <cellStyle name="Navadno 3 11 33 4" xfId="1660" xr:uid="{00000000-0005-0000-0000-000048180000}"/>
    <cellStyle name="Navadno 3 11 33 4 10" xfId="20620" xr:uid="{00000000-0005-0000-0000-000049180000}"/>
    <cellStyle name="Navadno 3 11 33 4 11" xfId="23372" xr:uid="{00000000-0005-0000-0000-00004A180000}"/>
    <cellStyle name="Navadno 3 11 33 4 12" xfId="24053" xr:uid="{00000000-0005-0000-0000-00004B180000}"/>
    <cellStyle name="Navadno 3 11 33 4 13" xfId="25629" xr:uid="{00000000-0005-0000-0000-00004C180000}"/>
    <cellStyle name="Navadno 3 11 33 4 14" xfId="16327" xr:uid="{00000000-0005-0000-0000-00004D180000}"/>
    <cellStyle name="Navadno 3 11 33 4 15" xfId="21377" xr:uid="{00000000-0005-0000-0000-00004E180000}"/>
    <cellStyle name="Navadno 3 11 33 4 16" xfId="27305" xr:uid="{00000000-0005-0000-0000-00004F180000}"/>
    <cellStyle name="Navadno 3 11 33 4 17" xfId="27756" xr:uid="{00000000-0005-0000-0000-000050180000}"/>
    <cellStyle name="Navadno 3 11 33 4 18" xfId="16019" xr:uid="{00000000-0005-0000-0000-000051180000}"/>
    <cellStyle name="Navadno 3 11 33 4 2" xfId="16263" xr:uid="{00000000-0005-0000-0000-000052180000}"/>
    <cellStyle name="Navadno 3 11 33 4 3" xfId="16996" xr:uid="{00000000-0005-0000-0000-000053180000}"/>
    <cellStyle name="Navadno 3 11 33 4 4" xfId="11436" xr:uid="{00000000-0005-0000-0000-000054180000}"/>
    <cellStyle name="Navadno 3 11 33 4 5" xfId="13378" xr:uid="{00000000-0005-0000-0000-000055180000}"/>
    <cellStyle name="Navadno 3 11 33 4 6" xfId="11071" xr:uid="{00000000-0005-0000-0000-000056180000}"/>
    <cellStyle name="Navadno 3 11 33 4 7" xfId="19748" xr:uid="{00000000-0005-0000-0000-000057180000}"/>
    <cellStyle name="Navadno 3 11 33 4 8" xfId="20893" xr:uid="{00000000-0005-0000-0000-000058180000}"/>
    <cellStyle name="Navadno 3 11 33 4 9" xfId="19956" xr:uid="{00000000-0005-0000-0000-000059180000}"/>
    <cellStyle name="Navadno 3 11 33 5" xfId="2320" xr:uid="{00000000-0005-0000-0000-00005A180000}"/>
    <cellStyle name="Navadno 3 11 33 5 10" xfId="19719" xr:uid="{00000000-0005-0000-0000-00005B180000}"/>
    <cellStyle name="Navadno 3 11 33 5 11" xfId="20306" xr:uid="{00000000-0005-0000-0000-00005C180000}"/>
    <cellStyle name="Navadno 3 11 33 5 12" xfId="9660" xr:uid="{00000000-0005-0000-0000-00005D180000}"/>
    <cellStyle name="Navadno 3 11 33 5 13" xfId="20261" xr:uid="{00000000-0005-0000-0000-00005E180000}"/>
    <cellStyle name="Navadno 3 11 33 5 14" xfId="24684" xr:uid="{00000000-0005-0000-0000-00005F180000}"/>
    <cellStyle name="Navadno 3 11 33 5 15" xfId="25851" xr:uid="{00000000-0005-0000-0000-000060180000}"/>
    <cellStyle name="Navadno 3 11 33 5 16" xfId="25680" xr:uid="{00000000-0005-0000-0000-000061180000}"/>
    <cellStyle name="Navadno 3 11 33 5 17" xfId="25809" xr:uid="{00000000-0005-0000-0000-000062180000}"/>
    <cellStyle name="Navadno 3 11 33 5 18" xfId="25023" xr:uid="{00000000-0005-0000-0000-000063180000}"/>
    <cellStyle name="Navadno 3 11 33 5 2" xfId="15693" xr:uid="{00000000-0005-0000-0000-000064180000}"/>
    <cellStyle name="Navadno 3 11 33 5 3" xfId="16544" xr:uid="{00000000-0005-0000-0000-000065180000}"/>
    <cellStyle name="Navadno 3 11 33 5 4" xfId="9777" xr:uid="{00000000-0005-0000-0000-000066180000}"/>
    <cellStyle name="Navadno 3 11 33 5 5" xfId="15747" xr:uid="{00000000-0005-0000-0000-000067180000}"/>
    <cellStyle name="Navadno 3 11 33 5 6" xfId="17184" xr:uid="{00000000-0005-0000-0000-000068180000}"/>
    <cellStyle name="Navadno 3 11 33 5 7" xfId="13827" xr:uid="{00000000-0005-0000-0000-000069180000}"/>
    <cellStyle name="Navadno 3 11 33 5 8" xfId="10730" xr:uid="{00000000-0005-0000-0000-00006A180000}"/>
    <cellStyle name="Navadno 3 11 33 5 9" xfId="17844" xr:uid="{00000000-0005-0000-0000-00006B180000}"/>
    <cellStyle name="Navadno 3 11 33 6" xfId="4786" xr:uid="{00000000-0005-0000-0000-00006C180000}"/>
    <cellStyle name="Navadno 3 11 33 6 10" xfId="9789" xr:uid="{00000000-0005-0000-0000-00006D180000}"/>
    <cellStyle name="Navadno 3 11 33 6 11" xfId="13466" xr:uid="{00000000-0005-0000-0000-00006E180000}"/>
    <cellStyle name="Navadno 3 11 33 6 12" xfId="12036" xr:uid="{00000000-0005-0000-0000-00006F180000}"/>
    <cellStyle name="Navadno 3 11 33 6 13" xfId="23465" xr:uid="{00000000-0005-0000-0000-000070180000}"/>
    <cellStyle name="Navadno 3 11 33 6 14" xfId="16597" xr:uid="{00000000-0005-0000-0000-000071180000}"/>
    <cellStyle name="Navadno 3 11 33 6 15" xfId="26797" xr:uid="{00000000-0005-0000-0000-000072180000}"/>
    <cellStyle name="Navadno 3 11 33 6 16" xfId="18307" xr:uid="{00000000-0005-0000-0000-000073180000}"/>
    <cellStyle name="Navadno 3 11 33 6 17" xfId="27560" xr:uid="{00000000-0005-0000-0000-000074180000}"/>
    <cellStyle name="Navadno 3 11 33 6 18" xfId="23545" xr:uid="{00000000-0005-0000-0000-000075180000}"/>
    <cellStyle name="Navadno 3 11 33 6 2" xfId="13588" xr:uid="{00000000-0005-0000-0000-000076180000}"/>
    <cellStyle name="Navadno 3 11 33 6 3" xfId="16154" xr:uid="{00000000-0005-0000-0000-000077180000}"/>
    <cellStyle name="Navadno 3 11 33 6 4" xfId="16431" xr:uid="{00000000-0005-0000-0000-000078180000}"/>
    <cellStyle name="Navadno 3 11 33 6 5" xfId="19135" xr:uid="{00000000-0005-0000-0000-000079180000}"/>
    <cellStyle name="Navadno 3 11 33 6 6" xfId="20050" xr:uid="{00000000-0005-0000-0000-00007A180000}"/>
    <cellStyle name="Navadno 3 11 33 6 7" xfId="14536" xr:uid="{00000000-0005-0000-0000-00007B180000}"/>
    <cellStyle name="Navadno 3 11 33 6 8" xfId="12095" xr:uid="{00000000-0005-0000-0000-00007C180000}"/>
    <cellStyle name="Navadno 3 11 33 6 9" xfId="22313" xr:uid="{00000000-0005-0000-0000-00007D180000}"/>
    <cellStyle name="Navadno 3 11 33 7" xfId="1601" xr:uid="{00000000-0005-0000-0000-00007E180000}"/>
    <cellStyle name="Navadno 3 11 33 7 10" xfId="22569" xr:uid="{00000000-0005-0000-0000-00007F180000}"/>
    <cellStyle name="Navadno 3 11 33 7 11" xfId="15066" xr:uid="{00000000-0005-0000-0000-000080180000}"/>
    <cellStyle name="Navadno 3 11 33 7 12" xfId="14912" xr:uid="{00000000-0005-0000-0000-000081180000}"/>
    <cellStyle name="Navadno 3 11 33 7 13" xfId="16080" xr:uid="{00000000-0005-0000-0000-000082180000}"/>
    <cellStyle name="Navadno 3 11 33 7 14" xfId="25107" xr:uid="{00000000-0005-0000-0000-000083180000}"/>
    <cellStyle name="Navadno 3 11 33 7 15" xfId="26734" xr:uid="{00000000-0005-0000-0000-000084180000}"/>
    <cellStyle name="Navadno 3 11 33 7 16" xfId="10545" xr:uid="{00000000-0005-0000-0000-000085180000}"/>
    <cellStyle name="Navadno 3 11 33 7 17" xfId="25996" xr:uid="{00000000-0005-0000-0000-000086180000}"/>
    <cellStyle name="Navadno 3 11 33 7 18" xfId="28189" xr:uid="{00000000-0005-0000-0000-000087180000}"/>
    <cellStyle name="Navadno 3 11 33 7 2" xfId="16314" xr:uid="{00000000-0005-0000-0000-000088180000}"/>
    <cellStyle name="Navadno 3 11 33 7 3" xfId="13250" xr:uid="{00000000-0005-0000-0000-000089180000}"/>
    <cellStyle name="Navadno 3 11 33 7 4" xfId="11814" xr:uid="{00000000-0005-0000-0000-00008A180000}"/>
    <cellStyle name="Navadno 3 11 33 7 5" xfId="18876" xr:uid="{00000000-0005-0000-0000-00008B180000}"/>
    <cellStyle name="Navadno 3 11 33 7 6" xfId="19810" xr:uid="{00000000-0005-0000-0000-00008C180000}"/>
    <cellStyle name="Navadno 3 11 33 7 7" xfId="19125" xr:uid="{00000000-0005-0000-0000-00008D180000}"/>
    <cellStyle name="Navadno 3 11 33 7 8" xfId="11940" xr:uid="{00000000-0005-0000-0000-00008E180000}"/>
    <cellStyle name="Navadno 3 11 33 7 9" xfId="22069" xr:uid="{00000000-0005-0000-0000-00008F180000}"/>
    <cellStyle name="Navadno 3 11 33 8" xfId="573" xr:uid="{00000000-0005-0000-0000-000090180000}"/>
    <cellStyle name="Navadno 3 11 33 8 10" xfId="24156" xr:uid="{00000000-0005-0000-0000-000091180000}"/>
    <cellStyle name="Navadno 3 11 33 8 11" xfId="24893" xr:uid="{00000000-0005-0000-0000-000092180000}"/>
    <cellStyle name="Navadno 3 11 33 8 12" xfId="25580" xr:uid="{00000000-0005-0000-0000-000093180000}"/>
    <cellStyle name="Navadno 3 11 33 8 13" xfId="26208" xr:uid="{00000000-0005-0000-0000-000094180000}"/>
    <cellStyle name="Navadno 3 11 33 8 14" xfId="26902" xr:uid="{00000000-0005-0000-0000-000095180000}"/>
    <cellStyle name="Navadno 3 11 33 8 15" xfId="27404" xr:uid="{00000000-0005-0000-0000-000096180000}"/>
    <cellStyle name="Navadno 3 11 33 8 16" xfId="27848" xr:uid="{00000000-0005-0000-0000-000097180000}"/>
    <cellStyle name="Navadno 3 11 33 8 17" xfId="28187" xr:uid="{00000000-0005-0000-0000-000098180000}"/>
    <cellStyle name="Navadno 3 11 33 8 18" xfId="28445" xr:uid="{00000000-0005-0000-0000-000099180000}"/>
    <cellStyle name="Navadno 3 11 33 8 2" xfId="17205" xr:uid="{00000000-0005-0000-0000-00009A180000}"/>
    <cellStyle name="Navadno 3 11 33 8 3" xfId="18170" xr:uid="{00000000-0005-0000-0000-00009B180000}"/>
    <cellStyle name="Navadno 3 11 33 8 4" xfId="19122" xr:uid="{00000000-0005-0000-0000-00009C180000}"/>
    <cellStyle name="Navadno 3 11 33 8 5" xfId="20036" xr:uid="{00000000-0005-0000-0000-00009D180000}"/>
    <cellStyle name="Navadno 3 11 33 8 6" xfId="20928" xr:uid="{00000000-0005-0000-0000-00009E180000}"/>
    <cellStyle name="Navadno 3 11 33 8 7" xfId="21792" xr:uid="{00000000-0005-0000-0000-00009F180000}"/>
    <cellStyle name="Navadno 3 11 33 8 8" xfId="22617" xr:uid="{00000000-0005-0000-0000-0000A0180000}"/>
    <cellStyle name="Navadno 3 11 33 8 9" xfId="23409" xr:uid="{00000000-0005-0000-0000-0000A1180000}"/>
    <cellStyle name="Navadno 3 11 33 9" xfId="2001" xr:uid="{00000000-0005-0000-0000-0000A2180000}"/>
    <cellStyle name="Navadno 3 11 33 9 10" xfId="21823" xr:uid="{00000000-0005-0000-0000-0000A3180000}"/>
    <cellStyle name="Navadno 3 11 33 9 11" xfId="17363" xr:uid="{00000000-0005-0000-0000-0000A4180000}"/>
    <cellStyle name="Navadno 3 11 33 9 12" xfId="12292" xr:uid="{00000000-0005-0000-0000-0000A5180000}"/>
    <cellStyle name="Navadno 3 11 33 9 13" xfId="17081" xr:uid="{00000000-0005-0000-0000-0000A6180000}"/>
    <cellStyle name="Navadno 3 11 33 9 14" xfId="24917" xr:uid="{00000000-0005-0000-0000-0000A7180000}"/>
    <cellStyle name="Navadno 3 11 33 9 15" xfId="25524" xr:uid="{00000000-0005-0000-0000-0000A8180000}"/>
    <cellStyle name="Navadno 3 11 33 9 16" xfId="20583" xr:uid="{00000000-0005-0000-0000-0000A9180000}"/>
    <cellStyle name="Navadno 3 11 33 9 17" xfId="27035" xr:uid="{00000000-0005-0000-0000-0000AA180000}"/>
    <cellStyle name="Navadno 3 11 33 9 18" xfId="25192" xr:uid="{00000000-0005-0000-0000-0000AB180000}"/>
    <cellStyle name="Navadno 3 11 33 9 2" xfId="15965" xr:uid="{00000000-0005-0000-0000-0000AC180000}"/>
    <cellStyle name="Navadno 3 11 33 9 3" xfId="10460" xr:uid="{00000000-0005-0000-0000-0000AD180000}"/>
    <cellStyle name="Navadno 3 11 33 9 4" xfId="16521" xr:uid="{00000000-0005-0000-0000-0000AE180000}"/>
    <cellStyle name="Navadno 3 11 33 9 5" xfId="16480" xr:uid="{00000000-0005-0000-0000-0000AF180000}"/>
    <cellStyle name="Navadno 3 11 33 9 6" xfId="10562" xr:uid="{00000000-0005-0000-0000-0000B0180000}"/>
    <cellStyle name="Navadno 3 11 33 9 7" xfId="11101" xr:uid="{00000000-0005-0000-0000-0000B1180000}"/>
    <cellStyle name="Navadno 3 11 33 9 8" xfId="19681" xr:uid="{00000000-0005-0000-0000-0000B2180000}"/>
    <cellStyle name="Navadno 3 11 33 9 9" xfId="10105" xr:uid="{00000000-0005-0000-0000-0000B3180000}"/>
    <cellStyle name="Navadno 3 11 34" xfId="5739" xr:uid="{00000000-0005-0000-0000-0000B4180000}"/>
    <cellStyle name="Navadno 3 11 34 10" xfId="12776" xr:uid="{00000000-0005-0000-0000-0000B5180000}"/>
    <cellStyle name="Navadno 3 11 34 11" xfId="15296" xr:uid="{00000000-0005-0000-0000-0000B6180000}"/>
    <cellStyle name="Navadno 3 11 34 12" xfId="16073" xr:uid="{00000000-0005-0000-0000-0000B7180000}"/>
    <cellStyle name="Navadno 3 11 34 13" xfId="11928" xr:uid="{00000000-0005-0000-0000-0000B8180000}"/>
    <cellStyle name="Navadno 3 11 34 14" xfId="10732" xr:uid="{00000000-0005-0000-0000-0000B9180000}"/>
    <cellStyle name="Navadno 3 11 34 15" xfId="14171" xr:uid="{00000000-0005-0000-0000-0000BA180000}"/>
    <cellStyle name="Navadno 3 11 34 16" xfId="14692" xr:uid="{00000000-0005-0000-0000-0000BB180000}"/>
    <cellStyle name="Navadno 3 11 34 17" xfId="11311" xr:uid="{00000000-0005-0000-0000-0000BC180000}"/>
    <cellStyle name="Navadno 3 11 34 18" xfId="15388" xr:uid="{00000000-0005-0000-0000-0000BD180000}"/>
    <cellStyle name="Navadno 3 11 34 19" xfId="19105" xr:uid="{00000000-0005-0000-0000-0000BE180000}"/>
    <cellStyle name="Navadno 3 11 34 2" xfId="2281" xr:uid="{00000000-0005-0000-0000-0000BF180000}"/>
    <cellStyle name="Navadno 3 11 34 2 10" xfId="19638" xr:uid="{00000000-0005-0000-0000-0000C0180000}"/>
    <cellStyle name="Navadno 3 11 34 2 11" xfId="9977" xr:uid="{00000000-0005-0000-0000-0000C1180000}"/>
    <cellStyle name="Navadno 3 11 34 2 12" xfId="11134" xr:uid="{00000000-0005-0000-0000-0000C2180000}"/>
    <cellStyle name="Navadno 3 11 34 2 13" xfId="19637" xr:uid="{00000000-0005-0000-0000-0000C3180000}"/>
    <cellStyle name="Navadno 3 11 34 2 14" xfId="25329" xr:uid="{00000000-0005-0000-0000-0000C4180000}"/>
    <cellStyle name="Navadno 3 11 34 2 15" xfId="26163" xr:uid="{00000000-0005-0000-0000-0000C5180000}"/>
    <cellStyle name="Navadno 3 11 34 2 16" xfId="12814" xr:uid="{00000000-0005-0000-0000-0000C6180000}"/>
    <cellStyle name="Navadno 3 11 34 2 17" xfId="23915" xr:uid="{00000000-0005-0000-0000-0000C7180000}"/>
    <cellStyle name="Navadno 3 11 34 2 18" xfId="27714" xr:uid="{00000000-0005-0000-0000-0000C8180000}"/>
    <cellStyle name="Navadno 3 11 34 2 2" xfId="15723" xr:uid="{00000000-0005-0000-0000-0000C9180000}"/>
    <cellStyle name="Navadno 3 11 34 2 3" xfId="14914" xr:uid="{00000000-0005-0000-0000-0000CA180000}"/>
    <cellStyle name="Navadno 3 11 34 2 4" xfId="12635" xr:uid="{00000000-0005-0000-0000-0000CB180000}"/>
    <cellStyle name="Navadno 3 11 34 2 5" xfId="17891" xr:uid="{00000000-0005-0000-0000-0000CC180000}"/>
    <cellStyle name="Navadno 3 11 34 2 6" xfId="19456" xr:uid="{00000000-0005-0000-0000-0000CD180000}"/>
    <cellStyle name="Navadno 3 11 34 2 7" xfId="15451" xr:uid="{00000000-0005-0000-0000-0000CE180000}"/>
    <cellStyle name="Navadno 3 11 34 2 8" xfId="9851" xr:uid="{00000000-0005-0000-0000-0000CF180000}"/>
    <cellStyle name="Navadno 3 11 34 2 9" xfId="15273" xr:uid="{00000000-0005-0000-0000-0000D0180000}"/>
    <cellStyle name="Navadno 3 11 34 20" xfId="19048" xr:uid="{00000000-0005-0000-0000-0000D1180000}"/>
    <cellStyle name="Navadno 3 11 34 21" xfId="18823" xr:uid="{00000000-0005-0000-0000-0000D2180000}"/>
    <cellStyle name="Navadno 3 11 34 22" xfId="26106" xr:uid="{00000000-0005-0000-0000-0000D3180000}"/>
    <cellStyle name="Navadno 3 11 34 23" xfId="25535" xr:uid="{00000000-0005-0000-0000-0000D4180000}"/>
    <cellStyle name="Navadno 3 11 34 24" xfId="21745" xr:uid="{00000000-0005-0000-0000-0000D5180000}"/>
    <cellStyle name="Navadno 3 11 34 25" xfId="13873" xr:uid="{00000000-0005-0000-0000-0000D6180000}"/>
    <cellStyle name="Navadno 3 11 34 26" xfId="26131" xr:uid="{00000000-0005-0000-0000-0000D7180000}"/>
    <cellStyle name="Navadno 3 11 34 3" xfId="1864" xr:uid="{00000000-0005-0000-0000-0000D8180000}"/>
    <cellStyle name="Navadno 3 11 34 3 10" xfId="14188" xr:uid="{00000000-0005-0000-0000-0000D9180000}"/>
    <cellStyle name="Navadno 3 11 34 3 11" xfId="21562" xr:uid="{00000000-0005-0000-0000-0000DA180000}"/>
    <cellStyle name="Navadno 3 11 34 3 12" xfId="24839" xr:uid="{00000000-0005-0000-0000-0000DB180000}"/>
    <cellStyle name="Navadno 3 11 34 3 13" xfId="17346" xr:uid="{00000000-0005-0000-0000-0000DC180000}"/>
    <cellStyle name="Navadno 3 11 34 3 14" xfId="15950" xr:uid="{00000000-0005-0000-0000-0000DD180000}"/>
    <cellStyle name="Navadno 3 11 34 3 15" xfId="25692" xr:uid="{00000000-0005-0000-0000-0000DE180000}"/>
    <cellStyle name="Navadno 3 11 34 3 16" xfId="23963" xr:uid="{00000000-0005-0000-0000-0000DF180000}"/>
    <cellStyle name="Navadno 3 11 34 3 17" xfId="16956" xr:uid="{00000000-0005-0000-0000-0000E0180000}"/>
    <cellStyle name="Navadno 3 11 34 3 18" xfId="10038" xr:uid="{00000000-0005-0000-0000-0000E1180000}"/>
    <cellStyle name="Navadno 3 11 34 3 2" xfId="16086" xr:uid="{00000000-0005-0000-0000-0000E2180000}"/>
    <cellStyle name="Navadno 3 11 34 3 3" xfId="10667" xr:uid="{00000000-0005-0000-0000-0000E3180000}"/>
    <cellStyle name="Navadno 3 11 34 3 4" xfId="12367" xr:uid="{00000000-0005-0000-0000-0000E4180000}"/>
    <cellStyle name="Navadno 3 11 34 3 5" xfId="10679" xr:uid="{00000000-0005-0000-0000-0000E5180000}"/>
    <cellStyle name="Navadno 3 11 34 3 6" xfId="18075" xr:uid="{00000000-0005-0000-0000-0000E6180000}"/>
    <cellStyle name="Navadno 3 11 34 3 7" xfId="19453" xr:uid="{00000000-0005-0000-0000-0000E7180000}"/>
    <cellStyle name="Navadno 3 11 34 3 8" xfId="16970" xr:uid="{00000000-0005-0000-0000-0000E8180000}"/>
    <cellStyle name="Navadno 3 11 34 3 9" xfId="9891" xr:uid="{00000000-0005-0000-0000-0000E9180000}"/>
    <cellStyle name="Navadno 3 11 34 4" xfId="4294" xr:uid="{00000000-0005-0000-0000-0000EA180000}"/>
    <cellStyle name="Navadno 3 11 34 4 10" xfId="23407" xr:uid="{00000000-0005-0000-0000-0000EB180000}"/>
    <cellStyle name="Navadno 3 11 34 4 11" xfId="24154" xr:uid="{00000000-0005-0000-0000-0000EC180000}"/>
    <cellStyle name="Navadno 3 11 34 4 12" xfId="16301" xr:uid="{00000000-0005-0000-0000-0000ED180000}"/>
    <cellStyle name="Navadno 3 11 34 4 13" xfId="22655" xr:uid="{00000000-0005-0000-0000-0000EE180000}"/>
    <cellStyle name="Navadno 3 11 34 4 14" xfId="23107" xr:uid="{00000000-0005-0000-0000-0000EF180000}"/>
    <cellStyle name="Navadno 3 11 34 4 15" xfId="12768" xr:uid="{00000000-0005-0000-0000-0000F0180000}"/>
    <cellStyle name="Navadno 3 11 34 4 16" xfId="26678" xr:uid="{00000000-0005-0000-0000-0000F1180000}"/>
    <cellStyle name="Navadno 3 11 34 4 17" xfId="25791" xr:uid="{00000000-0005-0000-0000-0000F2180000}"/>
    <cellStyle name="Navadno 3 11 34 4 18" xfId="16225" xr:uid="{00000000-0005-0000-0000-0000F3180000}"/>
    <cellStyle name="Navadno 3 11 34 4 2" xfId="14005" xr:uid="{00000000-0005-0000-0000-0000F4180000}"/>
    <cellStyle name="Navadno 3 11 34 4 3" xfId="13282" xr:uid="{00000000-0005-0000-0000-0000F5180000}"/>
    <cellStyle name="Navadno 3 11 34 4 4" xfId="12105" xr:uid="{00000000-0005-0000-0000-0000F6180000}"/>
    <cellStyle name="Navadno 3 11 34 4 5" xfId="18859" xr:uid="{00000000-0005-0000-0000-0000F7180000}"/>
    <cellStyle name="Navadno 3 11 34 4 6" xfId="19792" xr:uid="{00000000-0005-0000-0000-0000F8180000}"/>
    <cellStyle name="Navadno 3 11 34 4 7" xfId="20926" xr:uid="{00000000-0005-0000-0000-0000F9180000}"/>
    <cellStyle name="Navadno 3 11 34 4 8" xfId="21790" xr:uid="{00000000-0005-0000-0000-0000FA180000}"/>
    <cellStyle name="Navadno 3 11 34 4 9" xfId="15492" xr:uid="{00000000-0005-0000-0000-0000FB180000}"/>
    <cellStyle name="Navadno 3 11 34 5" xfId="1132" xr:uid="{00000000-0005-0000-0000-0000FC180000}"/>
    <cellStyle name="Navadno 3 11 34 5 10" xfId="23791" xr:uid="{00000000-0005-0000-0000-0000FD180000}"/>
    <cellStyle name="Navadno 3 11 34 5 11" xfId="24529" xr:uid="{00000000-0005-0000-0000-0000FE180000}"/>
    <cellStyle name="Navadno 3 11 34 5 12" xfId="25235" xr:uid="{00000000-0005-0000-0000-0000FF180000}"/>
    <cellStyle name="Navadno 3 11 34 5 13" xfId="25901" xr:uid="{00000000-0005-0000-0000-000000190000}"/>
    <cellStyle name="Navadno 3 11 34 5 14" xfId="26645" xr:uid="{00000000-0005-0000-0000-000001190000}"/>
    <cellStyle name="Navadno 3 11 34 5 15" xfId="27169" xr:uid="{00000000-0005-0000-0000-000002190000}"/>
    <cellStyle name="Navadno 3 11 34 5 16" xfId="27639" xr:uid="{00000000-0005-0000-0000-000003190000}"/>
    <cellStyle name="Navadno 3 11 34 5 17" xfId="28021" xr:uid="{00000000-0005-0000-0000-000004190000}"/>
    <cellStyle name="Navadno 3 11 34 5 18" xfId="28331" xr:uid="{00000000-0005-0000-0000-000005190000}"/>
    <cellStyle name="Navadno 3 11 34 5 2" xfId="16726" xr:uid="{00000000-0005-0000-0000-000006190000}"/>
    <cellStyle name="Navadno 3 11 34 5 3" xfId="17692" xr:uid="{00000000-0005-0000-0000-000007190000}"/>
    <cellStyle name="Navadno 3 11 34 5 4" xfId="18648" xr:uid="{00000000-0005-0000-0000-000008190000}"/>
    <cellStyle name="Navadno 3 11 34 5 5" xfId="19594" xr:uid="{00000000-0005-0000-0000-000009190000}"/>
    <cellStyle name="Navadno 3 11 34 5 6" xfId="20499" xr:uid="{00000000-0005-0000-0000-00000A190000}"/>
    <cellStyle name="Navadno 3 11 34 5 7" xfId="21362" xr:uid="{00000000-0005-0000-0000-00000B190000}"/>
    <cellStyle name="Navadno 3 11 34 5 8" xfId="22204" xr:uid="{00000000-0005-0000-0000-00000C190000}"/>
    <cellStyle name="Navadno 3 11 34 5 9" xfId="23011" xr:uid="{00000000-0005-0000-0000-00000D190000}"/>
    <cellStyle name="Navadno 3 11 34 6" xfId="798" xr:uid="{00000000-0005-0000-0000-00000E190000}"/>
    <cellStyle name="Navadno 3 11 34 6 10" xfId="24007" xr:uid="{00000000-0005-0000-0000-00000F190000}"/>
    <cellStyle name="Navadno 3 11 34 6 11" xfId="24749" xr:uid="{00000000-0005-0000-0000-000010190000}"/>
    <cellStyle name="Navadno 3 11 34 6 12" xfId="25436" xr:uid="{00000000-0005-0000-0000-000011190000}"/>
    <cellStyle name="Navadno 3 11 34 6 13" xfId="26097" xr:uid="{00000000-0005-0000-0000-000012190000}"/>
    <cellStyle name="Navadno 3 11 34 6 14" xfId="26810" xr:uid="{00000000-0005-0000-0000-000013190000}"/>
    <cellStyle name="Navadno 3 11 34 6 15" xfId="27312" xr:uid="{00000000-0005-0000-0000-000014190000}"/>
    <cellStyle name="Navadno 3 11 34 6 16" xfId="27766" xr:uid="{00000000-0005-0000-0000-000015190000}"/>
    <cellStyle name="Navadno 3 11 34 6 17" xfId="28129" xr:uid="{00000000-0005-0000-0000-000016190000}"/>
    <cellStyle name="Navadno 3 11 34 6 18" xfId="28408" xr:uid="{00000000-0005-0000-0000-000017190000}"/>
    <cellStyle name="Navadno 3 11 34 6 2" xfId="17010" xr:uid="{00000000-0005-0000-0000-000018190000}"/>
    <cellStyle name="Navadno 3 11 34 6 3" xfId="17976" xr:uid="{00000000-0005-0000-0000-000019190000}"/>
    <cellStyle name="Navadno 3 11 34 6 4" xfId="18933" xr:uid="{00000000-0005-0000-0000-00001A190000}"/>
    <cellStyle name="Navadno 3 11 34 6 5" xfId="19862" xr:uid="{00000000-0005-0000-0000-00001B190000}"/>
    <cellStyle name="Navadno 3 11 34 6 6" xfId="20757" xr:uid="{00000000-0005-0000-0000-00001C190000}"/>
    <cellStyle name="Navadno 3 11 34 6 7" xfId="21626" xr:uid="{00000000-0005-0000-0000-00001D190000}"/>
    <cellStyle name="Navadno 3 11 34 6 8" xfId="22455" xr:uid="{00000000-0005-0000-0000-00001E190000}"/>
    <cellStyle name="Navadno 3 11 34 6 9" xfId="23256" xr:uid="{00000000-0005-0000-0000-00001F190000}"/>
    <cellStyle name="Navadno 3 11 34 7" xfId="516" xr:uid="{00000000-0005-0000-0000-000020190000}"/>
    <cellStyle name="Navadno 3 11 34 7 10" xfId="24195" xr:uid="{00000000-0005-0000-0000-000021190000}"/>
    <cellStyle name="Navadno 3 11 34 7 11" xfId="24927" xr:uid="{00000000-0005-0000-0000-000022190000}"/>
    <cellStyle name="Navadno 3 11 34 7 12" xfId="25615" xr:uid="{00000000-0005-0000-0000-000023190000}"/>
    <cellStyle name="Navadno 3 11 34 7 13" xfId="26238" xr:uid="{00000000-0005-0000-0000-000024190000}"/>
    <cellStyle name="Navadno 3 11 34 7 14" xfId="26930" xr:uid="{00000000-0005-0000-0000-000025190000}"/>
    <cellStyle name="Navadno 3 11 34 7 15" xfId="27423" xr:uid="{00000000-0005-0000-0000-000026190000}"/>
    <cellStyle name="Navadno 3 11 34 7 16" xfId="27865" xr:uid="{00000000-0005-0000-0000-000027190000}"/>
    <cellStyle name="Navadno 3 11 34 7 17" xfId="28204" xr:uid="{00000000-0005-0000-0000-000028190000}"/>
    <cellStyle name="Navadno 3 11 34 7 18" xfId="28456" xr:uid="{00000000-0005-0000-0000-000029190000}"/>
    <cellStyle name="Navadno 3 11 34 7 2" xfId="17257" xr:uid="{00000000-0005-0000-0000-00002A190000}"/>
    <cellStyle name="Navadno 3 11 34 7 3" xfId="18217" xr:uid="{00000000-0005-0000-0000-00002B190000}"/>
    <cellStyle name="Navadno 3 11 34 7 4" xfId="19170" xr:uid="{00000000-0005-0000-0000-00002C190000}"/>
    <cellStyle name="Navadno 3 11 34 7 5" xfId="20081" xr:uid="{00000000-0005-0000-0000-00002D190000}"/>
    <cellStyle name="Navadno 3 11 34 7 6" xfId="20974" xr:uid="{00000000-0005-0000-0000-00002E190000}"/>
    <cellStyle name="Navadno 3 11 34 7 7" xfId="21834" xr:uid="{00000000-0005-0000-0000-00002F190000}"/>
    <cellStyle name="Navadno 3 11 34 7 8" xfId="22656" xr:uid="{00000000-0005-0000-0000-000030190000}"/>
    <cellStyle name="Navadno 3 11 34 7 9" xfId="23451" xr:uid="{00000000-0005-0000-0000-000031190000}"/>
    <cellStyle name="Navadno 3 11 34 8" xfId="301" xr:uid="{00000000-0005-0000-0000-000032190000}"/>
    <cellStyle name="Navadno 3 11 34 8 10" xfId="24338" xr:uid="{00000000-0005-0000-0000-000033190000}"/>
    <cellStyle name="Navadno 3 11 34 8 11" xfId="25059" xr:uid="{00000000-0005-0000-0000-000034190000}"/>
    <cellStyle name="Navadno 3 11 34 8 12" xfId="25729" xr:uid="{00000000-0005-0000-0000-000035190000}"/>
    <cellStyle name="Navadno 3 11 34 8 13" xfId="26347" xr:uid="{00000000-0005-0000-0000-000036190000}"/>
    <cellStyle name="Navadno 3 11 34 8 14" xfId="27030" xr:uid="{00000000-0005-0000-0000-000037190000}"/>
    <cellStyle name="Navadno 3 11 34 8 15" xfId="27511" xr:uid="{00000000-0005-0000-0000-000038190000}"/>
    <cellStyle name="Navadno 3 11 34 8 16" xfId="27932" xr:uid="{00000000-0005-0000-0000-000039190000}"/>
    <cellStyle name="Navadno 3 11 34 8 17" xfId="28259" xr:uid="{00000000-0005-0000-0000-00003A190000}"/>
    <cellStyle name="Navadno 3 11 34 8 18" xfId="28498" xr:uid="{00000000-0005-0000-0000-00003B190000}"/>
    <cellStyle name="Navadno 3 11 34 8 2" xfId="17439" xr:uid="{00000000-0005-0000-0000-00003C190000}"/>
    <cellStyle name="Navadno 3 11 34 8 3" xfId="18399" xr:uid="{00000000-0005-0000-0000-00003D190000}"/>
    <cellStyle name="Navadno 3 11 34 8 4" xfId="19349" xr:uid="{00000000-0005-0000-0000-00003E190000}"/>
    <cellStyle name="Navadno 3 11 34 8 5" xfId="20263" xr:uid="{00000000-0005-0000-0000-00003F190000}"/>
    <cellStyle name="Navadno 3 11 34 8 6" xfId="21144" xr:uid="{00000000-0005-0000-0000-000040190000}"/>
    <cellStyle name="Navadno 3 11 34 8 7" xfId="21993" xr:uid="{00000000-0005-0000-0000-000041190000}"/>
    <cellStyle name="Navadno 3 11 34 8 8" xfId="22812" xr:uid="{00000000-0005-0000-0000-000042190000}"/>
    <cellStyle name="Navadno 3 11 34 8 9" xfId="23595" xr:uid="{00000000-0005-0000-0000-000043190000}"/>
    <cellStyle name="Navadno 3 11 34 9" xfId="149" xr:uid="{00000000-0005-0000-0000-000044190000}"/>
    <cellStyle name="Navadno 3 11 34 9 10" xfId="24447" xr:uid="{00000000-0005-0000-0000-000045190000}"/>
    <cellStyle name="Navadno 3 11 34 9 11" xfId="25149" xr:uid="{00000000-0005-0000-0000-000046190000}"/>
    <cellStyle name="Navadno 3 11 34 9 12" xfId="25812" xr:uid="{00000000-0005-0000-0000-000047190000}"/>
    <cellStyle name="Navadno 3 11 34 9 13" xfId="26433" xr:uid="{00000000-0005-0000-0000-000048190000}"/>
    <cellStyle name="Navadno 3 11 34 9 14" xfId="27112" xr:uid="{00000000-0005-0000-0000-000049190000}"/>
    <cellStyle name="Navadno 3 11 34 9 15" xfId="27582" xr:uid="{00000000-0005-0000-0000-00004A190000}"/>
    <cellStyle name="Navadno 3 11 34 9 16" xfId="27984" xr:uid="{00000000-0005-0000-0000-00004B190000}"/>
    <cellStyle name="Navadno 3 11 34 9 17" xfId="28299" xr:uid="{00000000-0005-0000-0000-00004C190000}"/>
    <cellStyle name="Navadno 3 11 34 9 18" xfId="28529" xr:uid="{00000000-0005-0000-0000-00004D190000}"/>
    <cellStyle name="Navadno 3 11 34 9 2" xfId="17571" xr:uid="{00000000-0005-0000-0000-00004E190000}"/>
    <cellStyle name="Navadno 3 11 34 9 3" xfId="18529" xr:uid="{00000000-0005-0000-0000-00004F190000}"/>
    <cellStyle name="Navadno 3 11 34 9 4" xfId="19483" xr:uid="{00000000-0005-0000-0000-000050190000}"/>
    <cellStyle name="Navadno 3 11 34 9 5" xfId="20389" xr:uid="{00000000-0005-0000-0000-000051190000}"/>
    <cellStyle name="Navadno 3 11 34 9 6" xfId="21264" xr:uid="{00000000-0005-0000-0000-000052190000}"/>
    <cellStyle name="Navadno 3 11 34 9 7" xfId="22107" xr:uid="{00000000-0005-0000-0000-000053190000}"/>
    <cellStyle name="Navadno 3 11 34 9 8" xfId="22919" xr:uid="{00000000-0005-0000-0000-000054190000}"/>
    <cellStyle name="Navadno 3 11 34 9 9" xfId="23703" xr:uid="{00000000-0005-0000-0000-000055190000}"/>
    <cellStyle name="Navadno 3 11 35" xfId="5649" xr:uid="{00000000-0005-0000-0000-000056190000}"/>
    <cellStyle name="Navadno 3 11 35 10" xfId="12852" xr:uid="{00000000-0005-0000-0000-000057190000}"/>
    <cellStyle name="Navadno 3 11 35 11" xfId="13974" xr:uid="{00000000-0005-0000-0000-000058190000}"/>
    <cellStyle name="Navadno 3 11 35 12" xfId="16429" xr:uid="{00000000-0005-0000-0000-000059190000}"/>
    <cellStyle name="Navadno 3 11 35 13" xfId="11366" xr:uid="{00000000-0005-0000-0000-00005A190000}"/>
    <cellStyle name="Navadno 3 11 35 14" xfId="10287" xr:uid="{00000000-0005-0000-0000-00005B190000}"/>
    <cellStyle name="Navadno 3 11 35 15" xfId="20682" xr:uid="{00000000-0005-0000-0000-00005C190000}"/>
    <cellStyle name="Navadno 3 11 35 16" xfId="21549" xr:uid="{00000000-0005-0000-0000-00005D190000}"/>
    <cellStyle name="Navadno 3 11 35 17" xfId="17868" xr:uid="{00000000-0005-0000-0000-00005E190000}"/>
    <cellStyle name="Navadno 3 11 35 18" xfId="23179" xr:uid="{00000000-0005-0000-0000-00005F190000}"/>
    <cellStyle name="Navadno 3 11 35 19" xfId="23941" xr:uid="{00000000-0005-0000-0000-000060190000}"/>
    <cellStyle name="Navadno 3 11 35 2" xfId="2224" xr:uid="{00000000-0005-0000-0000-000061190000}"/>
    <cellStyle name="Navadno 3 11 35 2 10" xfId="10230" xr:uid="{00000000-0005-0000-0000-000062190000}"/>
    <cellStyle name="Navadno 3 11 35 2 11" xfId="10430" xr:uid="{00000000-0005-0000-0000-000063190000}"/>
    <cellStyle name="Navadno 3 11 35 2 12" xfId="21396" xr:uid="{00000000-0005-0000-0000-000064190000}"/>
    <cellStyle name="Navadno 3 11 35 2 13" xfId="19833" xr:uid="{00000000-0005-0000-0000-000065190000}"/>
    <cellStyle name="Navadno 3 11 35 2 14" xfId="24798" xr:uid="{00000000-0005-0000-0000-000066190000}"/>
    <cellStyle name="Navadno 3 11 35 2 15" xfId="26480" xr:uid="{00000000-0005-0000-0000-000067190000}"/>
    <cellStyle name="Navadno 3 11 35 2 16" xfId="12310" xr:uid="{00000000-0005-0000-0000-000068190000}"/>
    <cellStyle name="Navadno 3 11 35 2 17" xfId="23918" xr:uid="{00000000-0005-0000-0000-000069190000}"/>
    <cellStyle name="Navadno 3 11 35 2 18" xfId="22198" xr:uid="{00000000-0005-0000-0000-00006A190000}"/>
    <cellStyle name="Navadno 3 11 35 2 2" xfId="15773" xr:uid="{00000000-0005-0000-0000-00006B190000}"/>
    <cellStyle name="Navadno 3 11 35 2 3" xfId="10895" xr:uid="{00000000-0005-0000-0000-00006C190000}"/>
    <cellStyle name="Navadno 3 11 35 2 4" xfId="13562" xr:uid="{00000000-0005-0000-0000-00006D190000}"/>
    <cellStyle name="Navadno 3 11 35 2 5" xfId="15955" xr:uid="{00000000-0005-0000-0000-00006E190000}"/>
    <cellStyle name="Navadno 3 11 35 2 6" xfId="13339" xr:uid="{00000000-0005-0000-0000-00006F190000}"/>
    <cellStyle name="Navadno 3 11 35 2 7" xfId="14117" xr:uid="{00000000-0005-0000-0000-000070190000}"/>
    <cellStyle name="Navadno 3 11 35 2 8" xfId="11486" xr:uid="{00000000-0005-0000-0000-000071190000}"/>
    <cellStyle name="Navadno 3 11 35 2 9" xfId="12853" xr:uid="{00000000-0005-0000-0000-000072190000}"/>
    <cellStyle name="Navadno 3 11 35 20" xfId="21687" xr:uid="{00000000-0005-0000-0000-000073190000}"/>
    <cellStyle name="Navadno 3 11 35 21" xfId="24847" xr:uid="{00000000-0005-0000-0000-000074190000}"/>
    <cellStyle name="Navadno 3 11 35 22" xfId="18495" xr:uid="{00000000-0005-0000-0000-000075190000}"/>
    <cellStyle name="Navadno 3 11 35 23" xfId="26210" xr:uid="{00000000-0005-0000-0000-000076190000}"/>
    <cellStyle name="Navadno 3 11 35 24" xfId="15606" xr:uid="{00000000-0005-0000-0000-000077190000}"/>
    <cellStyle name="Navadno 3 11 35 25" xfId="12328" xr:uid="{00000000-0005-0000-0000-000078190000}"/>
    <cellStyle name="Navadno 3 11 35 26" xfId="27839" xr:uid="{00000000-0005-0000-0000-000079190000}"/>
    <cellStyle name="Navadno 3 11 35 3" xfId="1817" xr:uid="{00000000-0005-0000-0000-00007A190000}"/>
    <cellStyle name="Navadno 3 11 35 3 10" xfId="14641" xr:uid="{00000000-0005-0000-0000-00007B190000}"/>
    <cellStyle name="Navadno 3 11 35 3 11" xfId="22587" xr:uid="{00000000-0005-0000-0000-00007C190000}"/>
    <cellStyle name="Navadno 3 11 35 3 12" xfId="23431" xr:uid="{00000000-0005-0000-0000-00007D190000}"/>
    <cellStyle name="Navadno 3 11 35 3 13" xfId="20352" xr:uid="{00000000-0005-0000-0000-00007E190000}"/>
    <cellStyle name="Navadno 3 11 35 3 14" xfId="15377" xr:uid="{00000000-0005-0000-0000-00007F190000}"/>
    <cellStyle name="Navadno 3 11 35 3 15" xfId="23681" xr:uid="{00000000-0005-0000-0000-000080190000}"/>
    <cellStyle name="Navadno 3 11 35 3 16" xfId="26050" xr:uid="{00000000-0005-0000-0000-000081190000}"/>
    <cellStyle name="Navadno 3 11 35 3 17" xfId="21968" xr:uid="{00000000-0005-0000-0000-000082190000}"/>
    <cellStyle name="Navadno 3 11 35 3 18" xfId="25670" xr:uid="{00000000-0005-0000-0000-000083190000}"/>
    <cellStyle name="Navadno 3 11 35 3 2" xfId="16127" xr:uid="{00000000-0005-0000-0000-000084190000}"/>
    <cellStyle name="Navadno 3 11 35 3 3" xfId="13770" xr:uid="{00000000-0005-0000-0000-000085190000}"/>
    <cellStyle name="Navadno 3 11 35 3 4" xfId="12975" xr:uid="{00000000-0005-0000-0000-000086190000}"/>
    <cellStyle name="Navadno 3 11 35 3 5" xfId="14865" xr:uid="{00000000-0005-0000-0000-000087190000}"/>
    <cellStyle name="Navadno 3 11 35 3 6" xfId="17829" xr:uid="{00000000-0005-0000-0000-000088190000}"/>
    <cellStyle name="Navadno 3 11 35 3 7" xfId="11843" xr:uid="{00000000-0005-0000-0000-000089190000}"/>
    <cellStyle name="Navadno 3 11 35 3 8" xfId="20348" xr:uid="{00000000-0005-0000-0000-00008A190000}"/>
    <cellStyle name="Navadno 3 11 35 3 9" xfId="14682" xr:uid="{00000000-0005-0000-0000-00008B190000}"/>
    <cellStyle name="Navadno 3 11 35 4" xfId="1436" xr:uid="{00000000-0005-0000-0000-00008C190000}"/>
    <cellStyle name="Navadno 3 11 35 4 10" xfId="11203" xr:uid="{00000000-0005-0000-0000-00008D190000}"/>
    <cellStyle name="Navadno 3 11 35 4 11" xfId="21872" xr:uid="{00000000-0005-0000-0000-00008E190000}"/>
    <cellStyle name="Navadno 3 11 35 4 12" xfId="15711" xr:uid="{00000000-0005-0000-0000-00008F190000}"/>
    <cellStyle name="Navadno 3 11 35 4 13" xfId="21754" xr:uid="{00000000-0005-0000-0000-000090190000}"/>
    <cellStyle name="Navadno 3 11 35 4 14" xfId="26494" xr:uid="{00000000-0005-0000-0000-000091190000}"/>
    <cellStyle name="Navadno 3 11 35 4 15" xfId="22139" xr:uid="{00000000-0005-0000-0000-000092190000}"/>
    <cellStyle name="Navadno 3 11 35 4 16" xfId="17200" xr:uid="{00000000-0005-0000-0000-000093190000}"/>
    <cellStyle name="Navadno 3 11 35 4 17" xfId="27346" xr:uid="{00000000-0005-0000-0000-000094190000}"/>
    <cellStyle name="Navadno 3 11 35 4 18" xfId="27980" xr:uid="{00000000-0005-0000-0000-000095190000}"/>
    <cellStyle name="Navadno 3 11 35 4 2" xfId="16459" xr:uid="{00000000-0005-0000-0000-000096190000}"/>
    <cellStyle name="Navadno 3 11 35 4 3" xfId="16075" xr:uid="{00000000-0005-0000-0000-000097190000}"/>
    <cellStyle name="Navadno 3 11 35 4 4" xfId="15963" xr:uid="{00000000-0005-0000-0000-000098190000}"/>
    <cellStyle name="Navadno 3 11 35 4 5" xfId="15732" xr:uid="{00000000-0005-0000-0000-000099190000}"/>
    <cellStyle name="Navadno 3 11 35 4 6" xfId="11953" xr:uid="{00000000-0005-0000-0000-00009A190000}"/>
    <cellStyle name="Navadno 3 11 35 4 7" xfId="13105" xr:uid="{00000000-0005-0000-0000-00009B190000}"/>
    <cellStyle name="Navadno 3 11 35 4 8" xfId="18697" xr:uid="{00000000-0005-0000-0000-00009C190000}"/>
    <cellStyle name="Navadno 3 11 35 4 9" xfId="11358" xr:uid="{00000000-0005-0000-0000-00009D190000}"/>
    <cellStyle name="Navadno 3 11 35 5" xfId="1089" xr:uid="{00000000-0005-0000-0000-00009E190000}"/>
    <cellStyle name="Navadno 3 11 35 5 10" xfId="23821" xr:uid="{00000000-0005-0000-0000-00009F190000}"/>
    <cellStyle name="Navadno 3 11 35 5 11" xfId="24556" xr:uid="{00000000-0005-0000-0000-0000A0190000}"/>
    <cellStyle name="Navadno 3 11 35 5 12" xfId="25257" xr:uid="{00000000-0005-0000-0000-0000A1190000}"/>
    <cellStyle name="Navadno 3 11 35 5 13" xfId="25924" xr:uid="{00000000-0005-0000-0000-0000A2190000}"/>
    <cellStyle name="Navadno 3 11 35 5 14" xfId="26668" xr:uid="{00000000-0005-0000-0000-0000A3190000}"/>
    <cellStyle name="Navadno 3 11 35 5 15" xfId="27189" xr:uid="{00000000-0005-0000-0000-0000A4190000}"/>
    <cellStyle name="Navadno 3 11 35 5 16" xfId="27656" xr:uid="{00000000-0005-0000-0000-0000A5190000}"/>
    <cellStyle name="Navadno 3 11 35 5 17" xfId="28035" xr:uid="{00000000-0005-0000-0000-0000A6190000}"/>
    <cellStyle name="Navadno 3 11 35 5 18" xfId="28343" xr:uid="{00000000-0005-0000-0000-0000A7190000}"/>
    <cellStyle name="Navadno 3 11 35 5 2" xfId="16764" xr:uid="{00000000-0005-0000-0000-0000A8190000}"/>
    <cellStyle name="Navadno 3 11 35 5 3" xfId="17730" xr:uid="{00000000-0005-0000-0000-0000A9190000}"/>
    <cellStyle name="Navadno 3 11 35 5 4" xfId="18686" xr:uid="{00000000-0005-0000-0000-0000AA190000}"/>
    <cellStyle name="Navadno 3 11 35 5 5" xfId="19631" xr:uid="{00000000-0005-0000-0000-0000AB190000}"/>
    <cellStyle name="Navadno 3 11 35 5 6" xfId="20529" xr:uid="{00000000-0005-0000-0000-0000AC190000}"/>
    <cellStyle name="Navadno 3 11 35 5 7" xfId="21399" xr:uid="{00000000-0005-0000-0000-0000AD190000}"/>
    <cellStyle name="Navadno 3 11 35 5 8" xfId="22242" xr:uid="{00000000-0005-0000-0000-0000AE190000}"/>
    <cellStyle name="Navadno 3 11 35 5 9" xfId="23045" xr:uid="{00000000-0005-0000-0000-0000AF190000}"/>
    <cellStyle name="Navadno 3 11 35 6" xfId="762" xr:uid="{00000000-0005-0000-0000-0000B0190000}"/>
    <cellStyle name="Navadno 3 11 35 6 10" xfId="24030" xr:uid="{00000000-0005-0000-0000-0000B1190000}"/>
    <cellStyle name="Navadno 3 11 35 6 11" xfId="24774" xr:uid="{00000000-0005-0000-0000-0000B2190000}"/>
    <cellStyle name="Navadno 3 11 35 6 12" xfId="25459" xr:uid="{00000000-0005-0000-0000-0000B3190000}"/>
    <cellStyle name="Navadno 3 11 35 6 13" xfId="26116" xr:uid="{00000000-0005-0000-0000-0000B4190000}"/>
    <cellStyle name="Navadno 3 11 35 6 14" xfId="26830" xr:uid="{00000000-0005-0000-0000-0000B5190000}"/>
    <cellStyle name="Navadno 3 11 35 6 15" xfId="27327" xr:uid="{00000000-0005-0000-0000-0000B6190000}"/>
    <cellStyle name="Navadno 3 11 35 6 16" xfId="27779" xr:uid="{00000000-0005-0000-0000-0000B7190000}"/>
    <cellStyle name="Navadno 3 11 35 6 17" xfId="28139" xr:uid="{00000000-0005-0000-0000-0000B8190000}"/>
    <cellStyle name="Navadno 3 11 35 6 18" xfId="28415" xr:uid="{00000000-0005-0000-0000-0000B9190000}"/>
    <cellStyle name="Navadno 3 11 35 6 2" xfId="17040" xr:uid="{00000000-0005-0000-0000-0000BA190000}"/>
    <cellStyle name="Navadno 3 11 35 6 3" xfId="18008" xr:uid="{00000000-0005-0000-0000-0000BB190000}"/>
    <cellStyle name="Navadno 3 11 35 6 4" xfId="18966" xr:uid="{00000000-0005-0000-0000-0000BC190000}"/>
    <cellStyle name="Navadno 3 11 35 6 5" xfId="19891" xr:uid="{00000000-0005-0000-0000-0000BD190000}"/>
    <cellStyle name="Navadno 3 11 35 6 6" xfId="20785" xr:uid="{00000000-0005-0000-0000-0000BE190000}"/>
    <cellStyle name="Navadno 3 11 35 6 7" xfId="21654" xr:uid="{00000000-0005-0000-0000-0000BF190000}"/>
    <cellStyle name="Navadno 3 11 35 6 8" xfId="22483" xr:uid="{00000000-0005-0000-0000-0000C0190000}"/>
    <cellStyle name="Navadno 3 11 35 6 9" xfId="23280" xr:uid="{00000000-0005-0000-0000-0000C1190000}"/>
    <cellStyle name="Navadno 3 11 35 7" xfId="487" xr:uid="{00000000-0005-0000-0000-0000C2190000}"/>
    <cellStyle name="Navadno 3 11 35 7 10" xfId="24215" xr:uid="{00000000-0005-0000-0000-0000C3190000}"/>
    <cellStyle name="Navadno 3 11 35 7 11" xfId="24945" xr:uid="{00000000-0005-0000-0000-0000C4190000}"/>
    <cellStyle name="Navadno 3 11 35 7 12" xfId="25630" xr:uid="{00000000-0005-0000-0000-0000C5190000}"/>
    <cellStyle name="Navadno 3 11 35 7 13" xfId="26254" xr:uid="{00000000-0005-0000-0000-0000C6190000}"/>
    <cellStyle name="Navadno 3 11 35 7 14" xfId="26942" xr:uid="{00000000-0005-0000-0000-0000C7190000}"/>
    <cellStyle name="Navadno 3 11 35 7 15" xfId="27435" xr:uid="{00000000-0005-0000-0000-0000C8190000}"/>
    <cellStyle name="Navadno 3 11 35 7 16" xfId="27874" xr:uid="{00000000-0005-0000-0000-0000C9190000}"/>
    <cellStyle name="Navadno 3 11 35 7 17" xfId="28213" xr:uid="{00000000-0005-0000-0000-0000CA190000}"/>
    <cellStyle name="Navadno 3 11 35 7 18" xfId="28463" xr:uid="{00000000-0005-0000-0000-0000CB190000}"/>
    <cellStyle name="Navadno 3 11 35 7 2" xfId="17284" xr:uid="{00000000-0005-0000-0000-0000CC190000}"/>
    <cellStyle name="Navadno 3 11 35 7 3" xfId="18241" xr:uid="{00000000-0005-0000-0000-0000CD190000}"/>
    <cellStyle name="Navadno 3 11 35 7 4" xfId="19195" xr:uid="{00000000-0005-0000-0000-0000CE190000}"/>
    <cellStyle name="Navadno 3 11 35 7 5" xfId="20108" xr:uid="{00000000-0005-0000-0000-0000CF190000}"/>
    <cellStyle name="Navadno 3 11 35 7 6" xfId="20995" xr:uid="{00000000-0005-0000-0000-0000D0190000}"/>
    <cellStyle name="Navadno 3 11 35 7 7" xfId="21858" xr:uid="{00000000-0005-0000-0000-0000D1190000}"/>
    <cellStyle name="Navadno 3 11 35 7 8" xfId="22678" xr:uid="{00000000-0005-0000-0000-0000D2190000}"/>
    <cellStyle name="Navadno 3 11 35 7 9" xfId="23470" xr:uid="{00000000-0005-0000-0000-0000D3190000}"/>
    <cellStyle name="Navadno 3 11 35 8" xfId="284" xr:uid="{00000000-0005-0000-0000-0000D4190000}"/>
    <cellStyle name="Navadno 3 11 35 8 10" xfId="24351" xr:uid="{00000000-0005-0000-0000-0000D5190000}"/>
    <cellStyle name="Navadno 3 11 35 8 11" xfId="25071" xr:uid="{00000000-0005-0000-0000-0000D6190000}"/>
    <cellStyle name="Navadno 3 11 35 8 12" xfId="25736" xr:uid="{00000000-0005-0000-0000-0000D7190000}"/>
    <cellStyle name="Navadno 3 11 35 8 13" xfId="26360" xr:uid="{00000000-0005-0000-0000-0000D8190000}"/>
    <cellStyle name="Navadno 3 11 35 8 14" xfId="27039" xr:uid="{00000000-0005-0000-0000-0000D9190000}"/>
    <cellStyle name="Navadno 3 11 35 8 15" xfId="27521" xr:uid="{00000000-0005-0000-0000-0000DA190000}"/>
    <cellStyle name="Navadno 3 11 35 8 16" xfId="27939" xr:uid="{00000000-0005-0000-0000-0000DB190000}"/>
    <cellStyle name="Navadno 3 11 35 8 17" xfId="28265" xr:uid="{00000000-0005-0000-0000-0000DC190000}"/>
    <cellStyle name="Navadno 3 11 35 8 18" xfId="28503" xr:uid="{00000000-0005-0000-0000-0000DD190000}"/>
    <cellStyle name="Navadno 3 11 35 8 2" xfId="17453" xr:uid="{00000000-0005-0000-0000-0000DE190000}"/>
    <cellStyle name="Navadno 3 11 35 8 3" xfId="18414" xr:uid="{00000000-0005-0000-0000-0000DF190000}"/>
    <cellStyle name="Navadno 3 11 35 8 4" xfId="19362" xr:uid="{00000000-0005-0000-0000-0000E0190000}"/>
    <cellStyle name="Navadno 3 11 35 8 5" xfId="20279" xr:uid="{00000000-0005-0000-0000-0000E1190000}"/>
    <cellStyle name="Navadno 3 11 35 8 6" xfId="21159" xr:uid="{00000000-0005-0000-0000-0000E2190000}"/>
    <cellStyle name="Navadno 3 11 35 8 7" xfId="22007" xr:uid="{00000000-0005-0000-0000-0000E3190000}"/>
    <cellStyle name="Navadno 3 11 35 8 8" xfId="22824" xr:uid="{00000000-0005-0000-0000-0000E4190000}"/>
    <cellStyle name="Navadno 3 11 35 8 9" xfId="23607" xr:uid="{00000000-0005-0000-0000-0000E5190000}"/>
    <cellStyle name="Navadno 3 11 35 9" xfId="143" xr:uid="{00000000-0005-0000-0000-0000E6190000}"/>
    <cellStyle name="Navadno 3 11 35 9 10" xfId="24452" xr:uid="{00000000-0005-0000-0000-0000E7190000}"/>
    <cellStyle name="Navadno 3 11 35 9 11" xfId="25152" xr:uid="{00000000-0005-0000-0000-0000E8190000}"/>
    <cellStyle name="Navadno 3 11 35 9 12" xfId="25816" xr:uid="{00000000-0005-0000-0000-0000E9190000}"/>
    <cellStyle name="Navadno 3 11 35 9 13" xfId="26437" xr:uid="{00000000-0005-0000-0000-0000EA190000}"/>
    <cellStyle name="Navadno 3 11 35 9 14" xfId="27116" xr:uid="{00000000-0005-0000-0000-0000EB190000}"/>
    <cellStyle name="Navadno 3 11 35 9 15" xfId="27586" xr:uid="{00000000-0005-0000-0000-0000EC190000}"/>
    <cellStyle name="Navadno 3 11 35 9 16" xfId="27987" xr:uid="{00000000-0005-0000-0000-0000ED190000}"/>
    <cellStyle name="Navadno 3 11 35 9 17" xfId="28302" xr:uid="{00000000-0005-0000-0000-0000EE190000}"/>
    <cellStyle name="Navadno 3 11 35 9 18" xfId="28532" xr:uid="{00000000-0005-0000-0000-0000EF190000}"/>
    <cellStyle name="Navadno 3 11 35 9 2" xfId="17577" xr:uid="{00000000-0005-0000-0000-0000F0190000}"/>
    <cellStyle name="Navadno 3 11 35 9 3" xfId="18535" xr:uid="{00000000-0005-0000-0000-0000F1190000}"/>
    <cellStyle name="Navadno 3 11 35 9 4" xfId="19487" xr:uid="{00000000-0005-0000-0000-0000F2190000}"/>
    <cellStyle name="Navadno 3 11 35 9 5" xfId="20394" xr:uid="{00000000-0005-0000-0000-0000F3190000}"/>
    <cellStyle name="Navadno 3 11 35 9 6" xfId="21267" xr:uid="{00000000-0005-0000-0000-0000F4190000}"/>
    <cellStyle name="Navadno 3 11 35 9 7" xfId="22113" xr:uid="{00000000-0005-0000-0000-0000F5190000}"/>
    <cellStyle name="Navadno 3 11 35 9 8" xfId="22923" xr:uid="{00000000-0005-0000-0000-0000F6190000}"/>
    <cellStyle name="Navadno 3 11 35 9 9" xfId="23708" xr:uid="{00000000-0005-0000-0000-0000F7190000}"/>
    <cellStyle name="Navadno 3 11 36" xfId="5581" xr:uid="{00000000-0005-0000-0000-0000F8190000}"/>
    <cellStyle name="Navadno 3 11 36 10" xfId="12914" xr:uid="{00000000-0005-0000-0000-0000F9190000}"/>
    <cellStyle name="Navadno 3 11 36 11" xfId="15314" xr:uid="{00000000-0005-0000-0000-0000FA190000}"/>
    <cellStyle name="Navadno 3 11 36 12" xfId="10725" xr:uid="{00000000-0005-0000-0000-0000FB190000}"/>
    <cellStyle name="Navadno 3 11 36 13" xfId="9806" xr:uid="{00000000-0005-0000-0000-0000FC190000}"/>
    <cellStyle name="Navadno 3 11 36 14" xfId="18691" xr:uid="{00000000-0005-0000-0000-0000FD190000}"/>
    <cellStyle name="Navadno 3 11 36 15" xfId="20999" xr:uid="{00000000-0005-0000-0000-0000FE190000}"/>
    <cellStyle name="Navadno 3 11 36 16" xfId="21862" xr:uid="{00000000-0005-0000-0000-0000FF190000}"/>
    <cellStyle name="Navadno 3 11 36 17" xfId="20393" xr:uid="{00000000-0005-0000-0000-0000001A0000}"/>
    <cellStyle name="Navadno 3 11 36 18" xfId="23474" xr:uid="{00000000-0005-0000-0000-0000011A0000}"/>
    <cellStyle name="Navadno 3 11 36 19" xfId="24219" xr:uid="{00000000-0005-0000-0000-0000021A0000}"/>
    <cellStyle name="Navadno 3 11 36 2" xfId="2175" xr:uid="{00000000-0005-0000-0000-0000031A0000}"/>
    <cellStyle name="Navadno 3 11 36 2 10" xfId="11666" xr:uid="{00000000-0005-0000-0000-0000041A0000}"/>
    <cellStyle name="Navadno 3 11 36 2 11" xfId="21295" xr:uid="{00000000-0005-0000-0000-0000051A0000}"/>
    <cellStyle name="Navadno 3 11 36 2 12" xfId="23718" xr:uid="{00000000-0005-0000-0000-0000061A0000}"/>
    <cellStyle name="Navadno 3 11 36 2 13" xfId="11491" xr:uid="{00000000-0005-0000-0000-0000071A0000}"/>
    <cellStyle name="Navadno 3 11 36 2 14" xfId="20729" xr:uid="{00000000-0005-0000-0000-0000081A0000}"/>
    <cellStyle name="Navadno 3 11 36 2 15" xfId="26354" xr:uid="{00000000-0005-0000-0000-0000091A0000}"/>
    <cellStyle name="Navadno 3 11 36 2 16" xfId="27157" xr:uid="{00000000-0005-0000-0000-00000A1A0000}"/>
    <cellStyle name="Navadno 3 11 36 2 17" xfId="27626" xr:uid="{00000000-0005-0000-0000-00000B1A0000}"/>
    <cellStyle name="Navadno 3 11 36 2 18" xfId="24392" xr:uid="{00000000-0005-0000-0000-00000C1A0000}"/>
    <cellStyle name="Navadno 3 11 36 2 2" xfId="15813" xr:uid="{00000000-0005-0000-0000-00000D1A0000}"/>
    <cellStyle name="Navadno 3 11 36 2 3" xfId="16695" xr:uid="{00000000-0005-0000-0000-00000E1A0000}"/>
    <cellStyle name="Navadno 3 11 36 2 4" xfId="15343" xr:uid="{00000000-0005-0000-0000-00000F1A0000}"/>
    <cellStyle name="Navadno 3 11 36 2 5" xfId="12642" xr:uid="{00000000-0005-0000-0000-0000101A0000}"/>
    <cellStyle name="Navadno 3 11 36 2 6" xfId="13414" xr:uid="{00000000-0005-0000-0000-0000111A0000}"/>
    <cellStyle name="Navadno 3 11 36 2 7" xfId="15270" xr:uid="{00000000-0005-0000-0000-0000121A0000}"/>
    <cellStyle name="Navadno 3 11 36 2 8" xfId="9894" xr:uid="{00000000-0005-0000-0000-0000131A0000}"/>
    <cellStyle name="Navadno 3 11 36 2 9" xfId="17831" xr:uid="{00000000-0005-0000-0000-0000141A0000}"/>
    <cellStyle name="Navadno 3 11 36 20" xfId="11275" xr:uid="{00000000-0005-0000-0000-0000151A0000}"/>
    <cellStyle name="Navadno 3 11 36 21" xfId="24136" xr:uid="{00000000-0005-0000-0000-0000161A0000}"/>
    <cellStyle name="Navadno 3 11 36 22" xfId="23608" xr:uid="{00000000-0005-0000-0000-0000171A0000}"/>
    <cellStyle name="Navadno 3 11 36 23" xfId="26735" xr:uid="{00000000-0005-0000-0000-0000181A0000}"/>
    <cellStyle name="Navadno 3 11 36 24" xfId="22881" xr:uid="{00000000-0005-0000-0000-0000191A0000}"/>
    <cellStyle name="Navadno 3 11 36 25" xfId="19798" xr:uid="{00000000-0005-0000-0000-00001A1A0000}"/>
    <cellStyle name="Navadno 3 11 36 26" xfId="27999" xr:uid="{00000000-0005-0000-0000-00001B1A0000}"/>
    <cellStyle name="Navadno 3 11 36 3" xfId="1775" xr:uid="{00000000-0005-0000-0000-00001C1A0000}"/>
    <cellStyle name="Navadno 3 11 36 3 10" xfId="19796" xr:uid="{00000000-0005-0000-0000-00001D1A0000}"/>
    <cellStyle name="Navadno 3 11 36 3 11" xfId="12742" xr:uid="{00000000-0005-0000-0000-00001E1A0000}"/>
    <cellStyle name="Navadno 3 11 36 3 12" xfId="12650" xr:uid="{00000000-0005-0000-0000-00001F1A0000}"/>
    <cellStyle name="Navadno 3 11 36 3 13" xfId="25701" xr:uid="{00000000-0005-0000-0000-0000201A0000}"/>
    <cellStyle name="Navadno 3 11 36 3 14" xfId="11229" xr:uid="{00000000-0005-0000-0000-0000211A0000}"/>
    <cellStyle name="Navadno 3 11 36 3 15" xfId="19332" xr:uid="{00000000-0005-0000-0000-0000221A0000}"/>
    <cellStyle name="Navadno 3 11 36 3 16" xfId="24267" xr:uid="{00000000-0005-0000-0000-0000231A0000}"/>
    <cellStyle name="Navadno 3 11 36 3 17" xfId="12554" xr:uid="{00000000-0005-0000-0000-0000241A0000}"/>
    <cellStyle name="Navadno 3 11 36 3 18" xfId="22653" xr:uid="{00000000-0005-0000-0000-0000251A0000}"/>
    <cellStyle name="Navadno 3 11 36 3 2" xfId="16164" xr:uid="{00000000-0005-0000-0000-0000261A0000}"/>
    <cellStyle name="Navadno 3 11 36 3 3" xfId="12896" xr:uid="{00000000-0005-0000-0000-0000271A0000}"/>
    <cellStyle name="Navadno 3 11 36 3 4" xfId="11546" xr:uid="{00000000-0005-0000-0000-0000281A0000}"/>
    <cellStyle name="Navadno 3 11 36 3 5" xfId="10652" xr:uid="{00000000-0005-0000-0000-0000291A0000}"/>
    <cellStyle name="Navadno 3 11 36 3 6" xfId="12726" xr:uid="{00000000-0005-0000-0000-00002A1A0000}"/>
    <cellStyle name="Navadno 3 11 36 3 7" xfId="12468" xr:uid="{00000000-0005-0000-0000-00002B1A0000}"/>
    <cellStyle name="Navadno 3 11 36 3 8" xfId="19383" xr:uid="{00000000-0005-0000-0000-00002C1A0000}"/>
    <cellStyle name="Navadno 3 11 36 3 9" xfId="21638" xr:uid="{00000000-0005-0000-0000-00002D1A0000}"/>
    <cellStyle name="Navadno 3 11 36 4" xfId="1395" xr:uid="{00000000-0005-0000-0000-00002E1A0000}"/>
    <cellStyle name="Navadno 3 11 36 4 10" xfId="11438" xr:uid="{00000000-0005-0000-0000-00002F1A0000}"/>
    <cellStyle name="Navadno 3 11 36 4 11" xfId="23537" xr:uid="{00000000-0005-0000-0000-0000301A0000}"/>
    <cellStyle name="Navadno 3 11 36 4 12" xfId="11092" xr:uid="{00000000-0005-0000-0000-0000311A0000}"/>
    <cellStyle name="Navadno 3 11 36 4 13" xfId="25542" xr:uid="{00000000-0005-0000-0000-0000321A0000}"/>
    <cellStyle name="Navadno 3 11 36 4 14" xfId="26516" xr:uid="{00000000-0005-0000-0000-0000331A0000}"/>
    <cellStyle name="Navadno 3 11 36 4 15" xfId="24025" xr:uid="{00000000-0005-0000-0000-0000341A0000}"/>
    <cellStyle name="Navadno 3 11 36 4 16" xfId="26525" xr:uid="{00000000-0005-0000-0000-0000351A0000}"/>
    <cellStyle name="Navadno 3 11 36 4 17" xfId="27170" xr:uid="{00000000-0005-0000-0000-0000361A0000}"/>
    <cellStyle name="Navadno 3 11 36 4 18" xfId="24746" xr:uid="{00000000-0005-0000-0000-0000371A0000}"/>
    <cellStyle name="Navadno 3 11 36 4 2" xfId="16499" xr:uid="{00000000-0005-0000-0000-0000381A0000}"/>
    <cellStyle name="Navadno 3 11 36 4 3" xfId="14048" xr:uid="{00000000-0005-0000-0000-0000391A0000}"/>
    <cellStyle name="Navadno 3 11 36 4 4" xfId="13113" xr:uid="{00000000-0005-0000-0000-00003A1A0000}"/>
    <cellStyle name="Navadno 3 11 36 4 5" xfId="17836" xr:uid="{00000000-0005-0000-0000-00003B1A0000}"/>
    <cellStyle name="Navadno 3 11 36 4 6" xfId="19414" xr:uid="{00000000-0005-0000-0000-00003C1A0000}"/>
    <cellStyle name="Navadno 3 11 36 4 7" xfId="19991" xr:uid="{00000000-0005-0000-0000-00003D1A0000}"/>
    <cellStyle name="Navadno 3 11 36 4 8" xfId="21070" xr:uid="{00000000-0005-0000-0000-00003E1A0000}"/>
    <cellStyle name="Navadno 3 11 36 4 9" xfId="20984" xr:uid="{00000000-0005-0000-0000-00003F1A0000}"/>
    <cellStyle name="Navadno 3 11 36 5" xfId="1055" xr:uid="{00000000-0005-0000-0000-0000401A0000}"/>
    <cellStyle name="Navadno 3 11 36 5 10" xfId="23843" xr:uid="{00000000-0005-0000-0000-0000411A0000}"/>
    <cellStyle name="Navadno 3 11 36 5 11" xfId="24573" xr:uid="{00000000-0005-0000-0000-0000421A0000}"/>
    <cellStyle name="Navadno 3 11 36 5 12" xfId="25276" xr:uid="{00000000-0005-0000-0000-0000431A0000}"/>
    <cellStyle name="Navadno 3 11 36 5 13" xfId="25946" xr:uid="{00000000-0005-0000-0000-0000441A0000}"/>
    <cellStyle name="Navadno 3 11 36 5 14" xfId="26683" xr:uid="{00000000-0005-0000-0000-0000451A0000}"/>
    <cellStyle name="Navadno 3 11 36 5 15" xfId="27203" xr:uid="{00000000-0005-0000-0000-0000461A0000}"/>
    <cellStyle name="Navadno 3 11 36 5 16" xfId="27668" xr:uid="{00000000-0005-0000-0000-0000471A0000}"/>
    <cellStyle name="Navadno 3 11 36 5 17" xfId="28048" xr:uid="{00000000-0005-0000-0000-0000481A0000}"/>
    <cellStyle name="Navadno 3 11 36 5 18" xfId="28351" xr:uid="{00000000-0005-0000-0000-0000491A0000}"/>
    <cellStyle name="Navadno 3 11 36 5 2" xfId="16791" xr:uid="{00000000-0005-0000-0000-00004A1A0000}"/>
    <cellStyle name="Navadno 3 11 36 5 3" xfId="17762" xr:uid="{00000000-0005-0000-0000-00004B1A0000}"/>
    <cellStyle name="Navadno 3 11 36 5 4" xfId="18711" xr:uid="{00000000-0005-0000-0000-00004C1A0000}"/>
    <cellStyle name="Navadno 3 11 36 5 5" xfId="19659" xr:uid="{00000000-0005-0000-0000-00004D1A0000}"/>
    <cellStyle name="Navadno 3 11 36 5 6" xfId="20557" xr:uid="{00000000-0005-0000-0000-00004E1A0000}"/>
    <cellStyle name="Navadno 3 11 36 5 7" xfId="21424" xr:uid="{00000000-0005-0000-0000-00004F1A0000}"/>
    <cellStyle name="Navadno 3 11 36 5 8" xfId="22269" xr:uid="{00000000-0005-0000-0000-0000501A0000}"/>
    <cellStyle name="Navadno 3 11 36 5 9" xfId="23072" xr:uid="{00000000-0005-0000-0000-0000511A0000}"/>
    <cellStyle name="Navadno 3 11 36 6" xfId="725" xr:uid="{00000000-0005-0000-0000-0000521A0000}"/>
    <cellStyle name="Navadno 3 11 36 6 10" xfId="24054" xr:uid="{00000000-0005-0000-0000-0000531A0000}"/>
    <cellStyle name="Navadno 3 11 36 6 11" xfId="24797" xr:uid="{00000000-0005-0000-0000-0000541A0000}"/>
    <cellStyle name="Navadno 3 11 36 6 12" xfId="25482" xr:uid="{00000000-0005-0000-0000-0000551A0000}"/>
    <cellStyle name="Navadno 3 11 36 6 13" xfId="26134" xr:uid="{00000000-0005-0000-0000-0000561A0000}"/>
    <cellStyle name="Navadno 3 11 36 6 14" xfId="26848" xr:uid="{00000000-0005-0000-0000-0000571A0000}"/>
    <cellStyle name="Navadno 3 11 36 6 15" xfId="27339" xr:uid="{00000000-0005-0000-0000-0000581A0000}"/>
    <cellStyle name="Navadno 3 11 36 6 16" xfId="27789" xr:uid="{00000000-0005-0000-0000-0000591A0000}"/>
    <cellStyle name="Navadno 3 11 36 6 17" xfId="28149" xr:uid="{00000000-0005-0000-0000-00005A1A0000}"/>
    <cellStyle name="Navadno 3 11 36 6 18" xfId="28420" xr:uid="{00000000-0005-0000-0000-00005B1A0000}"/>
    <cellStyle name="Navadno 3 11 36 6 2" xfId="17071" xr:uid="{00000000-0005-0000-0000-00005C1A0000}"/>
    <cellStyle name="Navadno 3 11 36 6 3" xfId="18037" xr:uid="{00000000-0005-0000-0000-00005D1A0000}"/>
    <cellStyle name="Navadno 3 11 36 6 4" xfId="18998" xr:uid="{00000000-0005-0000-0000-00005E1A0000}"/>
    <cellStyle name="Navadno 3 11 36 6 5" xfId="19917" xr:uid="{00000000-0005-0000-0000-00005F1A0000}"/>
    <cellStyle name="Navadno 3 11 36 6 6" xfId="20814" xr:uid="{00000000-0005-0000-0000-0000601A0000}"/>
    <cellStyle name="Navadno 3 11 36 6 7" xfId="21680" xr:uid="{00000000-0005-0000-0000-0000611A0000}"/>
    <cellStyle name="Navadno 3 11 36 6 8" xfId="22512" xr:uid="{00000000-0005-0000-0000-0000621A0000}"/>
    <cellStyle name="Navadno 3 11 36 6 9" xfId="23303" xr:uid="{00000000-0005-0000-0000-0000631A0000}"/>
    <cellStyle name="Navadno 3 11 36 7" xfId="462" xr:uid="{00000000-0005-0000-0000-0000641A0000}"/>
    <cellStyle name="Navadno 3 11 36 7 10" xfId="24235" xr:uid="{00000000-0005-0000-0000-0000651A0000}"/>
    <cellStyle name="Navadno 3 11 36 7 11" xfId="24963" xr:uid="{00000000-0005-0000-0000-0000661A0000}"/>
    <cellStyle name="Navadno 3 11 36 7 12" xfId="25650" xr:uid="{00000000-0005-0000-0000-0000671A0000}"/>
    <cellStyle name="Navadno 3 11 36 7 13" xfId="26266" xr:uid="{00000000-0005-0000-0000-0000681A0000}"/>
    <cellStyle name="Navadno 3 11 36 7 14" xfId="26956" xr:uid="{00000000-0005-0000-0000-0000691A0000}"/>
    <cellStyle name="Navadno 3 11 36 7 15" xfId="27449" xr:uid="{00000000-0005-0000-0000-00006A1A0000}"/>
    <cellStyle name="Navadno 3 11 36 7 16" xfId="27885" xr:uid="{00000000-0005-0000-0000-00006B1A0000}"/>
    <cellStyle name="Navadno 3 11 36 7 17" xfId="28225" xr:uid="{00000000-0005-0000-0000-00006C1A0000}"/>
    <cellStyle name="Navadno 3 11 36 7 18" xfId="28473" xr:uid="{00000000-0005-0000-0000-00006D1A0000}"/>
    <cellStyle name="Navadno 3 11 36 7 2" xfId="17306" xr:uid="{00000000-0005-0000-0000-00006E1A0000}"/>
    <cellStyle name="Navadno 3 11 36 7 3" xfId="18263" xr:uid="{00000000-0005-0000-0000-00006F1A0000}"/>
    <cellStyle name="Navadno 3 11 36 7 4" xfId="19218" xr:uid="{00000000-0005-0000-0000-0000701A0000}"/>
    <cellStyle name="Navadno 3 11 36 7 5" xfId="20127" xr:uid="{00000000-0005-0000-0000-0000711A0000}"/>
    <cellStyle name="Navadno 3 11 36 7 6" xfId="21017" xr:uid="{00000000-0005-0000-0000-0000721A0000}"/>
    <cellStyle name="Navadno 3 11 36 7 7" xfId="21881" xr:uid="{00000000-0005-0000-0000-0000731A0000}"/>
    <cellStyle name="Navadno 3 11 36 7 8" xfId="22697" xr:uid="{00000000-0005-0000-0000-0000741A0000}"/>
    <cellStyle name="Navadno 3 11 36 7 9" xfId="23491" xr:uid="{00000000-0005-0000-0000-0000751A0000}"/>
    <cellStyle name="Navadno 3 11 36 8" xfId="272" xr:uid="{00000000-0005-0000-0000-0000761A0000}"/>
    <cellStyle name="Navadno 3 11 36 8 10" xfId="24360" xr:uid="{00000000-0005-0000-0000-0000771A0000}"/>
    <cellStyle name="Navadno 3 11 36 8 11" xfId="25080" xr:uid="{00000000-0005-0000-0000-0000781A0000}"/>
    <cellStyle name="Navadno 3 11 36 8 12" xfId="25745" xr:uid="{00000000-0005-0000-0000-0000791A0000}"/>
    <cellStyle name="Navadno 3 11 36 8 13" xfId="26367" xr:uid="{00000000-0005-0000-0000-00007A1A0000}"/>
    <cellStyle name="Navadno 3 11 36 8 14" xfId="27047" xr:uid="{00000000-0005-0000-0000-00007B1A0000}"/>
    <cellStyle name="Navadno 3 11 36 8 15" xfId="27530" xr:uid="{00000000-0005-0000-0000-00007C1A0000}"/>
    <cellStyle name="Navadno 3 11 36 8 16" xfId="27944" xr:uid="{00000000-0005-0000-0000-00007D1A0000}"/>
    <cellStyle name="Navadno 3 11 36 8 17" xfId="28271" xr:uid="{00000000-0005-0000-0000-00007E1A0000}"/>
    <cellStyle name="Navadno 3 11 36 8 18" xfId="28508" xr:uid="{00000000-0005-0000-0000-00007F1A0000}"/>
    <cellStyle name="Navadno 3 11 36 8 2" xfId="17465" xr:uid="{00000000-0005-0000-0000-0000801A0000}"/>
    <cellStyle name="Navadno 3 11 36 8 3" xfId="18423" xr:uid="{00000000-0005-0000-0000-0000811A0000}"/>
    <cellStyle name="Navadno 3 11 36 8 4" xfId="19373" xr:uid="{00000000-0005-0000-0000-0000821A0000}"/>
    <cellStyle name="Navadno 3 11 36 8 5" xfId="20290" xr:uid="{00000000-0005-0000-0000-0000831A0000}"/>
    <cellStyle name="Navadno 3 11 36 8 6" xfId="21169" xr:uid="{00000000-0005-0000-0000-0000841A0000}"/>
    <cellStyle name="Navadno 3 11 36 8 7" xfId="22016" xr:uid="{00000000-0005-0000-0000-0000851A0000}"/>
    <cellStyle name="Navadno 3 11 36 8 8" xfId="22832" xr:uid="{00000000-0005-0000-0000-0000861A0000}"/>
    <cellStyle name="Navadno 3 11 36 8 9" xfId="23615" xr:uid="{00000000-0005-0000-0000-0000871A0000}"/>
    <cellStyle name="Navadno 3 11 36 9" xfId="137" xr:uid="{00000000-0005-0000-0000-0000881A0000}"/>
    <cellStyle name="Navadno 3 11 36 9 10" xfId="24456" xr:uid="{00000000-0005-0000-0000-0000891A0000}"/>
    <cellStyle name="Navadno 3 11 36 9 11" xfId="25156" xr:uid="{00000000-0005-0000-0000-00008A1A0000}"/>
    <cellStyle name="Navadno 3 11 36 9 12" xfId="25821" xr:uid="{00000000-0005-0000-0000-00008B1A0000}"/>
    <cellStyle name="Navadno 3 11 36 9 13" xfId="26441" xr:uid="{00000000-0005-0000-0000-00008C1A0000}"/>
    <cellStyle name="Navadno 3 11 36 9 14" xfId="27120" xr:uid="{00000000-0005-0000-0000-00008D1A0000}"/>
    <cellStyle name="Navadno 3 11 36 9 15" xfId="27590" xr:uid="{00000000-0005-0000-0000-00008E1A0000}"/>
    <cellStyle name="Navadno 3 11 36 9 16" xfId="27991" xr:uid="{00000000-0005-0000-0000-00008F1A0000}"/>
    <cellStyle name="Navadno 3 11 36 9 17" xfId="28305" xr:uid="{00000000-0005-0000-0000-0000901A0000}"/>
    <cellStyle name="Navadno 3 11 36 9 18" xfId="28535" xr:uid="{00000000-0005-0000-0000-0000911A0000}"/>
    <cellStyle name="Navadno 3 11 36 9 2" xfId="17583" xr:uid="{00000000-0005-0000-0000-0000921A0000}"/>
    <cellStyle name="Navadno 3 11 36 9 3" xfId="18540" xr:uid="{00000000-0005-0000-0000-0000931A0000}"/>
    <cellStyle name="Navadno 3 11 36 9 4" xfId="19493" xr:uid="{00000000-0005-0000-0000-0000941A0000}"/>
    <cellStyle name="Navadno 3 11 36 9 5" xfId="20399" xr:uid="{00000000-0005-0000-0000-0000951A0000}"/>
    <cellStyle name="Navadno 3 11 36 9 6" xfId="21272" xr:uid="{00000000-0005-0000-0000-0000961A0000}"/>
    <cellStyle name="Navadno 3 11 36 9 7" xfId="22119" xr:uid="{00000000-0005-0000-0000-0000971A0000}"/>
    <cellStyle name="Navadno 3 11 36 9 8" xfId="22926" xr:uid="{00000000-0005-0000-0000-0000981A0000}"/>
    <cellStyle name="Navadno 3 11 36 9 9" xfId="23713" xr:uid="{00000000-0005-0000-0000-0000991A0000}"/>
    <cellStyle name="Navadno 3 11 37" xfId="5505" xr:uid="{00000000-0005-0000-0000-00009A1A0000}"/>
    <cellStyle name="Navadno 3 11 37 10" xfId="12974" xr:uid="{00000000-0005-0000-0000-00009B1A0000}"/>
    <cellStyle name="Navadno 3 11 37 11" xfId="12714" xr:uid="{00000000-0005-0000-0000-00009C1A0000}"/>
    <cellStyle name="Navadno 3 11 37 12" xfId="14545" xr:uid="{00000000-0005-0000-0000-00009D1A0000}"/>
    <cellStyle name="Navadno 3 11 37 13" xfId="12194" xr:uid="{00000000-0005-0000-0000-00009E1A0000}"/>
    <cellStyle name="Navadno 3 11 37 14" xfId="11494" xr:uid="{00000000-0005-0000-0000-00009F1A0000}"/>
    <cellStyle name="Navadno 3 11 37 15" xfId="13915" xr:uid="{00000000-0005-0000-0000-0000A01A0000}"/>
    <cellStyle name="Navadno 3 11 37 16" xfId="15413" xr:uid="{00000000-0005-0000-0000-0000A11A0000}"/>
    <cellStyle name="Navadno 3 11 37 17" xfId="14968" xr:uid="{00000000-0005-0000-0000-0000A21A0000}"/>
    <cellStyle name="Navadno 3 11 37 18" xfId="21736" xr:uid="{00000000-0005-0000-0000-0000A31A0000}"/>
    <cellStyle name="Navadno 3 11 37 19" xfId="9915" xr:uid="{00000000-0005-0000-0000-0000A41A0000}"/>
    <cellStyle name="Navadno 3 11 37 2" xfId="2137" xr:uid="{00000000-0005-0000-0000-0000A51A0000}"/>
    <cellStyle name="Navadno 3 11 37 2 10" xfId="12383" xr:uid="{00000000-0005-0000-0000-0000A61A0000}"/>
    <cellStyle name="Navadno 3 11 37 2 11" xfId="21826" xr:uid="{00000000-0005-0000-0000-0000A71A0000}"/>
    <cellStyle name="Navadno 3 11 37 2 12" xfId="19446" xr:uid="{00000000-0005-0000-0000-0000A81A0000}"/>
    <cellStyle name="Navadno 3 11 37 2 13" xfId="15472" xr:uid="{00000000-0005-0000-0000-0000A91A0000}"/>
    <cellStyle name="Navadno 3 11 37 2 14" xfId="25102" xr:uid="{00000000-0005-0000-0000-0000AA1A0000}"/>
    <cellStyle name="Navadno 3 11 37 2 15" xfId="26389" xr:uid="{00000000-0005-0000-0000-0000AB1A0000}"/>
    <cellStyle name="Navadno 3 11 37 2 16" xfId="24157" xr:uid="{00000000-0005-0000-0000-0000AC1A0000}"/>
    <cellStyle name="Navadno 3 11 37 2 17" xfId="24410" xr:uid="{00000000-0005-0000-0000-0000AD1A0000}"/>
    <cellStyle name="Navadno 3 11 37 2 18" xfId="14469" xr:uid="{00000000-0005-0000-0000-0000AE1A0000}"/>
    <cellStyle name="Navadno 3 11 37 2 2" xfId="15845" xr:uid="{00000000-0005-0000-0000-0000AF1A0000}"/>
    <cellStyle name="Navadno 3 11 37 2 3" xfId="13307" xr:uid="{00000000-0005-0000-0000-0000B01A0000}"/>
    <cellStyle name="Navadno 3 11 37 2 4" xfId="13642" xr:uid="{00000000-0005-0000-0000-0000B11A0000}"/>
    <cellStyle name="Navadno 3 11 37 2 5" xfId="10939" xr:uid="{00000000-0005-0000-0000-0000B21A0000}"/>
    <cellStyle name="Navadno 3 11 37 2 6" xfId="10665" xr:uid="{00000000-0005-0000-0000-0000B31A0000}"/>
    <cellStyle name="Navadno 3 11 37 2 7" xfId="16306" xr:uid="{00000000-0005-0000-0000-0000B41A0000}"/>
    <cellStyle name="Navadno 3 11 37 2 8" xfId="13896" xr:uid="{00000000-0005-0000-0000-0000B51A0000}"/>
    <cellStyle name="Navadno 3 11 37 2 9" xfId="21090" xr:uid="{00000000-0005-0000-0000-0000B61A0000}"/>
    <cellStyle name="Navadno 3 11 37 20" xfId="12208" xr:uid="{00000000-0005-0000-0000-0000B71A0000}"/>
    <cellStyle name="Navadno 3 11 37 21" xfId="21018" xr:uid="{00000000-0005-0000-0000-0000B81A0000}"/>
    <cellStyle name="Navadno 3 11 37 22" xfId="20322" xr:uid="{00000000-0005-0000-0000-0000B91A0000}"/>
    <cellStyle name="Navadno 3 11 37 23" xfId="24029" xr:uid="{00000000-0005-0000-0000-0000BA1A0000}"/>
    <cellStyle name="Navadno 3 11 37 24" xfId="14274" xr:uid="{00000000-0005-0000-0000-0000BB1A0000}"/>
    <cellStyle name="Navadno 3 11 37 25" xfId="23489" xr:uid="{00000000-0005-0000-0000-0000BC1A0000}"/>
    <cellStyle name="Navadno 3 11 37 26" xfId="27497" xr:uid="{00000000-0005-0000-0000-0000BD1A0000}"/>
    <cellStyle name="Navadno 3 11 37 3" xfId="1728" xr:uid="{00000000-0005-0000-0000-0000BE1A0000}"/>
    <cellStyle name="Navadno 3 11 37 3 10" xfId="15073" xr:uid="{00000000-0005-0000-0000-0000BF1A0000}"/>
    <cellStyle name="Navadno 3 11 37 3 11" xfId="22791" xr:uid="{00000000-0005-0000-0000-0000C01A0000}"/>
    <cellStyle name="Navadno 3 11 37 3 12" xfId="20292" xr:uid="{00000000-0005-0000-0000-0000C11A0000}"/>
    <cellStyle name="Navadno 3 11 37 3 13" xfId="24960" xr:uid="{00000000-0005-0000-0000-0000C21A0000}"/>
    <cellStyle name="Navadno 3 11 37 3 14" xfId="26070" xr:uid="{00000000-0005-0000-0000-0000C31A0000}"/>
    <cellStyle name="Navadno 3 11 37 3 15" xfId="15871" xr:uid="{00000000-0005-0000-0000-0000C41A0000}"/>
    <cellStyle name="Navadno 3 11 37 3 16" xfId="13002" xr:uid="{00000000-0005-0000-0000-0000C51A0000}"/>
    <cellStyle name="Navadno 3 11 37 3 17" xfId="27366" xr:uid="{00000000-0005-0000-0000-0000C61A0000}"/>
    <cellStyle name="Navadno 3 11 37 3 18" xfId="24714" xr:uid="{00000000-0005-0000-0000-0000C71A0000}"/>
    <cellStyle name="Navadno 3 11 37 3 2" xfId="16205" xr:uid="{00000000-0005-0000-0000-0000C81A0000}"/>
    <cellStyle name="Navadno 3 11 37 3 3" xfId="10946" xr:uid="{00000000-0005-0000-0000-0000C91A0000}"/>
    <cellStyle name="Navadno 3 11 37 3 4" xfId="16040" xr:uid="{00000000-0005-0000-0000-0000CA1A0000}"/>
    <cellStyle name="Navadno 3 11 37 3 5" xfId="10231" xr:uid="{00000000-0005-0000-0000-0000CB1A0000}"/>
    <cellStyle name="Navadno 3 11 37 3 6" xfId="14102" xr:uid="{00000000-0005-0000-0000-0000CC1A0000}"/>
    <cellStyle name="Navadno 3 11 37 3 7" xfId="19581" xr:uid="{00000000-0005-0000-0000-0000CD1A0000}"/>
    <cellStyle name="Navadno 3 11 37 3 8" xfId="12834" xr:uid="{00000000-0005-0000-0000-0000CE1A0000}"/>
    <cellStyle name="Navadno 3 11 37 3 9" xfId="10694" xr:uid="{00000000-0005-0000-0000-0000CF1A0000}"/>
    <cellStyle name="Navadno 3 11 37 4" xfId="1363" xr:uid="{00000000-0005-0000-0000-0000D01A0000}"/>
    <cellStyle name="Navadno 3 11 37 4 10" xfId="15309" xr:uid="{00000000-0005-0000-0000-0000D11A0000}"/>
    <cellStyle name="Navadno 3 11 37 4 11" xfId="22580" xr:uid="{00000000-0005-0000-0000-0000D21A0000}"/>
    <cellStyle name="Navadno 3 11 37 4 12" xfId="11182" xr:uid="{00000000-0005-0000-0000-0000D31A0000}"/>
    <cellStyle name="Navadno 3 11 37 4 13" xfId="24848" xr:uid="{00000000-0005-0000-0000-0000D41A0000}"/>
    <cellStyle name="Navadno 3 11 37 4 14" xfId="26530" xr:uid="{00000000-0005-0000-0000-0000D51A0000}"/>
    <cellStyle name="Navadno 3 11 37 4 15" xfId="24513" xr:uid="{00000000-0005-0000-0000-0000D61A0000}"/>
    <cellStyle name="Navadno 3 11 37 4 16" xfId="11005" xr:uid="{00000000-0005-0000-0000-0000D71A0000}"/>
    <cellStyle name="Navadno 3 11 37 4 17" xfId="21844" xr:uid="{00000000-0005-0000-0000-0000D81A0000}"/>
    <cellStyle name="Navadno 3 11 37 4 18" xfId="11214" xr:uid="{00000000-0005-0000-0000-0000D91A0000}"/>
    <cellStyle name="Navadno 3 11 37 4 2" xfId="16527" xr:uid="{00000000-0005-0000-0000-0000DA1A0000}"/>
    <cellStyle name="Navadno 3 11 37 4 3" xfId="13715" xr:uid="{00000000-0005-0000-0000-0000DB1A0000}"/>
    <cellStyle name="Navadno 3 11 37 4 4" xfId="17285" xr:uid="{00000000-0005-0000-0000-0000DC1A0000}"/>
    <cellStyle name="Navadno 3 11 37 4 5" xfId="12984" xr:uid="{00000000-0005-0000-0000-0000DD1A0000}"/>
    <cellStyle name="Navadno 3 11 37 4 6" xfId="11100" xr:uid="{00000000-0005-0000-0000-0000DE1A0000}"/>
    <cellStyle name="Navadno 3 11 37 4 7" xfId="13254" xr:uid="{00000000-0005-0000-0000-0000DF1A0000}"/>
    <cellStyle name="Navadno 3 11 37 4 8" xfId="15087" xr:uid="{00000000-0005-0000-0000-0000E01A0000}"/>
    <cellStyle name="Navadno 3 11 37 4 9" xfId="18647" xr:uid="{00000000-0005-0000-0000-0000E11A0000}"/>
    <cellStyle name="Navadno 3 11 37 5" xfId="1014" xr:uid="{00000000-0005-0000-0000-0000E21A0000}"/>
    <cellStyle name="Navadno 3 11 37 5 10" xfId="23873" xr:uid="{00000000-0005-0000-0000-0000E31A0000}"/>
    <cellStyle name="Navadno 3 11 37 5 11" xfId="24606" xr:uid="{00000000-0005-0000-0000-0000E41A0000}"/>
    <cellStyle name="Navadno 3 11 37 5 12" xfId="25306" xr:uid="{00000000-0005-0000-0000-0000E51A0000}"/>
    <cellStyle name="Navadno 3 11 37 5 13" xfId="25974" xr:uid="{00000000-0005-0000-0000-0000E61A0000}"/>
    <cellStyle name="Navadno 3 11 37 5 14" xfId="26705" xr:uid="{00000000-0005-0000-0000-0000E71A0000}"/>
    <cellStyle name="Navadno 3 11 37 5 15" xfId="27222" xr:uid="{00000000-0005-0000-0000-0000E81A0000}"/>
    <cellStyle name="Navadno 3 11 37 5 16" xfId="27687" xr:uid="{00000000-0005-0000-0000-0000E91A0000}"/>
    <cellStyle name="Navadno 3 11 37 5 17" xfId="28067" xr:uid="{00000000-0005-0000-0000-0000EA1A0000}"/>
    <cellStyle name="Navadno 3 11 37 5 18" xfId="28367" xr:uid="{00000000-0005-0000-0000-0000EB1A0000}"/>
    <cellStyle name="Navadno 3 11 37 5 2" xfId="16830" xr:uid="{00000000-0005-0000-0000-0000EC1A0000}"/>
    <cellStyle name="Navadno 3 11 37 5 3" xfId="17798" xr:uid="{00000000-0005-0000-0000-0000ED1A0000}"/>
    <cellStyle name="Navadno 3 11 37 5 4" xfId="18747" xr:uid="{00000000-0005-0000-0000-0000EE1A0000}"/>
    <cellStyle name="Navadno 3 11 37 5 5" xfId="19693" xr:uid="{00000000-0005-0000-0000-0000EF1A0000}"/>
    <cellStyle name="Navadno 3 11 37 5 6" xfId="20594" xr:uid="{00000000-0005-0000-0000-0000F01A0000}"/>
    <cellStyle name="Navadno 3 11 37 5 7" xfId="21456" xr:uid="{00000000-0005-0000-0000-0000F11A0000}"/>
    <cellStyle name="Navadno 3 11 37 5 8" xfId="22306" xr:uid="{00000000-0005-0000-0000-0000F21A0000}"/>
    <cellStyle name="Navadno 3 11 37 5 9" xfId="23105" xr:uid="{00000000-0005-0000-0000-0000F31A0000}"/>
    <cellStyle name="Navadno 3 11 37 6" xfId="695" xr:uid="{00000000-0005-0000-0000-0000F41A0000}"/>
    <cellStyle name="Navadno 3 11 37 6 10" xfId="24070" xr:uid="{00000000-0005-0000-0000-0000F51A0000}"/>
    <cellStyle name="Navadno 3 11 37 6 11" xfId="24820" xr:uid="{00000000-0005-0000-0000-0000F61A0000}"/>
    <cellStyle name="Navadno 3 11 37 6 12" xfId="25503" xr:uid="{00000000-0005-0000-0000-0000F71A0000}"/>
    <cellStyle name="Navadno 3 11 37 6 13" xfId="26151" xr:uid="{00000000-0005-0000-0000-0000F81A0000}"/>
    <cellStyle name="Navadno 3 11 37 6 14" xfId="26861" xr:uid="{00000000-0005-0000-0000-0000F91A0000}"/>
    <cellStyle name="Navadno 3 11 37 6 15" xfId="27353" xr:uid="{00000000-0005-0000-0000-0000FA1A0000}"/>
    <cellStyle name="Navadno 3 11 37 6 16" xfId="27802" xr:uid="{00000000-0005-0000-0000-0000FB1A0000}"/>
    <cellStyle name="Navadno 3 11 37 6 17" xfId="28158" xr:uid="{00000000-0005-0000-0000-0000FC1A0000}"/>
    <cellStyle name="Navadno 3 11 37 6 18" xfId="28427" xr:uid="{00000000-0005-0000-0000-0000FD1A0000}"/>
    <cellStyle name="Navadno 3 11 37 6 2" xfId="17098" xr:uid="{00000000-0005-0000-0000-0000FE1A0000}"/>
    <cellStyle name="Navadno 3 11 37 6 3" xfId="18064" xr:uid="{00000000-0005-0000-0000-0000FF1A0000}"/>
    <cellStyle name="Navadno 3 11 37 6 4" xfId="19023" xr:uid="{00000000-0005-0000-0000-0000001B0000}"/>
    <cellStyle name="Navadno 3 11 37 6 5" xfId="19938" xr:uid="{00000000-0005-0000-0000-0000011B0000}"/>
    <cellStyle name="Navadno 3 11 37 6 6" xfId="20837" xr:uid="{00000000-0005-0000-0000-0000021B0000}"/>
    <cellStyle name="Navadno 3 11 37 6 7" xfId="21699" xr:uid="{00000000-0005-0000-0000-0000031B0000}"/>
    <cellStyle name="Navadno 3 11 37 6 8" xfId="22535" xr:uid="{00000000-0005-0000-0000-0000041B0000}"/>
    <cellStyle name="Navadno 3 11 37 6 9" xfId="23322" xr:uid="{00000000-0005-0000-0000-0000051B0000}"/>
    <cellStyle name="Navadno 3 11 37 7" xfId="442" xr:uid="{00000000-0005-0000-0000-0000061B0000}"/>
    <cellStyle name="Navadno 3 11 37 7 10" xfId="24247" xr:uid="{00000000-0005-0000-0000-0000071B0000}"/>
    <cellStyle name="Navadno 3 11 37 7 11" xfId="24976" xr:uid="{00000000-0005-0000-0000-0000081B0000}"/>
    <cellStyle name="Navadno 3 11 37 7 12" xfId="25661" xr:uid="{00000000-0005-0000-0000-0000091B0000}"/>
    <cellStyle name="Navadno 3 11 37 7 13" xfId="26281" xr:uid="{00000000-0005-0000-0000-00000A1B0000}"/>
    <cellStyle name="Navadno 3 11 37 7 14" xfId="26969" xr:uid="{00000000-0005-0000-0000-00000B1B0000}"/>
    <cellStyle name="Navadno 3 11 37 7 15" xfId="27462" xr:uid="{00000000-0005-0000-0000-00000C1B0000}"/>
    <cellStyle name="Navadno 3 11 37 7 16" xfId="27897" xr:uid="{00000000-0005-0000-0000-00000D1B0000}"/>
    <cellStyle name="Navadno 3 11 37 7 17" xfId="28234" xr:uid="{00000000-0005-0000-0000-00000E1B0000}"/>
    <cellStyle name="Navadno 3 11 37 7 18" xfId="28480" xr:uid="{00000000-0005-0000-0000-00000F1B0000}"/>
    <cellStyle name="Navadno 3 11 37 7 2" xfId="17323" xr:uid="{00000000-0005-0000-0000-0000101B0000}"/>
    <cellStyle name="Navadno 3 11 37 7 3" xfId="18276" xr:uid="{00000000-0005-0000-0000-0000111B0000}"/>
    <cellStyle name="Navadno 3 11 37 7 4" xfId="19233" xr:uid="{00000000-0005-0000-0000-0000121B0000}"/>
    <cellStyle name="Navadno 3 11 37 7 5" xfId="20145" xr:uid="{00000000-0005-0000-0000-0000131B0000}"/>
    <cellStyle name="Navadno 3 11 37 7 6" xfId="21032" xr:uid="{00000000-0005-0000-0000-0000141B0000}"/>
    <cellStyle name="Navadno 3 11 37 7 7" xfId="21894" xr:uid="{00000000-0005-0000-0000-0000151B0000}"/>
    <cellStyle name="Navadno 3 11 37 7 8" xfId="22712" xr:uid="{00000000-0005-0000-0000-0000161B0000}"/>
    <cellStyle name="Navadno 3 11 37 7 9" xfId="23504" xr:uid="{00000000-0005-0000-0000-0000171B0000}"/>
    <cellStyle name="Navadno 3 11 37 8" xfId="256" xr:uid="{00000000-0005-0000-0000-0000181B0000}"/>
    <cellStyle name="Navadno 3 11 37 8 10" xfId="24374" xr:uid="{00000000-0005-0000-0000-0000191B0000}"/>
    <cellStyle name="Navadno 3 11 37 8 11" xfId="25090" xr:uid="{00000000-0005-0000-0000-00001A1B0000}"/>
    <cellStyle name="Navadno 3 11 37 8 12" xfId="25757" xr:uid="{00000000-0005-0000-0000-00001B1B0000}"/>
    <cellStyle name="Navadno 3 11 37 8 13" xfId="26378" xr:uid="{00000000-0005-0000-0000-00001C1B0000}"/>
    <cellStyle name="Navadno 3 11 37 8 14" xfId="27058" xr:uid="{00000000-0005-0000-0000-00001D1B0000}"/>
    <cellStyle name="Navadno 3 11 37 8 15" xfId="27538" xr:uid="{00000000-0005-0000-0000-00001E1B0000}"/>
    <cellStyle name="Navadno 3 11 37 8 16" xfId="27953" xr:uid="{00000000-0005-0000-0000-00001F1B0000}"/>
    <cellStyle name="Navadno 3 11 37 8 17" xfId="28277" xr:uid="{00000000-0005-0000-0000-0000201B0000}"/>
    <cellStyle name="Navadno 3 11 37 8 18" xfId="28514" xr:uid="{00000000-0005-0000-0000-0000211B0000}"/>
    <cellStyle name="Navadno 3 11 37 8 2" xfId="17481" xr:uid="{00000000-0005-0000-0000-0000221B0000}"/>
    <cellStyle name="Navadno 3 11 37 8 3" xfId="18437" xr:uid="{00000000-0005-0000-0000-0000231B0000}"/>
    <cellStyle name="Navadno 3 11 37 8 4" xfId="19389" xr:uid="{00000000-0005-0000-0000-0000241B0000}"/>
    <cellStyle name="Navadno 3 11 37 8 5" xfId="20305" xr:uid="{00000000-0005-0000-0000-0000251B0000}"/>
    <cellStyle name="Navadno 3 11 37 8 6" xfId="21180" xr:uid="{00000000-0005-0000-0000-0000261B0000}"/>
    <cellStyle name="Navadno 3 11 37 8 7" xfId="22031" xr:uid="{00000000-0005-0000-0000-0000271B0000}"/>
    <cellStyle name="Navadno 3 11 37 8 8" xfId="22845" xr:uid="{00000000-0005-0000-0000-0000281B0000}"/>
    <cellStyle name="Navadno 3 11 37 8 9" xfId="23629" xr:uid="{00000000-0005-0000-0000-0000291B0000}"/>
    <cellStyle name="Navadno 3 11 37 9" xfId="131" xr:uid="{00000000-0005-0000-0000-00002A1B0000}"/>
    <cellStyle name="Navadno 3 11 37 9 10" xfId="24459" xr:uid="{00000000-0005-0000-0000-00002B1B0000}"/>
    <cellStyle name="Navadno 3 11 37 9 11" xfId="25161" xr:uid="{00000000-0005-0000-0000-00002C1B0000}"/>
    <cellStyle name="Navadno 3 11 37 9 12" xfId="25826" xr:uid="{00000000-0005-0000-0000-00002D1B0000}"/>
    <cellStyle name="Navadno 3 11 37 9 13" xfId="26446" xr:uid="{00000000-0005-0000-0000-00002E1B0000}"/>
    <cellStyle name="Navadno 3 11 37 9 14" xfId="27124" xr:uid="{00000000-0005-0000-0000-00002F1B0000}"/>
    <cellStyle name="Navadno 3 11 37 9 15" xfId="27594" xr:uid="{00000000-0005-0000-0000-0000301B0000}"/>
    <cellStyle name="Navadno 3 11 37 9 16" xfId="27994" xr:uid="{00000000-0005-0000-0000-0000311B0000}"/>
    <cellStyle name="Navadno 3 11 37 9 17" xfId="28308" xr:uid="{00000000-0005-0000-0000-0000321B0000}"/>
    <cellStyle name="Navadno 3 11 37 9 18" xfId="28538" xr:uid="{00000000-0005-0000-0000-0000331B0000}"/>
    <cellStyle name="Navadno 3 11 37 9 2" xfId="17589" xr:uid="{00000000-0005-0000-0000-0000341B0000}"/>
    <cellStyle name="Navadno 3 11 37 9 3" xfId="18545" xr:uid="{00000000-0005-0000-0000-0000351B0000}"/>
    <cellStyle name="Navadno 3 11 37 9 4" xfId="19498" xr:uid="{00000000-0005-0000-0000-0000361B0000}"/>
    <cellStyle name="Navadno 3 11 37 9 5" xfId="20403" xr:uid="{00000000-0005-0000-0000-0000371B0000}"/>
    <cellStyle name="Navadno 3 11 37 9 6" xfId="21277" xr:uid="{00000000-0005-0000-0000-0000381B0000}"/>
    <cellStyle name="Navadno 3 11 37 9 7" xfId="22124" xr:uid="{00000000-0005-0000-0000-0000391B0000}"/>
    <cellStyle name="Navadno 3 11 37 9 8" xfId="22931" xr:uid="{00000000-0005-0000-0000-00003A1B0000}"/>
    <cellStyle name="Navadno 3 11 37 9 9" xfId="23717" xr:uid="{00000000-0005-0000-0000-00003B1B0000}"/>
    <cellStyle name="Navadno 3 11 38" xfId="5425" xr:uid="{00000000-0005-0000-0000-00003C1B0000}"/>
    <cellStyle name="Navadno 3 11 38 2" xfId="4747" xr:uid="{00000000-0005-0000-0000-00003D1B0000}"/>
    <cellStyle name="Navadno 3 11 38 2 10" xfId="22600" xr:uid="{00000000-0005-0000-0000-00003E1B0000}"/>
    <cellStyle name="Navadno 3 11 38 2 11" xfId="23754" xr:uid="{00000000-0005-0000-0000-00003F1B0000}"/>
    <cellStyle name="Navadno 3 11 38 2 12" xfId="24489" xr:uid="{00000000-0005-0000-0000-0000401B0000}"/>
    <cellStyle name="Navadno 3 11 38 2 13" xfId="18569" xr:uid="{00000000-0005-0000-0000-0000411B0000}"/>
    <cellStyle name="Navadno 3 11 38 2 14" xfId="21125" xr:uid="{00000000-0005-0000-0000-0000421B0000}"/>
    <cellStyle name="Navadno 3 11 38 2 15" xfId="23866" xr:uid="{00000000-0005-0000-0000-0000431B0000}"/>
    <cellStyle name="Navadno 3 11 38 2 16" xfId="13045" xr:uid="{00000000-0005-0000-0000-0000441B0000}"/>
    <cellStyle name="Navadno 3 11 38 2 17" xfId="18256" xr:uid="{00000000-0005-0000-0000-0000451B0000}"/>
    <cellStyle name="Navadno 3 11 38 2 18" xfId="15761" xr:uid="{00000000-0005-0000-0000-0000461B0000}"/>
    <cellStyle name="Navadno 3 11 38 2 19" xfId="22853" xr:uid="{00000000-0005-0000-0000-0000471B0000}"/>
    <cellStyle name="Navadno 3 11 38 2 2" xfId="2085" xr:uid="{00000000-0005-0000-0000-0000481B0000}"/>
    <cellStyle name="Navadno 3 11 38 2 3" xfId="13621" xr:uid="{00000000-0005-0000-0000-0000491B0000}"/>
    <cellStyle name="Navadno 3 11 38 2 4" xfId="16623" xr:uid="{00000000-0005-0000-0000-00004A1B0000}"/>
    <cellStyle name="Navadno 3 11 38 2 5" xfId="17879" xr:uid="{00000000-0005-0000-0000-00004B1B0000}"/>
    <cellStyle name="Navadno 3 11 38 2 6" xfId="19450" xr:uid="{00000000-0005-0000-0000-00004C1B0000}"/>
    <cellStyle name="Navadno 3 11 38 2 7" xfId="20357" xr:uid="{00000000-0005-0000-0000-00004D1B0000}"/>
    <cellStyle name="Navadno 3 11 38 2 8" xfId="21319" xr:uid="{00000000-0005-0000-0000-00004E1B0000}"/>
    <cellStyle name="Navadno 3 11 38 2 9" xfId="22162" xr:uid="{00000000-0005-0000-0000-00004F1B0000}"/>
    <cellStyle name="Navadno 3 11 38 3" xfId="1680" xr:uid="{00000000-0005-0000-0000-0000501B0000}"/>
    <cellStyle name="Navadno 3 11 38 4" xfId="1320" xr:uid="{00000000-0005-0000-0000-0000511B0000}"/>
    <cellStyle name="Navadno 3 11 38 5" xfId="980" xr:uid="{00000000-0005-0000-0000-0000521B0000}"/>
    <cellStyle name="Navadno 3 11 38 6" xfId="665" xr:uid="{00000000-0005-0000-0000-0000531B0000}"/>
    <cellStyle name="Navadno 3 11 38 7" xfId="420" xr:uid="{00000000-0005-0000-0000-0000541B0000}"/>
    <cellStyle name="Navadno 3 11 38 8" xfId="235" xr:uid="{00000000-0005-0000-0000-0000551B0000}"/>
    <cellStyle name="Navadno 3 11 38 9" xfId="117" xr:uid="{00000000-0005-0000-0000-0000561B0000}"/>
    <cellStyle name="Navadno 3 11 39" xfId="5192" xr:uid="{00000000-0005-0000-0000-0000571B0000}"/>
    <cellStyle name="Navadno 3 11 4" xfId="8609" xr:uid="{00000000-0005-0000-0000-0000581B0000}"/>
    <cellStyle name="Navadno 3 11 4 10" xfId="10412" xr:uid="{00000000-0005-0000-0000-0000591B0000}"/>
    <cellStyle name="Navadno 3 11 4 11" xfId="15044" xr:uid="{00000000-0005-0000-0000-00005A1B0000}"/>
    <cellStyle name="Navadno 3 11 4 12" xfId="12293" xr:uid="{00000000-0005-0000-0000-00005B1B0000}"/>
    <cellStyle name="Navadno 3 11 4 13" xfId="19476" xr:uid="{00000000-0005-0000-0000-00005C1B0000}"/>
    <cellStyle name="Navadno 3 11 4 14" xfId="20383" xr:uid="{00000000-0005-0000-0000-00005D1B0000}"/>
    <cellStyle name="Navadno 3 11 4 15" xfId="10272" xr:uid="{00000000-0005-0000-0000-00005E1B0000}"/>
    <cellStyle name="Navadno 3 11 4 16" xfId="18638" xr:uid="{00000000-0005-0000-0000-00005F1B0000}"/>
    <cellStyle name="Navadno 3 11 4 17" xfId="22178" xr:uid="{00000000-0005-0000-0000-0000601B0000}"/>
    <cellStyle name="Navadno 3 11 4 18" xfId="22707" xr:uid="{00000000-0005-0000-0000-0000611B0000}"/>
    <cellStyle name="Navadno 3 11 4 19" xfId="15200" xr:uid="{00000000-0005-0000-0000-0000621B0000}"/>
    <cellStyle name="Navadno 3 11 4 2" xfId="4201" xr:uid="{00000000-0005-0000-0000-0000631B0000}"/>
    <cellStyle name="Navadno 3 11 4 2 10" xfId="14458" xr:uid="{00000000-0005-0000-0000-0000641B0000}"/>
    <cellStyle name="Navadno 3 11 4 2 11" xfId="14229" xr:uid="{00000000-0005-0000-0000-0000651B0000}"/>
    <cellStyle name="Navadno 3 11 4 2 12" xfId="21629" xr:uid="{00000000-0005-0000-0000-0000661B0000}"/>
    <cellStyle name="Navadno 3 11 4 2 13" xfId="19438" xr:uid="{00000000-0005-0000-0000-0000671B0000}"/>
    <cellStyle name="Navadno 3 11 4 2 14" xfId="21747" xr:uid="{00000000-0005-0000-0000-0000681B0000}"/>
    <cellStyle name="Navadno 3 11 4 2 15" xfId="24383" xr:uid="{00000000-0005-0000-0000-0000691B0000}"/>
    <cellStyle name="Navadno 3 11 4 2 16" xfId="27171" xr:uid="{00000000-0005-0000-0000-00006A1B0000}"/>
    <cellStyle name="Navadno 3 11 4 2 17" xfId="27640" xr:uid="{00000000-0005-0000-0000-00006B1B0000}"/>
    <cellStyle name="Navadno 3 11 4 2 18" xfId="16713" xr:uid="{00000000-0005-0000-0000-00006C1B0000}"/>
    <cellStyle name="Navadno 3 11 4 2 2" xfId="14082" xr:uid="{00000000-0005-0000-0000-00006D1B0000}"/>
    <cellStyle name="Navadno 3 11 4 2 3" xfId="16728" xr:uid="{00000000-0005-0000-0000-00006E1B0000}"/>
    <cellStyle name="Navadno 3 11 4 2 4" xfId="15978" xr:uid="{00000000-0005-0000-0000-00006F1B0000}"/>
    <cellStyle name="Navadno 3 11 4 2 5" xfId="18428" xr:uid="{00000000-0005-0000-0000-0000701B0000}"/>
    <cellStyle name="Navadno 3 11 4 2 6" xfId="16594" xr:uid="{00000000-0005-0000-0000-0000711B0000}"/>
    <cellStyle name="Navadno 3 11 4 2 7" xfId="16317" xr:uid="{00000000-0005-0000-0000-0000721B0000}"/>
    <cellStyle name="Navadno 3 11 4 2 8" xfId="11437" xr:uid="{00000000-0005-0000-0000-0000731B0000}"/>
    <cellStyle name="Navadno 3 11 4 2 9" xfId="20311" xr:uid="{00000000-0005-0000-0000-0000741B0000}"/>
    <cellStyle name="Navadno 3 11 4 20" xfId="24300" xr:uid="{00000000-0005-0000-0000-0000751B0000}"/>
    <cellStyle name="Navadno 3 11 4 21" xfId="25677" xr:uid="{00000000-0005-0000-0000-0000761B0000}"/>
    <cellStyle name="Navadno 3 11 4 22" xfId="24879" xr:uid="{00000000-0005-0000-0000-0000771B0000}"/>
    <cellStyle name="Navadno 3 11 4 23" xfId="24076" xr:uid="{00000000-0005-0000-0000-0000781B0000}"/>
    <cellStyle name="Navadno 3 11 4 24" xfId="26084" xr:uid="{00000000-0005-0000-0000-0000791B0000}"/>
    <cellStyle name="Navadno 3 11 4 25" xfId="18131" xr:uid="{00000000-0005-0000-0000-00007A1B0000}"/>
    <cellStyle name="Navadno 3 11 4 26" xfId="23784" xr:uid="{00000000-0005-0000-0000-00007B1B0000}"/>
    <cellStyle name="Navadno 3 11 4 3" xfId="4125" xr:uid="{00000000-0005-0000-0000-00007C1B0000}"/>
    <cellStyle name="Navadno 3 11 4 3 10" xfId="13583" xr:uid="{00000000-0005-0000-0000-00007D1B0000}"/>
    <cellStyle name="Navadno 3 11 4 3 11" xfId="19965" xr:uid="{00000000-0005-0000-0000-00007E1B0000}"/>
    <cellStyle name="Navadno 3 11 4 3 12" xfId="20955" xr:uid="{00000000-0005-0000-0000-00007F1B0000}"/>
    <cellStyle name="Navadno 3 11 4 3 13" xfId="10671" xr:uid="{00000000-0005-0000-0000-0000801B0000}"/>
    <cellStyle name="Navadno 3 11 4 3 14" xfId="17119" xr:uid="{00000000-0005-0000-0000-0000811B0000}"/>
    <cellStyle name="Navadno 3 11 4 3 15" xfId="11811" xr:uid="{00000000-0005-0000-0000-0000821B0000}"/>
    <cellStyle name="Navadno 3 11 4 3 16" xfId="9778" xr:uid="{00000000-0005-0000-0000-0000831B0000}"/>
    <cellStyle name="Navadno 3 11 4 3 17" xfId="24704" xr:uid="{00000000-0005-0000-0000-0000841B0000}"/>
    <cellStyle name="Navadno 3 11 4 3 18" xfId="23195" xr:uid="{00000000-0005-0000-0000-0000851B0000}"/>
    <cellStyle name="Navadno 3 11 4 3 2" xfId="14150" xr:uid="{00000000-0005-0000-0000-0000861B0000}"/>
    <cellStyle name="Navadno 3 11 4 3 3" xfId="16227" xr:uid="{00000000-0005-0000-0000-0000871B0000}"/>
    <cellStyle name="Navadno 3 11 4 3 4" xfId="17703" xr:uid="{00000000-0005-0000-0000-0000881B0000}"/>
    <cellStyle name="Navadno 3 11 4 3 5" xfId="15735" xr:uid="{00000000-0005-0000-0000-0000891B0000}"/>
    <cellStyle name="Navadno 3 11 4 3 6" xfId="14195" xr:uid="{00000000-0005-0000-0000-00008A1B0000}"/>
    <cellStyle name="Navadno 3 11 4 3 7" xfId="17168" xr:uid="{00000000-0005-0000-0000-00008B1B0000}"/>
    <cellStyle name="Navadno 3 11 4 3 8" xfId="19557" xr:uid="{00000000-0005-0000-0000-00008C1B0000}"/>
    <cellStyle name="Navadno 3 11 4 3 9" xfId="14643" xr:uid="{00000000-0005-0000-0000-00008D1B0000}"/>
    <cellStyle name="Navadno 3 11 4 4" xfId="1885" xr:uid="{00000000-0005-0000-0000-00008E1B0000}"/>
    <cellStyle name="Navadno 3 11 4 4 10" xfId="17765" xr:uid="{00000000-0005-0000-0000-00008F1B0000}"/>
    <cellStyle name="Navadno 3 11 4 4 11" xfId="22761" xr:uid="{00000000-0005-0000-0000-0000901B0000}"/>
    <cellStyle name="Navadno 3 11 4 4 12" xfId="16870" xr:uid="{00000000-0005-0000-0000-0000911B0000}"/>
    <cellStyle name="Navadno 3 11 4 4 13" xfId="20838" xr:uid="{00000000-0005-0000-0000-0000921B0000}"/>
    <cellStyle name="Navadno 3 11 4 4 14" xfId="25854" xr:uid="{00000000-0005-0000-0000-0000931B0000}"/>
    <cellStyle name="Navadno 3 11 4 4 15" xfId="11347" xr:uid="{00000000-0005-0000-0000-0000941B0000}"/>
    <cellStyle name="Navadno 3 11 4 4 16" xfId="27408" xr:uid="{00000000-0005-0000-0000-0000951B0000}"/>
    <cellStyle name="Navadno 3 11 4 4 17" xfId="27850" xr:uid="{00000000-0005-0000-0000-0000961B0000}"/>
    <cellStyle name="Navadno 3 11 4 4 18" xfId="26046" xr:uid="{00000000-0005-0000-0000-0000971B0000}"/>
    <cellStyle name="Navadno 3 11 4 4 2" xfId="16067" xr:uid="{00000000-0005-0000-0000-0000981B0000}"/>
    <cellStyle name="Navadno 3 11 4 4 3" xfId="17212" xr:uid="{00000000-0005-0000-0000-0000991B0000}"/>
    <cellStyle name="Navadno 3 11 4 4 4" xfId="18445" xr:uid="{00000000-0005-0000-0000-00009A1B0000}"/>
    <cellStyle name="Navadno 3 11 4 4 5" xfId="18845" xr:uid="{00000000-0005-0000-0000-00009B1B0000}"/>
    <cellStyle name="Navadno 3 11 4 4 6" xfId="19779" xr:uid="{00000000-0005-0000-0000-00009C1B0000}"/>
    <cellStyle name="Navadno 3 11 4 4 7" xfId="12398" xr:uid="{00000000-0005-0000-0000-00009D1B0000}"/>
    <cellStyle name="Navadno 3 11 4 4 8" xfId="20440" xr:uid="{00000000-0005-0000-0000-00009E1B0000}"/>
    <cellStyle name="Navadno 3 11 4 4 9" xfId="12147" xr:uid="{00000000-0005-0000-0000-00009F1B0000}"/>
    <cellStyle name="Navadno 3 11 4 5" xfId="1716" xr:uid="{00000000-0005-0000-0000-0000A01B0000}"/>
    <cellStyle name="Navadno 3 11 4 5 10" xfId="10767" xr:uid="{00000000-0005-0000-0000-0000A11B0000}"/>
    <cellStyle name="Navadno 3 11 4 5 11" xfId="22809" xr:uid="{00000000-0005-0000-0000-0000A21B0000}"/>
    <cellStyle name="Navadno 3 11 4 5 12" xfId="21873" xr:uid="{00000000-0005-0000-0000-0000A31B0000}"/>
    <cellStyle name="Navadno 3 11 4 5 13" xfId="25166" xr:uid="{00000000-0005-0000-0000-0000A41B0000}"/>
    <cellStyle name="Navadno 3 11 4 5 14" xfId="18026" xr:uid="{00000000-0005-0000-0000-0000A51B0000}"/>
    <cellStyle name="Navadno 3 11 4 5 15" xfId="21785" xr:uid="{00000000-0005-0000-0000-0000A61B0000}"/>
    <cellStyle name="Navadno 3 11 4 5 16" xfId="20712" xr:uid="{00000000-0005-0000-0000-0000A71B0000}"/>
    <cellStyle name="Navadno 3 11 4 5 17" xfId="26008" xr:uid="{00000000-0005-0000-0000-0000A81B0000}"/>
    <cellStyle name="Navadno 3 11 4 5 18" xfId="26095" xr:uid="{00000000-0005-0000-0000-0000A91B0000}"/>
    <cellStyle name="Navadno 3 11 4 5 2" xfId="16217" xr:uid="{00000000-0005-0000-0000-0000AA1B0000}"/>
    <cellStyle name="Navadno 3 11 4 5 3" xfId="9831" xr:uid="{00000000-0005-0000-0000-0000AB1B0000}"/>
    <cellStyle name="Navadno 3 11 4 5 4" xfId="16068" xr:uid="{00000000-0005-0000-0000-0000AC1B0000}"/>
    <cellStyle name="Navadno 3 11 4 5 5" xfId="11421" xr:uid="{00000000-0005-0000-0000-0000AD1B0000}"/>
    <cellStyle name="Navadno 3 11 4 5 6" xfId="14227" xr:uid="{00000000-0005-0000-0000-0000AE1B0000}"/>
    <cellStyle name="Navadno 3 11 4 5 7" xfId="14739" xr:uid="{00000000-0005-0000-0000-0000AF1B0000}"/>
    <cellStyle name="Navadno 3 11 4 5 8" xfId="11410" xr:uid="{00000000-0005-0000-0000-0000B01B0000}"/>
    <cellStyle name="Navadno 3 11 4 5 9" xfId="11206" xr:uid="{00000000-0005-0000-0000-0000B11B0000}"/>
    <cellStyle name="Navadno 3 11 4 6" xfId="2859" xr:uid="{00000000-0005-0000-0000-0000B21B0000}"/>
    <cellStyle name="Navadno 3 11 4 6 10" xfId="20057" xr:uid="{00000000-0005-0000-0000-0000B31B0000}"/>
    <cellStyle name="Navadno 3 11 4 6 11" xfId="17282" xr:uid="{00000000-0005-0000-0000-0000B41B0000}"/>
    <cellStyle name="Navadno 3 11 4 6 12" xfId="22160" xr:uid="{00000000-0005-0000-0000-0000B51B0000}"/>
    <cellStyle name="Navadno 3 11 4 6 13" xfId="15003" xr:uid="{00000000-0005-0000-0000-0000B61B0000}"/>
    <cellStyle name="Navadno 3 11 4 6 14" xfId="23734" xr:uid="{00000000-0005-0000-0000-0000B71B0000}"/>
    <cellStyle name="Navadno 3 11 4 6 15" xfId="26030" xr:uid="{00000000-0005-0000-0000-0000B81B0000}"/>
    <cellStyle name="Navadno 3 11 4 6 16" xfId="13983" xr:uid="{00000000-0005-0000-0000-0000B91B0000}"/>
    <cellStyle name="Navadno 3 11 4 6 17" xfId="22991" xr:uid="{00000000-0005-0000-0000-0000BA1B0000}"/>
    <cellStyle name="Navadno 3 11 4 6 18" xfId="20443" xr:uid="{00000000-0005-0000-0000-0000BB1B0000}"/>
    <cellStyle name="Navadno 3 11 4 6 2" xfId="15231" xr:uid="{00000000-0005-0000-0000-0000BC1B0000}"/>
    <cellStyle name="Navadno 3 11 4 6 3" xfId="11704" xr:uid="{00000000-0005-0000-0000-0000BD1B0000}"/>
    <cellStyle name="Navadno 3 11 4 6 4" xfId="12345" xr:uid="{00000000-0005-0000-0000-0000BE1B0000}"/>
    <cellStyle name="Navadno 3 11 4 6 5" xfId="10959" xr:uid="{00000000-0005-0000-0000-0000BF1B0000}"/>
    <cellStyle name="Navadno 3 11 4 6 6" xfId="14345" xr:uid="{00000000-0005-0000-0000-0000C01B0000}"/>
    <cellStyle name="Navadno 3 11 4 6 7" xfId="19384" xr:uid="{00000000-0005-0000-0000-0000C11B0000}"/>
    <cellStyle name="Navadno 3 11 4 6 8" xfId="13921" xr:uid="{00000000-0005-0000-0000-0000C21B0000}"/>
    <cellStyle name="Navadno 3 11 4 6 9" xfId="20412" xr:uid="{00000000-0005-0000-0000-0000C31B0000}"/>
    <cellStyle name="Navadno 3 11 4 7" xfId="4208" xr:uid="{00000000-0005-0000-0000-0000C41B0000}"/>
    <cellStyle name="Navadno 3 11 4 7 10" xfId="19206" xr:uid="{00000000-0005-0000-0000-0000C51B0000}"/>
    <cellStyle name="Navadno 3 11 4 7 11" xfId="19287" xr:uid="{00000000-0005-0000-0000-0000C61B0000}"/>
    <cellStyle name="Navadno 3 11 4 7 12" xfId="24596" xr:uid="{00000000-0005-0000-0000-0000C71B0000}"/>
    <cellStyle name="Navadno 3 11 4 7 13" xfId="25437" xr:uid="{00000000-0005-0000-0000-0000C81B0000}"/>
    <cellStyle name="Navadno 3 11 4 7 14" xfId="17782" xr:uid="{00000000-0005-0000-0000-0000C91B0000}"/>
    <cellStyle name="Navadno 3 11 4 7 15" xfId="13967" xr:uid="{00000000-0005-0000-0000-0000CA1B0000}"/>
    <cellStyle name="Navadno 3 11 4 7 16" xfId="25410" xr:uid="{00000000-0005-0000-0000-0000CB1B0000}"/>
    <cellStyle name="Navadno 3 11 4 7 17" xfId="27176" xr:uid="{00000000-0005-0000-0000-0000CC1B0000}"/>
    <cellStyle name="Navadno 3 11 4 7 18" xfId="17090" xr:uid="{00000000-0005-0000-0000-0000CD1B0000}"/>
    <cellStyle name="Navadno 3 11 4 7 2" xfId="14076" xr:uid="{00000000-0005-0000-0000-0000CE1B0000}"/>
    <cellStyle name="Navadno 3 11 4 7 3" xfId="13689" xr:uid="{00000000-0005-0000-0000-0000CF1B0000}"/>
    <cellStyle name="Navadno 3 11 4 7 4" xfId="11406" xr:uid="{00000000-0005-0000-0000-0000D01B0000}"/>
    <cellStyle name="Navadno 3 11 4 7 5" xfId="11024" xr:uid="{00000000-0005-0000-0000-0000D11B0000}"/>
    <cellStyle name="Navadno 3 11 4 7 6" xfId="14856" xr:uid="{00000000-0005-0000-0000-0000D21B0000}"/>
    <cellStyle name="Navadno 3 11 4 7 7" xfId="12599" xr:uid="{00000000-0005-0000-0000-0000D31B0000}"/>
    <cellStyle name="Navadno 3 11 4 7 8" xfId="10352" xr:uid="{00000000-0005-0000-0000-0000D41B0000}"/>
    <cellStyle name="Navadno 3 11 4 7 9" xfId="18418" xr:uid="{00000000-0005-0000-0000-0000D51B0000}"/>
    <cellStyle name="Navadno 3 11 4 8" xfId="2204" xr:uid="{00000000-0005-0000-0000-0000D61B0000}"/>
    <cellStyle name="Navadno 3 11 4 8 10" xfId="20726" xr:uid="{00000000-0005-0000-0000-0000D71B0000}"/>
    <cellStyle name="Navadno 3 11 4 8 11" xfId="20894" xr:uid="{00000000-0005-0000-0000-0000D81B0000}"/>
    <cellStyle name="Navadno 3 11 4 8 12" xfId="21302" xr:uid="{00000000-0005-0000-0000-0000D91B0000}"/>
    <cellStyle name="Navadno 3 11 4 8 13" xfId="22688" xr:uid="{00000000-0005-0000-0000-0000DA1B0000}"/>
    <cellStyle name="Navadno 3 11 4 8 14" xfId="11618" xr:uid="{00000000-0005-0000-0000-0000DB1B0000}"/>
    <cellStyle name="Navadno 3 11 4 8 15" xfId="23452" xr:uid="{00000000-0005-0000-0000-0000DC1B0000}"/>
    <cellStyle name="Navadno 3 11 4 8 16" xfId="25491" xr:uid="{00000000-0005-0000-0000-0000DD1B0000}"/>
    <cellStyle name="Navadno 3 11 4 8 17" xfId="25532" xr:uid="{00000000-0005-0000-0000-0000DE1B0000}"/>
    <cellStyle name="Navadno 3 11 4 8 18" xfId="26391" xr:uid="{00000000-0005-0000-0000-0000DF1B0000}"/>
    <cellStyle name="Navadno 3 11 4 8 2" xfId="15792" xr:uid="{00000000-0005-0000-0000-0000E01B0000}"/>
    <cellStyle name="Navadno 3 11 4 8 3" xfId="13312" xr:uid="{00000000-0005-0000-0000-0000E11B0000}"/>
    <cellStyle name="Navadno 3 11 4 8 4" xfId="16414" xr:uid="{00000000-0005-0000-0000-0000E21B0000}"/>
    <cellStyle name="Navadno 3 11 4 8 5" xfId="15382" xr:uid="{00000000-0005-0000-0000-0000E31B0000}"/>
    <cellStyle name="Navadno 3 11 4 8 6" xfId="16345" xr:uid="{00000000-0005-0000-0000-0000E41B0000}"/>
    <cellStyle name="Navadno 3 11 4 8 7" xfId="10135" xr:uid="{00000000-0005-0000-0000-0000E51B0000}"/>
    <cellStyle name="Navadno 3 11 4 8 8" xfId="17627" xr:uid="{00000000-0005-0000-0000-0000E61B0000}"/>
    <cellStyle name="Navadno 3 11 4 8 9" xfId="11880" xr:uid="{00000000-0005-0000-0000-0000E71B0000}"/>
    <cellStyle name="Navadno 3 11 4 9" xfId="3269" xr:uid="{00000000-0005-0000-0000-0000E81B0000}"/>
    <cellStyle name="Navadno 3 11 4 9 10" xfId="17386" xr:uid="{00000000-0005-0000-0000-0000E91B0000}"/>
    <cellStyle name="Navadno 3 11 4 9 11" xfId="20954" xr:uid="{00000000-0005-0000-0000-0000EA1B0000}"/>
    <cellStyle name="Navadno 3 11 4 9 12" xfId="15251" xr:uid="{00000000-0005-0000-0000-0000EB1B0000}"/>
    <cellStyle name="Navadno 3 11 4 9 13" xfId="21956" xr:uid="{00000000-0005-0000-0000-0000EC1B0000}"/>
    <cellStyle name="Navadno 3 11 4 9 14" xfId="24337" xr:uid="{00000000-0005-0000-0000-0000ED1B0000}"/>
    <cellStyle name="Navadno 3 11 4 9 15" xfId="13182" xr:uid="{00000000-0005-0000-0000-0000EE1B0000}"/>
    <cellStyle name="Navadno 3 11 4 9 16" xfId="25778" xr:uid="{00000000-0005-0000-0000-0000EF1B0000}"/>
    <cellStyle name="Navadno 3 11 4 9 17" xfId="27335" xr:uid="{00000000-0005-0000-0000-0000F01B0000}"/>
    <cellStyle name="Navadno 3 11 4 9 18" xfId="24571" xr:uid="{00000000-0005-0000-0000-0000F11B0000}"/>
    <cellStyle name="Navadno 3 11 4 9 2" xfId="14883" xr:uid="{00000000-0005-0000-0000-0000F21B0000}"/>
    <cellStyle name="Navadno 3 11 4 9 3" xfId="13526" xr:uid="{00000000-0005-0000-0000-0000F31B0000}"/>
    <cellStyle name="Navadno 3 11 4 9 4" xfId="18436" xr:uid="{00000000-0005-0000-0000-0000F41B0000}"/>
    <cellStyle name="Navadno 3 11 4 9 5" xfId="10385" xr:uid="{00000000-0005-0000-0000-0000F51B0000}"/>
    <cellStyle name="Navadno 3 11 4 9 6" xfId="15736" xr:uid="{00000000-0005-0000-0000-0000F61B0000}"/>
    <cellStyle name="Navadno 3 11 4 9 7" xfId="19488" xr:uid="{00000000-0005-0000-0000-0000F71B0000}"/>
    <cellStyle name="Navadno 3 11 4 9 8" xfId="19963" xr:uid="{00000000-0005-0000-0000-0000F81B0000}"/>
    <cellStyle name="Navadno 3 11 4 9 9" xfId="16964" xr:uid="{00000000-0005-0000-0000-0000F91B0000}"/>
    <cellStyle name="Navadno 3 11 40" xfId="5101" xr:uid="{00000000-0005-0000-0000-0000FA1B0000}"/>
    <cellStyle name="Navadno 3 11 40 2" xfId="2843" xr:uid="{00000000-0005-0000-0000-0000FB1B0000}"/>
    <cellStyle name="Navadno 3 11 40 2 10" xfId="12174" xr:uid="{00000000-0005-0000-0000-0000FC1B0000}"/>
    <cellStyle name="Navadno 3 11 40 2 11" xfId="13520" xr:uid="{00000000-0005-0000-0000-0000FD1B0000}"/>
    <cellStyle name="Navadno 3 11 40 2 12" xfId="25112" xr:uid="{00000000-0005-0000-0000-0000FE1B0000}"/>
    <cellStyle name="Navadno 3 11 40 2 13" xfId="16708" xr:uid="{00000000-0005-0000-0000-0000FF1B0000}"/>
    <cellStyle name="Navadno 3 11 40 2 14" xfId="25498" xr:uid="{00000000-0005-0000-0000-0000001C0000}"/>
    <cellStyle name="Navadno 3 11 40 2 15" xfId="25912" xr:uid="{00000000-0005-0000-0000-0000011C0000}"/>
    <cellStyle name="Navadno 3 11 40 2 16" xfId="10453" xr:uid="{00000000-0005-0000-0000-0000021C0000}"/>
    <cellStyle name="Navadno 3 11 40 2 17" xfId="11748" xr:uid="{00000000-0005-0000-0000-0000031C0000}"/>
    <cellStyle name="Navadno 3 11 40 2 18" xfId="28254" xr:uid="{00000000-0005-0000-0000-0000041C0000}"/>
    <cellStyle name="Navadno 3 11 40 2 2" xfId="15244" xr:uid="{00000000-0005-0000-0000-0000051C0000}"/>
    <cellStyle name="Navadno 3 11 40 2 3" xfId="14993" xr:uid="{00000000-0005-0000-0000-0000061C0000}"/>
    <cellStyle name="Navadno 3 11 40 2 4" xfId="10868" xr:uid="{00000000-0005-0000-0000-0000071C0000}"/>
    <cellStyle name="Navadno 3 11 40 2 5" xfId="13413" xr:uid="{00000000-0005-0000-0000-0000081C0000}"/>
    <cellStyle name="Navadno 3 11 40 2 6" xfId="16928" xr:uid="{00000000-0005-0000-0000-0000091C0000}"/>
    <cellStyle name="Navadno 3 11 40 2 7" xfId="19366" xr:uid="{00000000-0005-0000-0000-00000A1C0000}"/>
    <cellStyle name="Navadno 3 11 40 2 8" xfId="18757" xr:uid="{00000000-0005-0000-0000-00000B1C0000}"/>
    <cellStyle name="Navadno 3 11 40 2 9" xfId="11459" xr:uid="{00000000-0005-0000-0000-00000C1C0000}"/>
    <cellStyle name="Navadno 3 11 41" xfId="2433" xr:uid="{00000000-0005-0000-0000-00000D1C0000}"/>
    <cellStyle name="Navadno 3 11 41 10" xfId="12891" xr:uid="{00000000-0005-0000-0000-00000E1C0000}"/>
    <cellStyle name="Navadno 3 11 41 11" xfId="18421" xr:uid="{00000000-0005-0000-0000-00000F1C0000}"/>
    <cellStyle name="Navadno 3 11 41 12" xfId="18997" xr:uid="{00000000-0005-0000-0000-0000101C0000}"/>
    <cellStyle name="Navadno 3 11 41 13" xfId="21720" xr:uid="{00000000-0005-0000-0000-0000111C0000}"/>
    <cellStyle name="Navadno 3 11 41 14" xfId="25847" xr:uid="{00000000-0005-0000-0000-0000121C0000}"/>
    <cellStyle name="Navadno 3 11 41 15" xfId="24650" xr:uid="{00000000-0005-0000-0000-0000131C0000}"/>
    <cellStyle name="Navadno 3 11 41 16" xfId="12670" xr:uid="{00000000-0005-0000-0000-0000141C0000}"/>
    <cellStyle name="Navadno 3 11 41 17" xfId="25573" xr:uid="{00000000-0005-0000-0000-0000151C0000}"/>
    <cellStyle name="Navadno 3 11 41 18" xfId="27443" xr:uid="{00000000-0005-0000-0000-0000161C0000}"/>
    <cellStyle name="Navadno 3 11 41 2" xfId="15592" xr:uid="{00000000-0005-0000-0000-0000171C0000}"/>
    <cellStyle name="Navadno 3 11 41 3" xfId="10179" xr:uid="{00000000-0005-0000-0000-0000181C0000}"/>
    <cellStyle name="Navadno 3 11 41 4" xfId="17506" xr:uid="{00000000-0005-0000-0000-0000191C0000}"/>
    <cellStyle name="Navadno 3 11 41 5" xfId="11398" xr:uid="{00000000-0005-0000-0000-00001A1C0000}"/>
    <cellStyle name="Navadno 3 11 41 6" xfId="10303" xr:uid="{00000000-0005-0000-0000-00001B1C0000}"/>
    <cellStyle name="Navadno 3 11 41 7" xfId="10771" xr:uid="{00000000-0005-0000-0000-00001C1C0000}"/>
    <cellStyle name="Navadno 3 11 41 8" xfId="19210" xr:uid="{00000000-0005-0000-0000-00001D1C0000}"/>
    <cellStyle name="Navadno 3 11 41 9" xfId="18516" xr:uid="{00000000-0005-0000-0000-00001E1C0000}"/>
    <cellStyle name="Navadno 3 11 42" xfId="1467" xr:uid="{00000000-0005-0000-0000-00001F1C0000}"/>
    <cellStyle name="Navadno 3 11 42 10" xfId="23290" xr:uid="{00000000-0005-0000-0000-0000201C0000}"/>
    <cellStyle name="Navadno 3 11 42 11" xfId="24041" xr:uid="{00000000-0005-0000-0000-0000211C0000}"/>
    <cellStyle name="Navadno 3 11 42 12" xfId="22839" xr:uid="{00000000-0005-0000-0000-0000221C0000}"/>
    <cellStyle name="Navadno 3 11 42 13" xfId="19826" xr:uid="{00000000-0005-0000-0000-0000231C0000}"/>
    <cellStyle name="Navadno 3 11 42 14" xfId="19057" xr:uid="{00000000-0005-0000-0000-0000241C0000}"/>
    <cellStyle name="Navadno 3 11 42 15" xfId="23687" xr:uid="{00000000-0005-0000-0000-0000251C0000}"/>
    <cellStyle name="Navadno 3 11 42 16" xfId="11378" xr:uid="{00000000-0005-0000-0000-0000261C0000}"/>
    <cellStyle name="Navadno 3 11 42 17" xfId="15335" xr:uid="{00000000-0005-0000-0000-0000271C0000}"/>
    <cellStyle name="Navadno 3 11 42 18" xfId="26988" xr:uid="{00000000-0005-0000-0000-0000281C0000}"/>
    <cellStyle name="Navadno 3 11 42 2" xfId="16434" xr:uid="{00000000-0005-0000-0000-0000291C0000}"/>
    <cellStyle name="Navadno 3 11 42 3" xfId="14797" xr:uid="{00000000-0005-0000-0000-00002A1C0000}"/>
    <cellStyle name="Navadno 3 11 42 4" xfId="12353" xr:uid="{00000000-0005-0000-0000-00002B1C0000}"/>
    <cellStyle name="Navadno 3 11 42 5" xfId="19037" xr:uid="{00000000-0005-0000-0000-00002C1C0000}"/>
    <cellStyle name="Navadno 3 11 42 6" xfId="19952" xr:uid="{00000000-0005-0000-0000-00002D1C0000}"/>
    <cellStyle name="Navadno 3 11 42 7" xfId="20797" xr:uid="{00000000-0005-0000-0000-00002E1C0000}"/>
    <cellStyle name="Navadno 3 11 42 8" xfId="21665" xr:uid="{00000000-0005-0000-0000-00002F1C0000}"/>
    <cellStyle name="Navadno 3 11 42 9" xfId="13394" xr:uid="{00000000-0005-0000-0000-0000301C0000}"/>
    <cellStyle name="Navadno 3 11 43" xfId="883" xr:uid="{00000000-0005-0000-0000-0000311C0000}"/>
    <cellStyle name="Navadno 3 11 43 10" xfId="23950" xr:uid="{00000000-0005-0000-0000-0000321C0000}"/>
    <cellStyle name="Navadno 3 11 43 11" xfId="24693" xr:uid="{00000000-0005-0000-0000-0000331C0000}"/>
    <cellStyle name="Navadno 3 11 43 12" xfId="25386" xr:uid="{00000000-0005-0000-0000-0000341C0000}"/>
    <cellStyle name="Navadno 3 11 43 13" xfId="26043" xr:uid="{00000000-0005-0000-0000-0000351C0000}"/>
    <cellStyle name="Navadno 3 11 43 14" xfId="26765" xr:uid="{00000000-0005-0000-0000-0000361C0000}"/>
    <cellStyle name="Navadno 3 11 43 15" xfId="27275" xr:uid="{00000000-0005-0000-0000-0000371C0000}"/>
    <cellStyle name="Navadno 3 11 43 16" xfId="27734" xr:uid="{00000000-0005-0000-0000-0000381C0000}"/>
    <cellStyle name="Navadno 3 11 43 17" xfId="28103" xr:uid="{00000000-0005-0000-0000-0000391C0000}"/>
    <cellStyle name="Navadno 3 11 43 18" xfId="28389" xr:uid="{00000000-0005-0000-0000-00003A1C0000}"/>
    <cellStyle name="Navadno 3 11 43 2" xfId="16939" xr:uid="{00000000-0005-0000-0000-00003B1C0000}"/>
    <cellStyle name="Navadno 3 11 43 3" xfId="17912" xr:uid="{00000000-0005-0000-0000-00003C1C0000}"/>
    <cellStyle name="Navadno 3 11 43 4" xfId="18861" xr:uid="{00000000-0005-0000-0000-00003D1C0000}"/>
    <cellStyle name="Navadno 3 11 43 5" xfId="19794" xr:uid="{00000000-0005-0000-0000-00003E1C0000}"/>
    <cellStyle name="Navadno 3 11 43 6" xfId="20692" xr:uid="{00000000-0005-0000-0000-00003F1C0000}"/>
    <cellStyle name="Navadno 3 11 43 7" xfId="21559" xr:uid="{00000000-0005-0000-0000-0000401C0000}"/>
    <cellStyle name="Navadno 3 11 43 8" xfId="22389" xr:uid="{00000000-0005-0000-0000-0000411C0000}"/>
    <cellStyle name="Navadno 3 11 43 9" xfId="23189" xr:uid="{00000000-0005-0000-0000-0000421C0000}"/>
    <cellStyle name="Navadno 3 11 44" xfId="2191" xr:uid="{00000000-0005-0000-0000-0000431C0000}"/>
    <cellStyle name="Navadno 3 11 44 10" xfId="14247" xr:uid="{00000000-0005-0000-0000-0000441C0000}"/>
    <cellStyle name="Navadno 3 11 44 11" xfId="21200" xr:uid="{00000000-0005-0000-0000-0000451C0000}"/>
    <cellStyle name="Navadno 3 11 44 12" xfId="24505" xr:uid="{00000000-0005-0000-0000-0000461C0000}"/>
    <cellStyle name="Navadno 3 11 44 13" xfId="21488" xr:uid="{00000000-0005-0000-0000-0000471C0000}"/>
    <cellStyle name="Navadno 3 11 44 14" xfId="22844" xr:uid="{00000000-0005-0000-0000-0000481C0000}"/>
    <cellStyle name="Navadno 3 11 44 15" xfId="26021" xr:uid="{00000000-0005-0000-0000-0000491C0000}"/>
    <cellStyle name="Navadno 3 11 44 16" xfId="26428" xr:uid="{00000000-0005-0000-0000-00004A1C0000}"/>
    <cellStyle name="Navadno 3 11 44 17" xfId="27183" xr:uid="{00000000-0005-0000-0000-00004B1C0000}"/>
    <cellStyle name="Navadno 3 11 44 18" xfId="22605" xr:uid="{00000000-0005-0000-0000-00004C1C0000}"/>
    <cellStyle name="Navadno 3 11 44 2" xfId="15801" xr:uid="{00000000-0005-0000-0000-00004D1C0000}"/>
    <cellStyle name="Navadno 3 11 44 3" xfId="14660" xr:uid="{00000000-0005-0000-0000-00004E1C0000}"/>
    <cellStyle name="Navadno 3 11 44 4" xfId="17889" xr:uid="{00000000-0005-0000-0000-00004F1C0000}"/>
    <cellStyle name="Navadno 3 11 44 5" xfId="12253" xr:uid="{00000000-0005-0000-0000-0000501C0000}"/>
    <cellStyle name="Navadno 3 11 44 6" xfId="11561" xr:uid="{00000000-0005-0000-0000-0000511C0000}"/>
    <cellStyle name="Navadno 3 11 44 7" xfId="13023" xr:uid="{00000000-0005-0000-0000-0000521C0000}"/>
    <cellStyle name="Navadno 3 11 44 8" xfId="12058" xr:uid="{00000000-0005-0000-0000-0000531C0000}"/>
    <cellStyle name="Navadno 3 11 44 9" xfId="22135" xr:uid="{00000000-0005-0000-0000-0000541C0000}"/>
    <cellStyle name="Navadno 3 11 45" xfId="3207" xr:uid="{00000000-0005-0000-0000-0000551C0000}"/>
    <cellStyle name="Navadno 3 11 45 10" xfId="20441" xr:uid="{00000000-0005-0000-0000-0000561C0000}"/>
    <cellStyle name="Navadno 3 11 45 11" xfId="14795" xr:uid="{00000000-0005-0000-0000-0000571C0000}"/>
    <cellStyle name="Navadno 3 11 45 12" xfId="11128" xr:uid="{00000000-0005-0000-0000-0000581C0000}"/>
    <cellStyle name="Navadno 3 11 45 13" xfId="25477" xr:uid="{00000000-0005-0000-0000-0000591C0000}"/>
    <cellStyle name="Navadno 3 11 45 14" xfId="26270" xr:uid="{00000000-0005-0000-0000-00005A1C0000}"/>
    <cellStyle name="Navadno 3 11 45 15" xfId="24667" xr:uid="{00000000-0005-0000-0000-00005B1C0000}"/>
    <cellStyle name="Navadno 3 11 45 16" xfId="27145" xr:uid="{00000000-0005-0000-0000-00005C1C0000}"/>
    <cellStyle name="Navadno 3 11 45 17" xfId="12445" xr:uid="{00000000-0005-0000-0000-00005D1C0000}"/>
    <cellStyle name="Navadno 3 11 45 18" xfId="26860" xr:uid="{00000000-0005-0000-0000-00005E1C0000}"/>
    <cellStyle name="Navadno 3 11 45 2" xfId="14933" xr:uid="{00000000-0005-0000-0000-00005F1C0000}"/>
    <cellStyle name="Navadno 3 11 45 3" xfId="16669" xr:uid="{00000000-0005-0000-0000-0000601C0000}"/>
    <cellStyle name="Navadno 3 11 45 4" xfId="14151" xr:uid="{00000000-0005-0000-0000-0000611C0000}"/>
    <cellStyle name="Navadno 3 11 45 5" xfId="15601" xr:uid="{00000000-0005-0000-0000-0000621C0000}"/>
    <cellStyle name="Navadno 3 11 45 6" xfId="10967" xr:uid="{00000000-0005-0000-0000-0000631C0000}"/>
    <cellStyle name="Navadno 3 11 45 7" xfId="19732" xr:uid="{00000000-0005-0000-0000-0000641C0000}"/>
    <cellStyle name="Navadno 3 11 45 8" xfId="18604" xr:uid="{00000000-0005-0000-0000-0000651C0000}"/>
    <cellStyle name="Navadno 3 11 45 9" xfId="22573" xr:uid="{00000000-0005-0000-0000-0000661C0000}"/>
    <cellStyle name="Navadno 3 11 46" xfId="173" xr:uid="{00000000-0005-0000-0000-0000671C0000}"/>
    <cellStyle name="Navadno 3 11 46 10" xfId="24428" xr:uid="{00000000-0005-0000-0000-0000681C0000}"/>
    <cellStyle name="Navadno 3 11 46 11" xfId="25138" xr:uid="{00000000-0005-0000-0000-0000691C0000}"/>
    <cellStyle name="Navadno 3 11 46 12" xfId="25801" xr:uid="{00000000-0005-0000-0000-00006A1C0000}"/>
    <cellStyle name="Navadno 3 11 46 13" xfId="26417" xr:uid="{00000000-0005-0000-0000-00006B1C0000}"/>
    <cellStyle name="Navadno 3 11 46 14" xfId="27096" xr:uid="{00000000-0005-0000-0000-00006C1C0000}"/>
    <cellStyle name="Navadno 3 11 46 15" xfId="27568" xr:uid="{00000000-0005-0000-0000-00006D1C0000}"/>
    <cellStyle name="Navadno 3 11 46 16" xfId="27974" xr:uid="{00000000-0005-0000-0000-00006E1C0000}"/>
    <cellStyle name="Navadno 3 11 46 17" xfId="28291" xr:uid="{00000000-0005-0000-0000-00006F1C0000}"/>
    <cellStyle name="Navadno 3 11 46 18" xfId="28522" xr:uid="{00000000-0005-0000-0000-0000701C0000}"/>
    <cellStyle name="Navadno 3 11 46 2" xfId="17549" xr:uid="{00000000-0005-0000-0000-0000711C0000}"/>
    <cellStyle name="Navadno 3 11 46 3" xfId="18506" xr:uid="{00000000-0005-0000-0000-0000721C0000}"/>
    <cellStyle name="Navadno 3 11 46 4" xfId="19463" xr:uid="{00000000-0005-0000-0000-0000731C0000}"/>
    <cellStyle name="Navadno 3 11 46 5" xfId="20368" xr:uid="{00000000-0005-0000-0000-0000741C0000}"/>
    <cellStyle name="Navadno 3 11 46 6" xfId="21243" xr:uid="{00000000-0005-0000-0000-0000751C0000}"/>
    <cellStyle name="Navadno 3 11 46 7" xfId="22089" xr:uid="{00000000-0005-0000-0000-0000761C0000}"/>
    <cellStyle name="Navadno 3 11 46 8" xfId="22901" xr:uid="{00000000-0005-0000-0000-0000771C0000}"/>
    <cellStyle name="Navadno 3 11 46 9" xfId="23683" xr:uid="{00000000-0005-0000-0000-0000781C0000}"/>
    <cellStyle name="Navadno 3 11 47" xfId="9818" xr:uid="{00000000-0005-0000-0000-0000791C0000}"/>
    <cellStyle name="Navadno 3 11 48" xfId="10080" xr:uid="{00000000-0005-0000-0000-00007A1C0000}"/>
    <cellStyle name="Navadno 3 11 49" xfId="12128" xr:uid="{00000000-0005-0000-0000-00007B1C0000}"/>
    <cellStyle name="Navadno 3 11 5" xfId="8508" xr:uid="{00000000-0005-0000-0000-00007C1C0000}"/>
    <cellStyle name="Navadno 3 11 5 10" xfId="10487" xr:uid="{00000000-0005-0000-0000-00007D1C0000}"/>
    <cellStyle name="Navadno 3 11 5 11" xfId="12831" xr:uid="{00000000-0005-0000-0000-00007E1C0000}"/>
    <cellStyle name="Navadno 3 11 5 12" xfId="13269" xr:uid="{00000000-0005-0000-0000-00007F1C0000}"/>
    <cellStyle name="Navadno 3 11 5 13" xfId="14723" xr:uid="{00000000-0005-0000-0000-0000801C0000}"/>
    <cellStyle name="Navadno 3 11 5 14" xfId="18608" xr:uid="{00000000-0005-0000-0000-0000811C0000}"/>
    <cellStyle name="Navadno 3 11 5 15" xfId="17240" xr:uid="{00000000-0005-0000-0000-0000821C0000}"/>
    <cellStyle name="Navadno 3 11 5 16" xfId="12804" xr:uid="{00000000-0005-0000-0000-0000831C0000}"/>
    <cellStyle name="Navadno 3 11 5 17" xfId="20469" xr:uid="{00000000-0005-0000-0000-0000841C0000}"/>
    <cellStyle name="Navadno 3 11 5 18" xfId="21055" xr:uid="{00000000-0005-0000-0000-0000851C0000}"/>
    <cellStyle name="Navadno 3 11 5 19" xfId="20341" xr:uid="{00000000-0005-0000-0000-0000861C0000}"/>
    <cellStyle name="Navadno 3 11 5 2" xfId="4129" xr:uid="{00000000-0005-0000-0000-0000871C0000}"/>
    <cellStyle name="Navadno 3 11 5 2 10" xfId="22860" xr:uid="{00000000-0005-0000-0000-0000881C0000}"/>
    <cellStyle name="Navadno 3 11 5 2 11" xfId="17248" xr:uid="{00000000-0005-0000-0000-0000891C0000}"/>
    <cellStyle name="Navadno 3 11 5 2 12" xfId="11933" xr:uid="{00000000-0005-0000-0000-00008A1C0000}"/>
    <cellStyle name="Navadno 3 11 5 2 13" xfId="25015" xr:uid="{00000000-0005-0000-0000-00008B1C0000}"/>
    <cellStyle name="Navadno 3 11 5 2 14" xfId="20688" xr:uid="{00000000-0005-0000-0000-00008C1C0000}"/>
    <cellStyle name="Navadno 3 11 5 2 15" xfId="26639" xr:uid="{00000000-0005-0000-0000-00008D1C0000}"/>
    <cellStyle name="Navadno 3 11 5 2 16" xfId="10588" xr:uid="{00000000-0005-0000-0000-00008E1C0000}"/>
    <cellStyle name="Navadno 3 11 5 2 17" xfId="11225" xr:uid="{00000000-0005-0000-0000-00008F1C0000}"/>
    <cellStyle name="Navadno 3 11 5 2 18" xfId="28135" xr:uid="{00000000-0005-0000-0000-0000901C0000}"/>
    <cellStyle name="Navadno 3 11 5 2 2" xfId="14147" xr:uid="{00000000-0005-0000-0000-0000911C0000}"/>
    <cellStyle name="Navadno 3 11 5 2 3" xfId="15654" xr:uid="{00000000-0005-0000-0000-0000921C0000}"/>
    <cellStyle name="Navadno 3 11 5 2 4" xfId="11945" xr:uid="{00000000-0005-0000-0000-0000931C0000}"/>
    <cellStyle name="Navadno 3 11 5 2 5" xfId="18665" xr:uid="{00000000-0005-0000-0000-0000941C0000}"/>
    <cellStyle name="Navadno 3 11 5 2 6" xfId="19610" xr:uid="{00000000-0005-0000-0000-0000951C0000}"/>
    <cellStyle name="Navadno 3 11 5 2 7" xfId="15760" xr:uid="{00000000-0005-0000-0000-0000961C0000}"/>
    <cellStyle name="Navadno 3 11 5 2 8" xfId="19522" xr:uid="{00000000-0005-0000-0000-0000971C0000}"/>
    <cellStyle name="Navadno 3 11 5 2 9" xfId="12079" xr:uid="{00000000-0005-0000-0000-0000981C0000}"/>
    <cellStyle name="Navadno 3 11 5 20" xfId="10641" xr:uid="{00000000-0005-0000-0000-0000991C0000}"/>
    <cellStyle name="Navadno 3 11 5 21" xfId="25571" xr:uid="{00000000-0005-0000-0000-00009A1C0000}"/>
    <cellStyle name="Navadno 3 11 5 22" xfId="18590" xr:uid="{00000000-0005-0000-0000-00009B1C0000}"/>
    <cellStyle name="Navadno 3 11 5 23" xfId="11575" xr:uid="{00000000-0005-0000-0000-00009C1C0000}"/>
    <cellStyle name="Navadno 3 11 5 24" xfId="24493" xr:uid="{00000000-0005-0000-0000-00009D1C0000}"/>
    <cellStyle name="Navadno 3 11 5 25" xfId="26507" xr:uid="{00000000-0005-0000-0000-00009E1C0000}"/>
    <cellStyle name="Navadno 3 11 5 26" xfId="25850" xr:uid="{00000000-0005-0000-0000-00009F1C0000}"/>
    <cellStyle name="Navadno 3 11 5 3" xfId="2553" xr:uid="{00000000-0005-0000-0000-0000A01C0000}"/>
    <cellStyle name="Navadno 3 11 5 3 10" xfId="13383" xr:uid="{00000000-0005-0000-0000-0000A11C0000}"/>
    <cellStyle name="Navadno 3 11 5 3 11" xfId="13080" xr:uid="{00000000-0005-0000-0000-0000A21C0000}"/>
    <cellStyle name="Navadno 3 11 5 3 12" xfId="23145" xr:uid="{00000000-0005-0000-0000-0000A31C0000}"/>
    <cellStyle name="Navadno 3 11 5 3 13" xfId="10208" xr:uid="{00000000-0005-0000-0000-0000A41C0000}"/>
    <cellStyle name="Navadno 3 11 5 3 14" xfId="25884" xr:uid="{00000000-0005-0000-0000-0000A51C0000}"/>
    <cellStyle name="Navadno 3 11 5 3 15" xfId="26577" xr:uid="{00000000-0005-0000-0000-0000A61C0000}"/>
    <cellStyle name="Navadno 3 11 5 3 16" xfId="14214" xr:uid="{00000000-0005-0000-0000-0000A71C0000}"/>
    <cellStyle name="Navadno 3 11 5 3 17" xfId="14300" xr:uid="{00000000-0005-0000-0000-0000A81C0000}"/>
    <cellStyle name="Navadno 3 11 5 3 18" xfId="28086" xr:uid="{00000000-0005-0000-0000-0000A91C0000}"/>
    <cellStyle name="Navadno 3 11 5 3 2" xfId="15483" xr:uid="{00000000-0005-0000-0000-0000AA1C0000}"/>
    <cellStyle name="Navadno 3 11 5 3 3" xfId="13270" xr:uid="{00000000-0005-0000-0000-0000AB1C0000}"/>
    <cellStyle name="Navadno 3 11 5 3 4" xfId="15628" xr:uid="{00000000-0005-0000-0000-0000AC1C0000}"/>
    <cellStyle name="Navadno 3 11 5 3 5" xfId="17471" xr:uid="{00000000-0005-0000-0000-0000AD1C0000}"/>
    <cellStyle name="Navadno 3 11 5 3 6" xfId="9755" xr:uid="{00000000-0005-0000-0000-0000AE1C0000}"/>
    <cellStyle name="Navadno 3 11 5 3 7" xfId="16146" xr:uid="{00000000-0005-0000-0000-0000AF1C0000}"/>
    <cellStyle name="Navadno 3 11 5 3 8" xfId="15415" xr:uid="{00000000-0005-0000-0000-0000B01C0000}"/>
    <cellStyle name="Navadno 3 11 5 3 9" xfId="21196" xr:uid="{00000000-0005-0000-0000-0000B11C0000}"/>
    <cellStyle name="Navadno 3 11 5 4" xfId="4529" xr:uid="{00000000-0005-0000-0000-0000B21C0000}"/>
    <cellStyle name="Navadno 3 11 5 4 10" xfId="15135" xr:uid="{00000000-0005-0000-0000-0000B31C0000}"/>
    <cellStyle name="Navadno 3 11 5 4 11" xfId="21666" xr:uid="{00000000-0005-0000-0000-0000B41C0000}"/>
    <cellStyle name="Navadno 3 11 5 4 12" xfId="24886" xr:uid="{00000000-0005-0000-0000-0000B51C0000}"/>
    <cellStyle name="Navadno 3 11 5 4 13" xfId="25694" xr:uid="{00000000-0005-0000-0000-0000B61C0000}"/>
    <cellStyle name="Navadno 3 11 5 4 14" xfId="26438" xr:uid="{00000000-0005-0000-0000-0000B71C0000}"/>
    <cellStyle name="Navadno 3 11 5 4 15" xfId="24216" xr:uid="{00000000-0005-0000-0000-0000B81C0000}"/>
    <cellStyle name="Navadno 3 11 5 4 16" xfId="12783" xr:uid="{00000000-0005-0000-0000-0000B91C0000}"/>
    <cellStyle name="Navadno 3 11 5 4 17" xfId="24038" xr:uid="{00000000-0005-0000-0000-0000BA1C0000}"/>
    <cellStyle name="Navadno 3 11 5 4 18" xfId="26190" xr:uid="{00000000-0005-0000-0000-0000BB1C0000}"/>
    <cellStyle name="Navadno 3 11 5 4 2" xfId="13809" xr:uid="{00000000-0005-0000-0000-0000BC1C0000}"/>
    <cellStyle name="Navadno 3 11 5 4 3" xfId="12369" xr:uid="{00000000-0005-0000-0000-0000BD1C0000}"/>
    <cellStyle name="Navadno 3 11 5 4 4" xfId="15617" xr:uid="{00000000-0005-0000-0000-0000BE1C0000}"/>
    <cellStyle name="Navadno 3 11 5 4 5" xfId="19181" xr:uid="{00000000-0005-0000-0000-0000BF1C0000}"/>
    <cellStyle name="Navadno 3 11 5 4 6" xfId="20092" xr:uid="{00000000-0005-0000-0000-0000C01C0000}"/>
    <cellStyle name="Navadno 3 11 5 4 7" xfId="17804" xr:uid="{00000000-0005-0000-0000-0000C11C0000}"/>
    <cellStyle name="Navadno 3 11 5 4 8" xfId="18242" xr:uid="{00000000-0005-0000-0000-0000C21C0000}"/>
    <cellStyle name="Navadno 3 11 5 4 9" xfId="16435" xr:uid="{00000000-0005-0000-0000-0000C31C0000}"/>
    <cellStyle name="Navadno 3 11 5 5" xfId="1524" xr:uid="{00000000-0005-0000-0000-0000C41C0000}"/>
    <cellStyle name="Navadno 3 11 5 5 10" xfId="14764" xr:uid="{00000000-0005-0000-0000-0000C51C0000}"/>
    <cellStyle name="Navadno 3 11 5 5 11" xfId="20101" xr:uid="{00000000-0005-0000-0000-0000C61C0000}"/>
    <cellStyle name="Navadno 3 11 5 5 12" xfId="19504" xr:uid="{00000000-0005-0000-0000-0000C71C0000}"/>
    <cellStyle name="Navadno 3 11 5 5 13" xfId="25092" xr:uid="{00000000-0005-0000-0000-0000C81C0000}"/>
    <cellStyle name="Navadno 3 11 5 5 14" xfId="22962" xr:uid="{00000000-0005-0000-0000-0000C91C0000}"/>
    <cellStyle name="Navadno 3 11 5 5 15" xfId="25558" xr:uid="{00000000-0005-0000-0000-0000CA1C0000}"/>
    <cellStyle name="Navadno 3 11 5 5 16" xfId="22638" xr:uid="{00000000-0005-0000-0000-0000CB1C0000}"/>
    <cellStyle name="Navadno 3 11 5 5 17" xfId="27075" xr:uid="{00000000-0005-0000-0000-0000CC1C0000}"/>
    <cellStyle name="Navadno 3 11 5 5 18" xfId="24326" xr:uid="{00000000-0005-0000-0000-0000CD1C0000}"/>
    <cellStyle name="Navadno 3 11 5 5 2" xfId="16381" xr:uid="{00000000-0005-0000-0000-0000CE1C0000}"/>
    <cellStyle name="Navadno 3 11 5 5 3" xfId="13148" xr:uid="{00000000-0005-0000-0000-0000CF1C0000}"/>
    <cellStyle name="Navadno 3 11 5 5 4" xfId="12203" xr:uid="{00000000-0005-0000-0000-0000D01C0000}"/>
    <cellStyle name="Navadno 3 11 5 5 5" xfId="17362" xr:uid="{00000000-0005-0000-0000-0000D11C0000}"/>
    <cellStyle name="Navadno 3 11 5 5 6" xfId="16570" xr:uid="{00000000-0005-0000-0000-0000D21C0000}"/>
    <cellStyle name="Navadno 3 11 5 5 7" xfId="17064" xr:uid="{00000000-0005-0000-0000-0000D31C0000}"/>
    <cellStyle name="Navadno 3 11 5 5 8" xfId="18305" xr:uid="{00000000-0005-0000-0000-0000D41C0000}"/>
    <cellStyle name="Navadno 3 11 5 5 9" xfId="21619" xr:uid="{00000000-0005-0000-0000-0000D51C0000}"/>
    <cellStyle name="Navadno 3 11 5 6" xfId="1285" xr:uid="{00000000-0005-0000-0000-0000D61C0000}"/>
    <cellStyle name="Navadno 3 11 5 6 10" xfId="16124" xr:uid="{00000000-0005-0000-0000-0000D71C0000}"/>
    <cellStyle name="Navadno 3 11 5 6 11" xfId="23582" xr:uid="{00000000-0005-0000-0000-0000D81C0000}"/>
    <cellStyle name="Navadno 3 11 5 6 12" xfId="15304" xr:uid="{00000000-0005-0000-0000-0000D91C0000}"/>
    <cellStyle name="Navadno 3 11 5 6 13" xfId="20905" xr:uid="{00000000-0005-0000-0000-0000DA1C0000}"/>
    <cellStyle name="Navadno 3 11 5 6 14" xfId="26575" xr:uid="{00000000-0005-0000-0000-0000DB1C0000}"/>
    <cellStyle name="Navadno 3 11 5 6 15" xfId="23425" xr:uid="{00000000-0005-0000-0000-0000DC1C0000}"/>
    <cellStyle name="Navadno 3 11 5 6 16" xfId="27280" xr:uid="{00000000-0005-0000-0000-0000DD1C0000}"/>
    <cellStyle name="Navadno 3 11 5 6 17" xfId="27736" xr:uid="{00000000-0005-0000-0000-0000DE1C0000}"/>
    <cellStyle name="Navadno 3 11 5 6 18" xfId="21655" xr:uid="{00000000-0005-0000-0000-0000DF1C0000}"/>
    <cellStyle name="Navadno 3 11 5 6 2" xfId="16593" xr:uid="{00000000-0005-0000-0000-0000E01C0000}"/>
    <cellStyle name="Navadno 3 11 5 6 3" xfId="16951" xr:uid="{00000000-0005-0000-0000-0000E11C0000}"/>
    <cellStyle name="Navadno 3 11 5 6 4" xfId="16918" xr:uid="{00000000-0005-0000-0000-0000E21C0000}"/>
    <cellStyle name="Navadno 3 11 5 6 5" xfId="18068" xr:uid="{00000000-0005-0000-0000-0000E31C0000}"/>
    <cellStyle name="Navadno 3 11 5 6 6" xfId="11535" xr:uid="{00000000-0005-0000-0000-0000E41C0000}"/>
    <cellStyle name="Navadno 3 11 5 6 7" xfId="19573" xr:uid="{00000000-0005-0000-0000-0000E51C0000}"/>
    <cellStyle name="Navadno 3 11 5 6 8" xfId="21129" xr:uid="{00000000-0005-0000-0000-0000E61C0000}"/>
    <cellStyle name="Navadno 3 11 5 6 9" xfId="14314" xr:uid="{00000000-0005-0000-0000-0000E71C0000}"/>
    <cellStyle name="Navadno 3 11 5 7" xfId="2495" xr:uid="{00000000-0005-0000-0000-0000E81C0000}"/>
    <cellStyle name="Navadno 3 11 5 7 10" xfId="13060" xr:uid="{00000000-0005-0000-0000-0000E91C0000}"/>
    <cellStyle name="Navadno 3 11 5 7 11" xfId="19750" xr:uid="{00000000-0005-0000-0000-0000EA1C0000}"/>
    <cellStyle name="Navadno 3 11 5 7 12" xfId="24918" xr:uid="{00000000-0005-0000-0000-0000EB1C0000}"/>
    <cellStyle name="Navadno 3 11 5 7 13" xfId="25452" xr:uid="{00000000-0005-0000-0000-0000EC1C0000}"/>
    <cellStyle name="Navadno 3 11 5 7 14" xfId="16856" xr:uid="{00000000-0005-0000-0000-0000ED1C0000}"/>
    <cellStyle name="Navadno 3 11 5 7 15" xfId="21775" xr:uid="{00000000-0005-0000-0000-0000EE1C0000}"/>
    <cellStyle name="Navadno 3 11 5 7 16" xfId="26460" xr:uid="{00000000-0005-0000-0000-0000EF1C0000}"/>
    <cellStyle name="Navadno 3 11 5 7 17" xfId="26796" xr:uid="{00000000-0005-0000-0000-0000F01C0000}"/>
    <cellStyle name="Navadno 3 11 5 7 18" xfId="27662" xr:uid="{00000000-0005-0000-0000-0000F11C0000}"/>
    <cellStyle name="Navadno 3 11 5 7 2" xfId="15536" xr:uid="{00000000-0005-0000-0000-0000F21C0000}"/>
    <cellStyle name="Navadno 3 11 5 7 3" xfId="11112" xr:uid="{00000000-0005-0000-0000-0000F31C0000}"/>
    <cellStyle name="Navadno 3 11 5 7 4" xfId="13662" xr:uid="{00000000-0005-0000-0000-0000F41C0000}"/>
    <cellStyle name="Navadno 3 11 5 7 5" xfId="12675" xr:uid="{00000000-0005-0000-0000-0000F51C0000}"/>
    <cellStyle name="Navadno 3 11 5 7 6" xfId="16070" xr:uid="{00000000-0005-0000-0000-0000F61C0000}"/>
    <cellStyle name="Navadno 3 11 5 7 7" xfId="19544" xr:uid="{00000000-0005-0000-0000-0000F71C0000}"/>
    <cellStyle name="Navadno 3 11 5 7 8" xfId="19394" xr:uid="{00000000-0005-0000-0000-0000F81C0000}"/>
    <cellStyle name="Navadno 3 11 5 7 9" xfId="20657" xr:uid="{00000000-0005-0000-0000-0000F91C0000}"/>
    <cellStyle name="Navadno 3 11 5 8" xfId="839" xr:uid="{00000000-0005-0000-0000-0000FA1C0000}"/>
    <cellStyle name="Navadno 3 11 5 8 10" xfId="23980" xr:uid="{00000000-0005-0000-0000-0000FB1C0000}"/>
    <cellStyle name="Navadno 3 11 5 8 11" xfId="24719" xr:uid="{00000000-0005-0000-0000-0000FC1C0000}"/>
    <cellStyle name="Navadno 3 11 5 8 12" xfId="25413" xr:uid="{00000000-0005-0000-0000-0000FD1C0000}"/>
    <cellStyle name="Navadno 3 11 5 8 13" xfId="26068" xr:uid="{00000000-0005-0000-0000-0000FE1C0000}"/>
    <cellStyle name="Navadno 3 11 5 8 14" xfId="26787" xr:uid="{00000000-0005-0000-0000-0000FF1C0000}"/>
    <cellStyle name="Navadno 3 11 5 8 15" xfId="27294" xr:uid="{00000000-0005-0000-0000-0000001D0000}"/>
    <cellStyle name="Navadno 3 11 5 8 16" xfId="27747" xr:uid="{00000000-0005-0000-0000-0000011D0000}"/>
    <cellStyle name="Navadno 3 11 5 8 17" xfId="28113" xr:uid="{00000000-0005-0000-0000-0000021D0000}"/>
    <cellStyle name="Navadno 3 11 5 8 18" xfId="28396" xr:uid="{00000000-0005-0000-0000-0000031D0000}"/>
    <cellStyle name="Navadno 3 11 5 8 2" xfId="16978" xr:uid="{00000000-0005-0000-0000-0000041D0000}"/>
    <cellStyle name="Navadno 3 11 5 8 3" xfId="17945" xr:uid="{00000000-0005-0000-0000-0000051D0000}"/>
    <cellStyle name="Navadno 3 11 5 8 4" xfId="18897" xr:uid="{00000000-0005-0000-0000-0000061D0000}"/>
    <cellStyle name="Navadno 3 11 5 8 5" xfId="19829" xr:uid="{00000000-0005-0000-0000-0000071D0000}"/>
    <cellStyle name="Navadno 3 11 5 8 6" xfId="20723" xr:uid="{00000000-0005-0000-0000-0000081D0000}"/>
    <cellStyle name="Navadno 3 11 5 8 7" xfId="21590" xr:uid="{00000000-0005-0000-0000-0000091D0000}"/>
    <cellStyle name="Navadno 3 11 5 8 8" xfId="22422" xr:uid="{00000000-0005-0000-0000-00000A1D0000}"/>
    <cellStyle name="Navadno 3 11 5 8 9" xfId="23222" xr:uid="{00000000-0005-0000-0000-00000B1D0000}"/>
    <cellStyle name="Navadno 3 11 5 9" xfId="2144" xr:uid="{00000000-0005-0000-0000-00000C1D0000}"/>
    <cellStyle name="Navadno 3 11 5 9 10" xfId="21536" xr:uid="{00000000-0005-0000-0000-00000D1D0000}"/>
    <cellStyle name="Navadno 3 11 5 9 11" xfId="12966" xr:uid="{00000000-0005-0000-0000-00000E1D0000}"/>
    <cellStyle name="Navadno 3 11 5 9 12" xfId="11303" xr:uid="{00000000-0005-0000-0000-00000F1D0000}"/>
    <cellStyle name="Navadno 3 11 5 9 13" xfId="25569" xr:uid="{00000000-0005-0000-0000-0000101D0000}"/>
    <cellStyle name="Navadno 3 11 5 9 14" xfId="23350" xr:uid="{00000000-0005-0000-0000-0000111D0000}"/>
    <cellStyle name="Navadno 3 11 5 9 15" xfId="24084" xr:uid="{00000000-0005-0000-0000-0000121D0000}"/>
    <cellStyle name="Navadno 3 11 5 9 16" xfId="19420" xr:uid="{00000000-0005-0000-0000-0000131D0000}"/>
    <cellStyle name="Navadno 3 11 5 9 17" xfId="10329" xr:uid="{00000000-0005-0000-0000-0000141D0000}"/>
    <cellStyle name="Navadno 3 11 5 9 18" xfId="26054" xr:uid="{00000000-0005-0000-0000-0000151D0000}"/>
    <cellStyle name="Navadno 3 11 5 9 2" xfId="15839" xr:uid="{00000000-0005-0000-0000-0000161D0000}"/>
    <cellStyle name="Navadno 3 11 5 9 3" xfId="16190" xr:uid="{00000000-0005-0000-0000-0000171D0000}"/>
    <cellStyle name="Navadno 3 11 5 9 4" xfId="18259" xr:uid="{00000000-0005-0000-0000-0000181D0000}"/>
    <cellStyle name="Navadno 3 11 5 9 5" xfId="17130" xr:uid="{00000000-0005-0000-0000-0000191D0000}"/>
    <cellStyle name="Navadno 3 11 5 9 6" xfId="10528" xr:uid="{00000000-0005-0000-0000-00001A1D0000}"/>
    <cellStyle name="Navadno 3 11 5 9 7" xfId="11591" xr:uid="{00000000-0005-0000-0000-00001B1D0000}"/>
    <cellStyle name="Navadno 3 11 5 9 8" xfId="10910" xr:uid="{00000000-0005-0000-0000-00001C1D0000}"/>
    <cellStyle name="Navadno 3 11 5 9 9" xfId="16537" xr:uid="{00000000-0005-0000-0000-00001D1D0000}"/>
    <cellStyle name="Navadno 3 11 50" xfId="17675" xr:uid="{00000000-0005-0000-0000-00001E1D0000}"/>
    <cellStyle name="Navadno 3 11 51" xfId="19193" xr:uid="{00000000-0005-0000-0000-00001F1D0000}"/>
    <cellStyle name="Navadno 3 11 52" xfId="11557" xr:uid="{00000000-0005-0000-0000-0000201D0000}"/>
    <cellStyle name="Navadno 3 11 53" xfId="15667" xr:uid="{00000000-0005-0000-0000-0000211D0000}"/>
    <cellStyle name="Navadno 3 11 54" xfId="15393" xr:uid="{00000000-0005-0000-0000-0000221D0000}"/>
    <cellStyle name="Navadno 3 11 55" xfId="21049" xr:uid="{00000000-0005-0000-0000-0000231D0000}"/>
    <cellStyle name="Navadno 3 11 56" xfId="21110" xr:uid="{00000000-0005-0000-0000-0000241D0000}"/>
    <cellStyle name="Navadno 3 11 57" xfId="23388" xr:uid="{00000000-0005-0000-0000-0000251D0000}"/>
    <cellStyle name="Navadno 3 11 58" xfId="24612" xr:uid="{00000000-0005-0000-0000-0000261D0000}"/>
    <cellStyle name="Navadno 3 11 59" xfId="24605" xr:uid="{00000000-0005-0000-0000-0000271D0000}"/>
    <cellStyle name="Navadno 3 11 6" xfId="8407" xr:uid="{00000000-0005-0000-0000-0000281D0000}"/>
    <cellStyle name="Navadno 3 11 6 10" xfId="10573" xr:uid="{00000000-0005-0000-0000-0000291D0000}"/>
    <cellStyle name="Navadno 3 11 6 11" xfId="13552" xr:uid="{00000000-0005-0000-0000-00002A1D0000}"/>
    <cellStyle name="Navadno 3 11 6 12" xfId="15332" xr:uid="{00000000-0005-0000-0000-00002B1D0000}"/>
    <cellStyle name="Navadno 3 11 6 13" xfId="15051" xr:uid="{00000000-0005-0000-0000-00002C1D0000}"/>
    <cellStyle name="Navadno 3 11 6 14" xfId="10217" xr:uid="{00000000-0005-0000-0000-00002D1D0000}"/>
    <cellStyle name="Navadno 3 11 6 15" xfId="16615" xr:uid="{00000000-0005-0000-0000-00002E1D0000}"/>
    <cellStyle name="Navadno 3 11 6 16" xfId="14307" xr:uid="{00000000-0005-0000-0000-00002F1D0000}"/>
    <cellStyle name="Navadno 3 11 6 17" xfId="16609" xr:uid="{00000000-0005-0000-0000-0000301D0000}"/>
    <cellStyle name="Navadno 3 11 6 18" xfId="19511" xr:uid="{00000000-0005-0000-0000-0000311D0000}"/>
    <cellStyle name="Navadno 3 11 6 19" xfId="10797" xr:uid="{00000000-0005-0000-0000-0000321D0000}"/>
    <cellStyle name="Navadno 3 11 6 2" xfId="4065" xr:uid="{00000000-0005-0000-0000-0000331D0000}"/>
    <cellStyle name="Navadno 3 11 6 2 10" xfId="21305" xr:uid="{00000000-0005-0000-0000-0000341D0000}"/>
    <cellStyle name="Navadno 3 11 6 2 11" xfId="13087" xr:uid="{00000000-0005-0000-0000-0000351D0000}"/>
    <cellStyle name="Navadno 3 11 6 2 12" xfId="11234" xr:uid="{00000000-0005-0000-0000-0000361D0000}"/>
    <cellStyle name="Navadno 3 11 6 2 13" xfId="24778" xr:uid="{00000000-0005-0000-0000-0000371D0000}"/>
    <cellStyle name="Navadno 3 11 6 2 14" xfId="23705" xr:uid="{00000000-0005-0000-0000-0000381D0000}"/>
    <cellStyle name="Navadno 3 11 6 2 15" xfId="25735" xr:uid="{00000000-0005-0000-0000-0000391D0000}"/>
    <cellStyle name="Navadno 3 11 6 2 16" xfId="25552" xr:uid="{00000000-0005-0000-0000-00003A1D0000}"/>
    <cellStyle name="Navadno 3 11 6 2 17" xfId="24344" xr:uid="{00000000-0005-0000-0000-00003B1D0000}"/>
    <cellStyle name="Navadno 3 11 6 2 18" xfId="22132" xr:uid="{00000000-0005-0000-0000-00003C1D0000}"/>
    <cellStyle name="Navadno 3 11 6 2 2" xfId="14202" xr:uid="{00000000-0005-0000-0000-00003D1D0000}"/>
    <cellStyle name="Navadno 3 11 6 2 3" xfId="12997" xr:uid="{00000000-0005-0000-0000-00003E1D0000}"/>
    <cellStyle name="Navadno 3 11 6 2 4" xfId="16520" xr:uid="{00000000-0005-0000-0000-00003F1D0000}"/>
    <cellStyle name="Navadno 3 11 6 2 5" xfId="14718" xr:uid="{00000000-0005-0000-0000-0000401D0000}"/>
    <cellStyle name="Navadno 3 11 6 2 6" xfId="14831" xr:uid="{00000000-0005-0000-0000-0000411D0000}"/>
    <cellStyle name="Navadno 3 11 6 2 7" xfId="16145" xr:uid="{00000000-0005-0000-0000-0000421D0000}"/>
    <cellStyle name="Navadno 3 11 6 2 8" xfId="13777" xr:uid="{00000000-0005-0000-0000-0000431D0000}"/>
    <cellStyle name="Navadno 3 11 6 2 9" xfId="15448" xr:uid="{00000000-0005-0000-0000-0000441D0000}"/>
    <cellStyle name="Navadno 3 11 6 20" xfId="11122" xr:uid="{00000000-0005-0000-0000-0000451D0000}"/>
    <cellStyle name="Navadno 3 11 6 21" xfId="25415" xr:uid="{00000000-0005-0000-0000-0000461D0000}"/>
    <cellStyle name="Navadno 3 11 6 22" xfId="22558" xr:uid="{00000000-0005-0000-0000-0000471D0000}"/>
    <cellStyle name="Navadno 3 11 6 23" xfId="25335" xr:uid="{00000000-0005-0000-0000-0000481D0000}"/>
    <cellStyle name="Navadno 3 11 6 24" xfId="21753" xr:uid="{00000000-0005-0000-0000-0000491D0000}"/>
    <cellStyle name="Navadno 3 11 6 25" xfId="25753" xr:uid="{00000000-0005-0000-0000-00004A1D0000}"/>
    <cellStyle name="Navadno 3 11 6 26" xfId="27027" xr:uid="{00000000-0005-0000-0000-00004B1D0000}"/>
    <cellStyle name="Navadno 3 11 6 3" xfId="3043" xr:uid="{00000000-0005-0000-0000-00004C1D0000}"/>
    <cellStyle name="Navadno 3 11 6 3 10" xfId="22520" xr:uid="{00000000-0005-0000-0000-00004D1D0000}"/>
    <cellStyle name="Navadno 3 11 6 3 11" xfId="17394" xr:uid="{00000000-0005-0000-0000-00004E1D0000}"/>
    <cellStyle name="Navadno 3 11 6 3 12" xfId="23650" xr:uid="{00000000-0005-0000-0000-00004F1D0000}"/>
    <cellStyle name="Navadno 3 11 6 3 13" xfId="24190" xr:uid="{00000000-0005-0000-0000-0000501D0000}"/>
    <cellStyle name="Navadno 3 11 6 3 14" xfId="23403" xr:uid="{00000000-0005-0000-0000-0000511D0000}"/>
    <cellStyle name="Navadno 3 11 6 3 15" xfId="20329" xr:uid="{00000000-0005-0000-0000-0000521D0000}"/>
    <cellStyle name="Navadno 3 11 6 3 16" xfId="27065" xr:uid="{00000000-0005-0000-0000-0000531D0000}"/>
    <cellStyle name="Navadno 3 11 6 3 17" xfId="12374" xr:uid="{00000000-0005-0000-0000-0000541D0000}"/>
    <cellStyle name="Navadno 3 11 6 3 18" xfId="24973" xr:uid="{00000000-0005-0000-0000-0000551D0000}"/>
    <cellStyle name="Navadno 3 11 6 3 2" xfId="15071" xr:uid="{00000000-0005-0000-0000-0000561D0000}"/>
    <cellStyle name="Navadno 3 11 6 3 3" xfId="11925" xr:uid="{00000000-0005-0000-0000-0000571D0000}"/>
    <cellStyle name="Navadno 3 11 6 3 4" xfId="12182" xr:uid="{00000000-0005-0000-0000-0000581D0000}"/>
    <cellStyle name="Navadno 3 11 6 3 5" xfId="13595" xr:uid="{00000000-0005-0000-0000-0000591D0000}"/>
    <cellStyle name="Navadno 3 11 6 3 6" xfId="18555" xr:uid="{00000000-0005-0000-0000-00005A1D0000}"/>
    <cellStyle name="Navadno 3 11 6 3 7" xfId="20268" xr:uid="{00000000-0005-0000-0000-00005B1D0000}"/>
    <cellStyle name="Navadno 3 11 6 3 8" xfId="10063" xr:uid="{00000000-0005-0000-0000-00005C1D0000}"/>
    <cellStyle name="Navadno 3 11 6 3 9" xfId="11719" xr:uid="{00000000-0005-0000-0000-00005D1D0000}"/>
    <cellStyle name="Navadno 3 11 6 4" xfId="3266" xr:uid="{00000000-0005-0000-0000-00005E1D0000}"/>
    <cellStyle name="Navadno 3 11 6 4 10" xfId="21899" xr:uid="{00000000-0005-0000-0000-00005F1D0000}"/>
    <cellStyle name="Navadno 3 11 6 4 11" xfId="9740" xr:uid="{00000000-0005-0000-0000-0000601D0000}"/>
    <cellStyle name="Navadno 3 11 6 4 12" xfId="11404" xr:uid="{00000000-0005-0000-0000-0000611D0000}"/>
    <cellStyle name="Navadno 3 11 6 4 13" xfId="12507" xr:uid="{00000000-0005-0000-0000-0000621D0000}"/>
    <cellStyle name="Navadno 3 11 6 4 14" xfId="14360" xr:uid="{00000000-0005-0000-0000-0000631D0000}"/>
    <cellStyle name="Navadno 3 11 6 4 15" xfId="26966" xr:uid="{00000000-0005-0000-0000-0000641D0000}"/>
    <cellStyle name="Navadno 3 11 6 4 16" xfId="20816" xr:uid="{00000000-0005-0000-0000-0000651D0000}"/>
    <cellStyle name="Navadno 3 11 6 4 17" xfId="11470" xr:uid="{00000000-0005-0000-0000-0000661D0000}"/>
    <cellStyle name="Navadno 3 11 6 4 18" xfId="22705" xr:uid="{00000000-0005-0000-0000-0000671D0000}"/>
    <cellStyle name="Navadno 3 11 6 4 2" xfId="14886" xr:uid="{00000000-0005-0000-0000-0000681D0000}"/>
    <cellStyle name="Navadno 3 11 6 4 3" xfId="15100" xr:uid="{00000000-0005-0000-0000-0000691D0000}"/>
    <cellStyle name="Navadno 3 11 6 4 4" xfId="17947" xr:uid="{00000000-0005-0000-0000-00006A1D0000}"/>
    <cellStyle name="Navadno 3 11 6 4 5" xfId="19387" xr:uid="{00000000-0005-0000-0000-00006B1D0000}"/>
    <cellStyle name="Navadno 3 11 6 4 6" xfId="20303" xr:uid="{00000000-0005-0000-0000-00006C1D0000}"/>
    <cellStyle name="Navadno 3 11 6 4 7" xfId="12830" xr:uid="{00000000-0005-0000-0000-00006D1D0000}"/>
    <cellStyle name="Navadno 3 11 6 4 8" xfId="19044" xr:uid="{00000000-0005-0000-0000-00006E1D0000}"/>
    <cellStyle name="Navadno 3 11 6 4 9" xfId="20028" xr:uid="{00000000-0005-0000-0000-00006F1D0000}"/>
    <cellStyle name="Navadno 3 11 6 5" xfId="3552" xr:uid="{00000000-0005-0000-0000-0000701D0000}"/>
    <cellStyle name="Navadno 3 11 6 5 10" xfId="19302" xr:uid="{00000000-0005-0000-0000-0000711D0000}"/>
    <cellStyle name="Navadno 3 11 6 5 11" xfId="11367" xr:uid="{00000000-0005-0000-0000-0000721D0000}"/>
    <cellStyle name="Navadno 3 11 6 5 12" xfId="21479" xr:uid="{00000000-0005-0000-0000-0000731D0000}"/>
    <cellStyle name="Navadno 3 11 6 5 13" xfId="24564" xr:uid="{00000000-0005-0000-0000-0000741D0000}"/>
    <cellStyle name="Navadno 3 11 6 5 14" xfId="24393" xr:uid="{00000000-0005-0000-0000-0000751D0000}"/>
    <cellStyle name="Navadno 3 11 6 5 15" xfId="26209" xr:uid="{00000000-0005-0000-0000-0000761D0000}"/>
    <cellStyle name="Navadno 3 11 6 5 16" xfId="25872" xr:uid="{00000000-0005-0000-0000-0000771D0000}"/>
    <cellStyle name="Navadno 3 11 6 5 17" xfId="27430" xr:uid="{00000000-0005-0000-0000-0000781D0000}"/>
    <cellStyle name="Navadno 3 11 6 5 18" xfId="24415" xr:uid="{00000000-0005-0000-0000-0000791D0000}"/>
    <cellStyle name="Navadno 3 11 6 5 2" xfId="14637" xr:uid="{00000000-0005-0000-0000-00007A1D0000}"/>
    <cellStyle name="Navadno 3 11 6 5 3" xfId="12624" xr:uid="{00000000-0005-0000-0000-00007B1D0000}"/>
    <cellStyle name="Navadno 3 11 6 5 4" xfId="11461" xr:uid="{00000000-0005-0000-0000-00007C1D0000}"/>
    <cellStyle name="Navadno 3 11 6 5 5" xfId="17640" xr:uid="{00000000-0005-0000-0000-00007D1D0000}"/>
    <cellStyle name="Navadno 3 11 6 5 6" xfId="11572" xr:uid="{00000000-0005-0000-0000-00007E1D0000}"/>
    <cellStyle name="Navadno 3 11 6 5 7" xfId="12482" xr:uid="{00000000-0005-0000-0000-00007F1D0000}"/>
    <cellStyle name="Navadno 3 11 6 5 8" xfId="10387" xr:uid="{00000000-0005-0000-0000-0000801D0000}"/>
    <cellStyle name="Navadno 3 11 6 5 9" xfId="20360" xr:uid="{00000000-0005-0000-0000-0000811D0000}"/>
    <cellStyle name="Navadno 3 11 6 6" xfId="820" xr:uid="{00000000-0005-0000-0000-0000821D0000}"/>
    <cellStyle name="Navadno 3 11 6 6 10" xfId="23991" xr:uid="{00000000-0005-0000-0000-0000831D0000}"/>
    <cellStyle name="Navadno 3 11 6 6 11" xfId="24732" xr:uid="{00000000-0005-0000-0000-0000841D0000}"/>
    <cellStyle name="Navadno 3 11 6 6 12" xfId="25423" xr:uid="{00000000-0005-0000-0000-0000851D0000}"/>
    <cellStyle name="Navadno 3 11 6 6 13" xfId="26080" xr:uid="{00000000-0005-0000-0000-0000861D0000}"/>
    <cellStyle name="Navadno 3 11 6 6 14" xfId="26798" xr:uid="{00000000-0005-0000-0000-0000871D0000}"/>
    <cellStyle name="Navadno 3 11 6 6 15" xfId="27304" xr:uid="{00000000-0005-0000-0000-0000881D0000}"/>
    <cellStyle name="Navadno 3 11 6 6 16" xfId="27754" xr:uid="{00000000-0005-0000-0000-0000891D0000}"/>
    <cellStyle name="Navadno 3 11 6 6 17" xfId="28120" xr:uid="{00000000-0005-0000-0000-00008A1D0000}"/>
    <cellStyle name="Navadno 3 11 6 6 18" xfId="28401" xr:uid="{00000000-0005-0000-0000-00008B1D0000}"/>
    <cellStyle name="Navadno 3 11 6 6 2" xfId="16993" xr:uid="{00000000-0005-0000-0000-00008C1D0000}"/>
    <cellStyle name="Navadno 3 11 6 6 3" xfId="17954" xr:uid="{00000000-0005-0000-0000-00008D1D0000}"/>
    <cellStyle name="Navadno 3 11 6 6 4" xfId="18913" xr:uid="{00000000-0005-0000-0000-00008E1D0000}"/>
    <cellStyle name="Navadno 3 11 6 6 5" xfId="19842" xr:uid="{00000000-0005-0000-0000-00008F1D0000}"/>
    <cellStyle name="Navadno 3 11 6 6 6" xfId="20737" xr:uid="{00000000-0005-0000-0000-0000901D0000}"/>
    <cellStyle name="Navadno 3 11 6 6 7" xfId="21606" xr:uid="{00000000-0005-0000-0000-0000911D0000}"/>
    <cellStyle name="Navadno 3 11 6 6 8" xfId="22438" xr:uid="{00000000-0005-0000-0000-0000921D0000}"/>
    <cellStyle name="Navadno 3 11 6 6 9" xfId="23237" xr:uid="{00000000-0005-0000-0000-0000931D0000}"/>
    <cellStyle name="Navadno 3 11 6 7" xfId="2792" xr:uid="{00000000-0005-0000-0000-0000941D0000}"/>
    <cellStyle name="Navadno 3 11 6 7 10" xfId="16754" xr:uid="{00000000-0005-0000-0000-0000951D0000}"/>
    <cellStyle name="Navadno 3 11 6 7 11" xfId="22375" xr:uid="{00000000-0005-0000-0000-0000961D0000}"/>
    <cellStyle name="Navadno 3 11 6 7 12" xfId="21202" xr:uid="{00000000-0005-0000-0000-0000971D0000}"/>
    <cellStyle name="Navadno 3 11 6 7 13" xfId="14306" xr:uid="{00000000-0005-0000-0000-0000981D0000}"/>
    <cellStyle name="Navadno 3 11 6 7 14" xfId="25499" xr:uid="{00000000-0005-0000-0000-0000991D0000}"/>
    <cellStyle name="Navadno 3 11 6 7 15" xfId="17546" xr:uid="{00000000-0005-0000-0000-00009A1D0000}"/>
    <cellStyle name="Navadno 3 11 6 7 16" xfId="21515" xr:uid="{00000000-0005-0000-0000-00009B1D0000}"/>
    <cellStyle name="Navadno 3 11 6 7 17" xfId="24791" xr:uid="{00000000-0005-0000-0000-00009C1D0000}"/>
    <cellStyle name="Navadno 3 11 6 7 18" xfId="16378" xr:uid="{00000000-0005-0000-0000-00009D1D0000}"/>
    <cellStyle name="Navadno 3 11 6 7 2" xfId="15284" xr:uid="{00000000-0005-0000-0000-00009E1D0000}"/>
    <cellStyle name="Navadno 3 11 6 7 3" xfId="10462" xr:uid="{00000000-0005-0000-0000-00009F1D0000}"/>
    <cellStyle name="Navadno 3 11 6 7 4" xfId="10107" xr:uid="{00000000-0005-0000-0000-0000A01D0000}"/>
    <cellStyle name="Navadno 3 11 6 7 5" xfId="13815" xr:uid="{00000000-0005-0000-0000-0000A11D0000}"/>
    <cellStyle name="Navadno 3 11 6 7 6" xfId="10761" xr:uid="{00000000-0005-0000-0000-0000A21D0000}"/>
    <cellStyle name="Navadno 3 11 6 7 7" xfId="10726" xr:uid="{00000000-0005-0000-0000-0000A31D0000}"/>
    <cellStyle name="Navadno 3 11 6 7 8" xfId="17025" xr:uid="{00000000-0005-0000-0000-0000A41D0000}"/>
    <cellStyle name="Navadno 3 11 6 7 9" xfId="17517" xr:uid="{00000000-0005-0000-0000-0000A51D0000}"/>
    <cellStyle name="Navadno 3 11 6 8" xfId="791" xr:uid="{00000000-0005-0000-0000-0000A61D0000}"/>
    <cellStyle name="Navadno 3 11 6 8 10" xfId="24011" xr:uid="{00000000-0005-0000-0000-0000A71D0000}"/>
    <cellStyle name="Navadno 3 11 6 8 11" xfId="24754" xr:uid="{00000000-0005-0000-0000-0000A81D0000}"/>
    <cellStyle name="Navadno 3 11 6 8 12" xfId="25440" xr:uid="{00000000-0005-0000-0000-0000A91D0000}"/>
    <cellStyle name="Navadno 3 11 6 8 13" xfId="26101" xr:uid="{00000000-0005-0000-0000-0000AA1D0000}"/>
    <cellStyle name="Navadno 3 11 6 8 14" xfId="26813" xr:uid="{00000000-0005-0000-0000-0000AB1D0000}"/>
    <cellStyle name="Navadno 3 11 6 8 15" xfId="27316" xr:uid="{00000000-0005-0000-0000-0000AC1D0000}"/>
    <cellStyle name="Navadno 3 11 6 8 16" xfId="27770" xr:uid="{00000000-0005-0000-0000-0000AD1D0000}"/>
    <cellStyle name="Navadno 3 11 6 8 17" xfId="28131" xr:uid="{00000000-0005-0000-0000-0000AE1D0000}"/>
    <cellStyle name="Navadno 3 11 6 8 18" xfId="28410" xr:uid="{00000000-0005-0000-0000-0000AF1D0000}"/>
    <cellStyle name="Navadno 3 11 6 8 2" xfId="17016" xr:uid="{00000000-0005-0000-0000-0000B01D0000}"/>
    <cellStyle name="Navadno 3 11 6 8 3" xfId="17983" xr:uid="{00000000-0005-0000-0000-0000B11D0000}"/>
    <cellStyle name="Navadno 3 11 6 8 4" xfId="18939" xr:uid="{00000000-0005-0000-0000-0000B21D0000}"/>
    <cellStyle name="Navadno 3 11 6 8 5" xfId="19868" xr:uid="{00000000-0005-0000-0000-0000B31D0000}"/>
    <cellStyle name="Navadno 3 11 6 8 6" xfId="20763" xr:uid="{00000000-0005-0000-0000-0000B41D0000}"/>
    <cellStyle name="Navadno 3 11 6 8 7" xfId="21632" xr:uid="{00000000-0005-0000-0000-0000B51D0000}"/>
    <cellStyle name="Navadno 3 11 6 8 8" xfId="22461" xr:uid="{00000000-0005-0000-0000-0000B61D0000}"/>
    <cellStyle name="Navadno 3 11 6 8 9" xfId="23260" xr:uid="{00000000-0005-0000-0000-0000B71D0000}"/>
    <cellStyle name="Navadno 3 11 6 9" xfId="170" xr:uid="{00000000-0005-0000-0000-0000B81D0000}"/>
    <cellStyle name="Navadno 3 11 6 9 10" xfId="24430" xr:uid="{00000000-0005-0000-0000-0000B91D0000}"/>
    <cellStyle name="Navadno 3 11 6 9 11" xfId="25139" xr:uid="{00000000-0005-0000-0000-0000BA1D0000}"/>
    <cellStyle name="Navadno 3 11 6 9 12" xfId="25802" xr:uid="{00000000-0005-0000-0000-0000BB1D0000}"/>
    <cellStyle name="Navadno 3 11 6 9 13" xfId="26419" xr:uid="{00000000-0005-0000-0000-0000BC1D0000}"/>
    <cellStyle name="Navadno 3 11 6 9 14" xfId="27098" xr:uid="{00000000-0005-0000-0000-0000BD1D0000}"/>
    <cellStyle name="Navadno 3 11 6 9 15" xfId="27569" xr:uid="{00000000-0005-0000-0000-0000BE1D0000}"/>
    <cellStyle name="Navadno 3 11 6 9 16" xfId="27975" xr:uid="{00000000-0005-0000-0000-0000BF1D0000}"/>
    <cellStyle name="Navadno 3 11 6 9 17" xfId="28293" xr:uid="{00000000-0005-0000-0000-0000C01D0000}"/>
    <cellStyle name="Navadno 3 11 6 9 18" xfId="28523" xr:uid="{00000000-0005-0000-0000-0000C11D0000}"/>
    <cellStyle name="Navadno 3 11 6 9 2" xfId="17552" xr:uid="{00000000-0005-0000-0000-0000C21D0000}"/>
    <cellStyle name="Navadno 3 11 6 9 3" xfId="18509" xr:uid="{00000000-0005-0000-0000-0000C31D0000}"/>
    <cellStyle name="Navadno 3 11 6 9 4" xfId="19466" xr:uid="{00000000-0005-0000-0000-0000C41D0000}"/>
    <cellStyle name="Navadno 3 11 6 9 5" xfId="20371" xr:uid="{00000000-0005-0000-0000-0000C51D0000}"/>
    <cellStyle name="Navadno 3 11 6 9 6" xfId="21245" xr:uid="{00000000-0005-0000-0000-0000C61D0000}"/>
    <cellStyle name="Navadno 3 11 6 9 7" xfId="22091" xr:uid="{00000000-0005-0000-0000-0000C71D0000}"/>
    <cellStyle name="Navadno 3 11 6 9 8" xfId="22903" xr:uid="{00000000-0005-0000-0000-0000C81D0000}"/>
    <cellStyle name="Navadno 3 11 6 9 9" xfId="23685" xr:uid="{00000000-0005-0000-0000-0000C91D0000}"/>
    <cellStyle name="Navadno 3 11 60" xfId="26426" xr:uid="{00000000-0005-0000-0000-0000CA1D0000}"/>
    <cellStyle name="Navadno 3 11 61" xfId="26724" xr:uid="{00000000-0005-0000-0000-0000CB1D0000}"/>
    <cellStyle name="Navadno 3 11 62" xfId="11179" xr:uid="{00000000-0005-0000-0000-0000CC1D0000}"/>
    <cellStyle name="Navadno 3 11 63" xfId="26407" xr:uid="{00000000-0005-0000-0000-0000CD1D0000}"/>
    <cellStyle name="Navadno 3 11 7" xfId="8308" xr:uid="{00000000-0005-0000-0000-0000CE1D0000}"/>
    <cellStyle name="Navadno 3 11 7 10" xfId="10655" xr:uid="{00000000-0005-0000-0000-0000CF1D0000}"/>
    <cellStyle name="Navadno 3 11 7 11" xfId="11785" xr:uid="{00000000-0005-0000-0000-0000D01D0000}"/>
    <cellStyle name="Navadno 3 11 7 12" xfId="13469" xr:uid="{00000000-0005-0000-0000-0000D11D0000}"/>
    <cellStyle name="Navadno 3 11 7 13" xfId="13743" xr:uid="{00000000-0005-0000-0000-0000D21D0000}"/>
    <cellStyle name="Navadno 3 11 7 14" xfId="17347" xr:uid="{00000000-0005-0000-0000-0000D31D0000}"/>
    <cellStyle name="Navadno 3 11 7 15" xfId="14455" xr:uid="{00000000-0005-0000-0000-0000D41D0000}"/>
    <cellStyle name="Navadno 3 11 7 16" xfId="11554" xr:uid="{00000000-0005-0000-0000-0000D51D0000}"/>
    <cellStyle name="Navadno 3 11 7 17" xfId="19067" xr:uid="{00000000-0005-0000-0000-0000D61D0000}"/>
    <cellStyle name="Navadno 3 11 7 18" xfId="10621" xr:uid="{00000000-0005-0000-0000-0000D71D0000}"/>
    <cellStyle name="Navadno 3 11 7 19" xfId="22487" xr:uid="{00000000-0005-0000-0000-0000D81D0000}"/>
    <cellStyle name="Navadno 3 11 7 2" xfId="4002" xr:uid="{00000000-0005-0000-0000-0000D91D0000}"/>
    <cellStyle name="Navadno 3 11 7 2 10" xfId="10896" xr:uid="{00000000-0005-0000-0000-0000DA1D0000}"/>
    <cellStyle name="Navadno 3 11 7 2 11" xfId="15998" xr:uid="{00000000-0005-0000-0000-0000DB1D0000}"/>
    <cellStyle name="Navadno 3 11 7 2 12" xfId="16927" xr:uid="{00000000-0005-0000-0000-0000DC1D0000}"/>
    <cellStyle name="Navadno 3 11 7 2 13" xfId="19722" xr:uid="{00000000-0005-0000-0000-0000DD1D0000}"/>
    <cellStyle name="Navadno 3 11 7 2 14" xfId="24045" xr:uid="{00000000-0005-0000-0000-0000DE1D0000}"/>
    <cellStyle name="Navadno 3 11 7 2 15" xfId="27074" xr:uid="{00000000-0005-0000-0000-0000DF1D0000}"/>
    <cellStyle name="Navadno 3 11 7 2 16" xfId="18544" xr:uid="{00000000-0005-0000-0000-0000E01D0000}"/>
    <cellStyle name="Navadno 3 11 7 2 17" xfId="18406" xr:uid="{00000000-0005-0000-0000-0000E11D0000}"/>
    <cellStyle name="Navadno 3 11 7 2 18" xfId="22747" xr:uid="{00000000-0005-0000-0000-0000E21D0000}"/>
    <cellStyle name="Navadno 3 11 7 2 2" xfId="14256" xr:uid="{00000000-0005-0000-0000-0000E31D0000}"/>
    <cellStyle name="Navadno 3 11 7 2 3" xfId="14418" xr:uid="{00000000-0005-0000-0000-0000E41D0000}"/>
    <cellStyle name="Navadno 3 11 7 2 4" xfId="16814" xr:uid="{00000000-0005-0000-0000-0000E51D0000}"/>
    <cellStyle name="Navadno 3 11 7 2 5" xfId="12731" xr:uid="{00000000-0005-0000-0000-0000E61D0000}"/>
    <cellStyle name="Navadno 3 11 7 2 6" xfId="19321" xr:uid="{00000000-0005-0000-0000-0000E71D0000}"/>
    <cellStyle name="Navadno 3 11 7 2 7" xfId="17843" xr:uid="{00000000-0005-0000-0000-0000E81D0000}"/>
    <cellStyle name="Navadno 3 11 7 2 8" xfId="17543" xr:uid="{00000000-0005-0000-0000-0000E91D0000}"/>
    <cellStyle name="Navadno 3 11 7 2 9" xfId="19230" xr:uid="{00000000-0005-0000-0000-0000EA1D0000}"/>
    <cellStyle name="Navadno 3 11 7 20" xfId="10369" xr:uid="{00000000-0005-0000-0000-0000EB1D0000}"/>
    <cellStyle name="Navadno 3 11 7 21" xfId="20422" xr:uid="{00000000-0005-0000-0000-0000EC1D0000}"/>
    <cellStyle name="Navadno 3 11 7 22" xfId="22889" xr:uid="{00000000-0005-0000-0000-0000ED1D0000}"/>
    <cellStyle name="Navadno 3 11 7 23" xfId="25764" xr:uid="{00000000-0005-0000-0000-0000EE1D0000}"/>
    <cellStyle name="Navadno 3 11 7 24" xfId="25065" xr:uid="{00000000-0005-0000-0000-0000EF1D0000}"/>
    <cellStyle name="Navadno 3 11 7 25" xfId="26929" xr:uid="{00000000-0005-0000-0000-0000F01D0000}"/>
    <cellStyle name="Navadno 3 11 7 26" xfId="25016" xr:uid="{00000000-0005-0000-0000-0000F11D0000}"/>
    <cellStyle name="Navadno 3 11 7 3" xfId="2713" xr:uid="{00000000-0005-0000-0000-0000F21D0000}"/>
    <cellStyle name="Navadno 3 11 7 3 10" xfId="16605" xr:uid="{00000000-0005-0000-0000-0000F31D0000}"/>
    <cellStyle name="Navadno 3 11 7 3 11" xfId="23277" xr:uid="{00000000-0005-0000-0000-0000F41D0000}"/>
    <cellStyle name="Navadno 3 11 7 3 12" xfId="16858" xr:uid="{00000000-0005-0000-0000-0000F51D0000}"/>
    <cellStyle name="Navadno 3 11 7 3 13" xfId="23389" xr:uid="{00000000-0005-0000-0000-0000F61D0000}"/>
    <cellStyle name="Navadno 3 11 7 3 14" xfId="15000" xr:uid="{00000000-0005-0000-0000-0000F71D0000}"/>
    <cellStyle name="Navadno 3 11 7 3 15" xfId="14031" xr:uid="{00000000-0005-0000-0000-0000F81D0000}"/>
    <cellStyle name="Navadno 3 11 7 3 16" xfId="26579" xr:uid="{00000000-0005-0000-0000-0000F91D0000}"/>
    <cellStyle name="Navadno 3 11 7 3 17" xfId="10176" xr:uid="{00000000-0005-0000-0000-0000FA1D0000}"/>
    <cellStyle name="Navadno 3 11 7 3 18" xfId="26882" xr:uid="{00000000-0005-0000-0000-0000FB1D0000}"/>
    <cellStyle name="Navadno 3 11 7 3 2" xfId="15351" xr:uid="{00000000-0005-0000-0000-0000FC1D0000}"/>
    <cellStyle name="Navadno 3 11 7 3 3" xfId="13014" xr:uid="{00000000-0005-0000-0000-0000FD1D0000}"/>
    <cellStyle name="Navadno 3 11 7 3 4" xfId="11349" xr:uid="{00000000-0005-0000-0000-0000FE1D0000}"/>
    <cellStyle name="Navadno 3 11 7 3 5" xfId="9705" xr:uid="{00000000-0005-0000-0000-0000FF1D0000}"/>
    <cellStyle name="Navadno 3 11 7 3 6" xfId="18104" xr:uid="{00000000-0005-0000-0000-0000001E0000}"/>
    <cellStyle name="Navadno 3 11 7 3 7" xfId="20094" xr:uid="{00000000-0005-0000-0000-0000011E0000}"/>
    <cellStyle name="Navadno 3 11 7 3 8" xfId="20783" xr:uid="{00000000-0005-0000-0000-0000021E0000}"/>
    <cellStyle name="Navadno 3 11 7 3 9" xfId="15765" xr:uid="{00000000-0005-0000-0000-0000031E0000}"/>
    <cellStyle name="Navadno 3 11 7 4" xfId="3954" xr:uid="{00000000-0005-0000-0000-0000041E0000}"/>
    <cellStyle name="Navadno 3 11 7 4 10" xfId="23401" xr:uid="{00000000-0005-0000-0000-0000051E0000}"/>
    <cellStyle name="Navadno 3 11 7 4 11" xfId="24149" xr:uid="{00000000-0005-0000-0000-0000061E0000}"/>
    <cellStyle name="Navadno 3 11 7 4 12" xfId="24239" xr:uid="{00000000-0005-0000-0000-0000071E0000}"/>
    <cellStyle name="Navadno 3 11 7 4 13" xfId="19139" xr:uid="{00000000-0005-0000-0000-0000081E0000}"/>
    <cellStyle name="Navadno 3 11 7 4 14" xfId="13137" xr:uid="{00000000-0005-0000-0000-0000091E0000}"/>
    <cellStyle name="Navadno 3 11 7 4 15" xfId="23082" xr:uid="{00000000-0005-0000-0000-00000A1E0000}"/>
    <cellStyle name="Navadno 3 11 7 4 16" xfId="13848" xr:uid="{00000000-0005-0000-0000-00000B1E0000}"/>
    <cellStyle name="Navadno 3 11 7 4 17" xfId="26372" xr:uid="{00000000-0005-0000-0000-00000C1E0000}"/>
    <cellStyle name="Navadno 3 11 7 4 18" xfId="25992" xr:uid="{00000000-0005-0000-0000-00000D1E0000}"/>
    <cellStyle name="Navadno 3 11 7 4 2" xfId="14295" xr:uid="{00000000-0005-0000-0000-00000E1E0000}"/>
    <cellStyle name="Navadno 3 11 7 4 3" xfId="13804" xr:uid="{00000000-0005-0000-0000-00000F1E0000}"/>
    <cellStyle name="Navadno 3 11 7 4 4" xfId="11965" xr:uid="{00000000-0005-0000-0000-0000101E0000}"/>
    <cellStyle name="Navadno 3 11 7 4 5" xfId="14095" xr:uid="{00000000-0005-0000-0000-0000111E0000}"/>
    <cellStyle name="Navadno 3 11 7 4 6" xfId="13663" xr:uid="{00000000-0005-0000-0000-0000121E0000}"/>
    <cellStyle name="Navadno 3 11 7 4 7" xfId="20921" xr:uid="{00000000-0005-0000-0000-0000131E0000}"/>
    <cellStyle name="Navadno 3 11 7 4 8" xfId="21784" xr:uid="{00000000-0005-0000-0000-0000141E0000}"/>
    <cellStyle name="Navadno 3 11 7 4 9" xfId="22073" xr:uid="{00000000-0005-0000-0000-0000151E0000}"/>
    <cellStyle name="Navadno 3 11 7 5" xfId="1337" xr:uid="{00000000-0005-0000-0000-0000161E0000}"/>
    <cellStyle name="Navadno 3 11 7 5 10" xfId="23511" xr:uid="{00000000-0005-0000-0000-0000171E0000}"/>
    <cellStyle name="Navadno 3 11 7 5 11" xfId="24256" xr:uid="{00000000-0005-0000-0000-0000181E0000}"/>
    <cellStyle name="Navadno 3 11 7 5 12" xfId="12007" xr:uid="{00000000-0005-0000-0000-0000191E0000}"/>
    <cellStyle name="Navadno 3 11 7 5 13" xfId="12018" xr:uid="{00000000-0005-0000-0000-00001A1E0000}"/>
    <cellStyle name="Navadno 3 11 7 5 14" xfId="26548" xr:uid="{00000000-0005-0000-0000-00001B1E0000}"/>
    <cellStyle name="Navadno 3 11 7 5 15" xfId="26996" xr:uid="{00000000-0005-0000-0000-00001C1E0000}"/>
    <cellStyle name="Navadno 3 11 7 5 16" xfId="10069" xr:uid="{00000000-0005-0000-0000-00001D1E0000}"/>
    <cellStyle name="Navadno 3 11 7 5 17" xfId="19567" xr:uid="{00000000-0005-0000-0000-00001E1E0000}"/>
    <cellStyle name="Navadno 3 11 7 5 18" xfId="28288" xr:uid="{00000000-0005-0000-0000-00001F1E0000}"/>
    <cellStyle name="Navadno 3 11 7 5 2" xfId="16548" xr:uid="{00000000-0005-0000-0000-0000201E0000}"/>
    <cellStyle name="Navadno 3 11 7 5 3" xfId="14251" xr:uid="{00000000-0005-0000-0000-0000211E0000}"/>
    <cellStyle name="Navadno 3 11 7 5 4" xfId="10958" xr:uid="{00000000-0005-0000-0000-0000221E0000}"/>
    <cellStyle name="Navadno 3 11 7 5 5" xfId="16041" xr:uid="{00000000-0005-0000-0000-0000231E0000}"/>
    <cellStyle name="Navadno 3 11 7 5 6" xfId="13309" xr:uid="{00000000-0005-0000-0000-0000241E0000}"/>
    <cellStyle name="Navadno 3 11 7 5 7" xfId="21043" xr:uid="{00000000-0005-0000-0000-0000251E0000}"/>
    <cellStyle name="Navadno 3 11 7 5 8" xfId="21905" xr:uid="{00000000-0005-0000-0000-0000261E0000}"/>
    <cellStyle name="Navadno 3 11 7 5 9" xfId="21934" xr:uid="{00000000-0005-0000-0000-0000271E0000}"/>
    <cellStyle name="Navadno 3 11 7 6" xfId="4165" xr:uid="{00000000-0005-0000-0000-0000281E0000}"/>
    <cellStyle name="Navadno 3 11 7 6 10" xfId="23248" xr:uid="{00000000-0005-0000-0000-0000291E0000}"/>
    <cellStyle name="Navadno 3 11 7 6 11" xfId="24001" xr:uid="{00000000-0005-0000-0000-00002A1E0000}"/>
    <cellStyle name="Navadno 3 11 7 6 12" xfId="10301" xr:uid="{00000000-0005-0000-0000-00002B1E0000}"/>
    <cellStyle name="Navadno 3 11 7 6 13" xfId="16420" xr:uid="{00000000-0005-0000-0000-00002C1E0000}"/>
    <cellStyle name="Navadno 3 11 7 6 14" xfId="24641" xr:uid="{00000000-0005-0000-0000-00002D1E0000}"/>
    <cellStyle name="Navadno 3 11 7 6 15" xfId="26609" xr:uid="{00000000-0005-0000-0000-00002E1E0000}"/>
    <cellStyle name="Navadno 3 11 7 6 16" xfId="10587" xr:uid="{00000000-0005-0000-0000-00002F1E0000}"/>
    <cellStyle name="Navadno 3 11 7 6 17" xfId="22384" xr:uid="{00000000-0005-0000-0000-0000301E0000}"/>
    <cellStyle name="Navadno 3 11 7 6 18" xfId="16383" xr:uid="{00000000-0005-0000-0000-0000311E0000}"/>
    <cellStyle name="Navadno 3 11 7 6 2" xfId="14115" xr:uid="{00000000-0005-0000-0000-0000321E0000}"/>
    <cellStyle name="Navadno 3 11 7 6 3" xfId="14405" xr:uid="{00000000-0005-0000-0000-0000331E0000}"/>
    <cellStyle name="Navadno 3 11 7 6 4" xfId="12205" xr:uid="{00000000-0005-0000-0000-0000341E0000}"/>
    <cellStyle name="Navadno 3 11 7 6 5" xfId="10342" xr:uid="{00000000-0005-0000-0000-0000351E0000}"/>
    <cellStyle name="Navadno 3 11 7 6 6" xfId="13617" xr:uid="{00000000-0005-0000-0000-0000361E0000}"/>
    <cellStyle name="Navadno 3 11 7 6 7" xfId="20749" xr:uid="{00000000-0005-0000-0000-0000371E0000}"/>
    <cellStyle name="Navadno 3 11 7 6 8" xfId="21617" xr:uid="{00000000-0005-0000-0000-0000381E0000}"/>
    <cellStyle name="Navadno 3 11 7 6 9" xfId="9850" xr:uid="{00000000-0005-0000-0000-0000391E0000}"/>
    <cellStyle name="Navadno 3 11 7 7" xfId="809" xr:uid="{00000000-0005-0000-0000-00003A1E0000}"/>
    <cellStyle name="Navadno 3 11 7 7 10" xfId="23999" xr:uid="{00000000-0005-0000-0000-00003B1E0000}"/>
    <cellStyle name="Navadno 3 11 7 7 11" xfId="24741" xr:uid="{00000000-0005-0000-0000-00003C1E0000}"/>
    <cellStyle name="Navadno 3 11 7 7 12" xfId="25430" xr:uid="{00000000-0005-0000-0000-00003D1E0000}"/>
    <cellStyle name="Navadno 3 11 7 7 13" xfId="26089" xr:uid="{00000000-0005-0000-0000-00003E1E0000}"/>
    <cellStyle name="Navadno 3 11 7 7 14" xfId="26803" xr:uid="{00000000-0005-0000-0000-00003F1E0000}"/>
    <cellStyle name="Navadno 3 11 7 7 15" xfId="27307" xr:uid="{00000000-0005-0000-0000-0000401E0000}"/>
    <cellStyle name="Navadno 3 11 7 7 16" xfId="27759" xr:uid="{00000000-0005-0000-0000-0000411E0000}"/>
    <cellStyle name="Navadno 3 11 7 7 17" xfId="28123" xr:uid="{00000000-0005-0000-0000-0000421E0000}"/>
    <cellStyle name="Navadno 3 11 7 7 18" xfId="28403" xr:uid="{00000000-0005-0000-0000-0000431E0000}"/>
    <cellStyle name="Navadno 3 11 7 7 2" xfId="17001" xr:uid="{00000000-0005-0000-0000-0000441E0000}"/>
    <cellStyle name="Navadno 3 11 7 7 3" xfId="17965" xr:uid="{00000000-0005-0000-0000-0000451E0000}"/>
    <cellStyle name="Navadno 3 11 7 7 4" xfId="18923" xr:uid="{00000000-0005-0000-0000-0000461E0000}"/>
    <cellStyle name="Navadno 3 11 7 7 5" xfId="19851" xr:uid="{00000000-0005-0000-0000-0000471E0000}"/>
    <cellStyle name="Navadno 3 11 7 7 6" xfId="20747" xr:uid="{00000000-0005-0000-0000-0000481E0000}"/>
    <cellStyle name="Navadno 3 11 7 7 7" xfId="21615" xr:uid="{00000000-0005-0000-0000-0000491E0000}"/>
    <cellStyle name="Navadno 3 11 7 7 8" xfId="22447" xr:uid="{00000000-0005-0000-0000-00004A1E0000}"/>
    <cellStyle name="Navadno 3 11 7 7 9" xfId="23246" xr:uid="{00000000-0005-0000-0000-00004B1E0000}"/>
    <cellStyle name="Navadno 3 11 7 8" xfId="534" xr:uid="{00000000-0005-0000-0000-00004C1E0000}"/>
    <cellStyle name="Navadno 3 11 7 8 10" xfId="24185" xr:uid="{00000000-0005-0000-0000-00004D1E0000}"/>
    <cellStyle name="Navadno 3 11 7 8 11" xfId="24916" xr:uid="{00000000-0005-0000-0000-00004E1E0000}"/>
    <cellStyle name="Navadno 3 11 7 8 12" xfId="25608" xr:uid="{00000000-0005-0000-0000-00004F1E0000}"/>
    <cellStyle name="Navadno 3 11 7 8 13" xfId="26228" xr:uid="{00000000-0005-0000-0000-0000501E0000}"/>
    <cellStyle name="Navadno 3 11 7 8 14" xfId="26921" xr:uid="{00000000-0005-0000-0000-0000511E0000}"/>
    <cellStyle name="Navadno 3 11 7 8 15" xfId="27419" xr:uid="{00000000-0005-0000-0000-0000521E0000}"/>
    <cellStyle name="Navadno 3 11 7 8 16" xfId="27861" xr:uid="{00000000-0005-0000-0000-0000531E0000}"/>
    <cellStyle name="Navadno 3 11 7 8 17" xfId="28200" xr:uid="{00000000-0005-0000-0000-0000541E0000}"/>
    <cellStyle name="Navadno 3 11 7 8 18" xfId="28454" xr:uid="{00000000-0005-0000-0000-0000551E0000}"/>
    <cellStyle name="Navadno 3 11 7 8 2" xfId="17241" xr:uid="{00000000-0005-0000-0000-0000561E0000}"/>
    <cellStyle name="Navadno 3 11 7 8 3" xfId="18201" xr:uid="{00000000-0005-0000-0000-0000571E0000}"/>
    <cellStyle name="Navadno 3 11 7 8 4" xfId="19153" xr:uid="{00000000-0005-0000-0000-0000581E0000}"/>
    <cellStyle name="Navadno 3 11 7 8 5" xfId="20069" xr:uid="{00000000-0005-0000-0000-0000591E0000}"/>
    <cellStyle name="Navadno 3 11 7 8 6" xfId="20961" xr:uid="{00000000-0005-0000-0000-00005A1E0000}"/>
    <cellStyle name="Navadno 3 11 7 8 7" xfId="21824" xr:uid="{00000000-0005-0000-0000-00005B1E0000}"/>
    <cellStyle name="Navadno 3 11 7 8 8" xfId="22645" xr:uid="{00000000-0005-0000-0000-00005C1E0000}"/>
    <cellStyle name="Navadno 3 11 7 8 9" xfId="23439" xr:uid="{00000000-0005-0000-0000-00005D1E0000}"/>
    <cellStyle name="Navadno 3 11 7 9" xfId="2586" xr:uid="{00000000-0005-0000-0000-00005E1E0000}"/>
    <cellStyle name="Navadno 3 11 7 9 10" xfId="11031" xr:uid="{00000000-0005-0000-0000-00005F1E0000}"/>
    <cellStyle name="Navadno 3 11 7 9 11" xfId="12741" xr:uid="{00000000-0005-0000-0000-0000601E0000}"/>
    <cellStyle name="Navadno 3 11 7 9 12" xfId="12713" xr:uid="{00000000-0005-0000-0000-0000611E0000}"/>
    <cellStyle name="Navadno 3 11 7 9 13" xfId="17032" xr:uid="{00000000-0005-0000-0000-0000621E0000}"/>
    <cellStyle name="Navadno 3 11 7 9 14" xfId="21475" xr:uid="{00000000-0005-0000-0000-0000631E0000}"/>
    <cellStyle name="Navadno 3 11 7 9 15" xfId="26821" xr:uid="{00000000-0005-0000-0000-0000641E0000}"/>
    <cellStyle name="Navadno 3 11 7 9 16" xfId="25354" xr:uid="{00000000-0005-0000-0000-0000651E0000}"/>
    <cellStyle name="Navadno 3 11 7 9 17" xfId="17147" xr:uid="{00000000-0005-0000-0000-0000661E0000}"/>
    <cellStyle name="Navadno 3 11 7 9 18" xfId="26497" xr:uid="{00000000-0005-0000-0000-0000671E0000}"/>
    <cellStyle name="Navadno 3 11 7 9 2" xfId="15456" xr:uid="{00000000-0005-0000-0000-0000681E0000}"/>
    <cellStyle name="Navadno 3 11 7 9 3" xfId="16049" xr:uid="{00000000-0005-0000-0000-0000691E0000}"/>
    <cellStyle name="Navadno 3 11 7 9 4" xfId="12224" xr:uid="{00000000-0005-0000-0000-00006A1E0000}"/>
    <cellStyle name="Navadno 3 11 7 9 5" xfId="19355" xr:uid="{00000000-0005-0000-0000-00006B1E0000}"/>
    <cellStyle name="Navadno 3 11 7 9 6" xfId="20273" xr:uid="{00000000-0005-0000-0000-00006C1E0000}"/>
    <cellStyle name="Navadno 3 11 7 9 7" xfId="9982" xr:uid="{00000000-0005-0000-0000-00006D1E0000}"/>
    <cellStyle name="Navadno 3 11 7 9 8" xfId="11762" xr:uid="{00000000-0005-0000-0000-00006E1E0000}"/>
    <cellStyle name="Navadno 3 11 7 9 9" xfId="14657" xr:uid="{00000000-0005-0000-0000-00006F1E0000}"/>
    <cellStyle name="Navadno 3 11 8" xfId="8206" xr:uid="{00000000-0005-0000-0000-0000701E0000}"/>
    <cellStyle name="Navadno 3 11 8 10" xfId="10735" xr:uid="{00000000-0005-0000-0000-0000711E0000}"/>
    <cellStyle name="Navadno 3 11 8 11" xfId="13310" xr:uid="{00000000-0005-0000-0000-0000721E0000}"/>
    <cellStyle name="Navadno 3 11 8 12" xfId="12885" xr:uid="{00000000-0005-0000-0000-0000731E0000}"/>
    <cellStyle name="Navadno 3 11 8 13" xfId="9910" xr:uid="{00000000-0005-0000-0000-0000741E0000}"/>
    <cellStyle name="Navadno 3 11 8 14" xfId="14187" xr:uid="{00000000-0005-0000-0000-0000751E0000}"/>
    <cellStyle name="Navadno 3 11 8 15" xfId="10990" xr:uid="{00000000-0005-0000-0000-0000761E0000}"/>
    <cellStyle name="Navadno 3 11 8 16" xfId="20696" xr:uid="{00000000-0005-0000-0000-0000771E0000}"/>
    <cellStyle name="Navadno 3 11 8 17" xfId="21107" xr:uid="{00000000-0005-0000-0000-0000781E0000}"/>
    <cellStyle name="Navadno 3 11 8 18" xfId="10837" xr:uid="{00000000-0005-0000-0000-0000791E0000}"/>
    <cellStyle name="Navadno 3 11 8 19" xfId="23193" xr:uid="{00000000-0005-0000-0000-00007A1E0000}"/>
    <cellStyle name="Navadno 3 11 8 2" xfId="3931" xr:uid="{00000000-0005-0000-0000-00007B1E0000}"/>
    <cellStyle name="Navadno 3 11 8 2 10" xfId="14414" xr:uid="{00000000-0005-0000-0000-00007C1E0000}"/>
    <cellStyle name="Navadno 3 11 8 2 11" xfId="21661" xr:uid="{00000000-0005-0000-0000-00007D1E0000}"/>
    <cellStyle name="Navadno 3 11 8 2 12" xfId="19957" xr:uid="{00000000-0005-0000-0000-00007E1E0000}"/>
    <cellStyle name="Navadno 3 11 8 2 13" xfId="18322" xr:uid="{00000000-0005-0000-0000-00007F1E0000}"/>
    <cellStyle name="Navadno 3 11 8 2 14" xfId="25539" xr:uid="{00000000-0005-0000-0000-0000801E0000}"/>
    <cellStyle name="Navadno 3 11 8 2 15" xfId="19923" xr:uid="{00000000-0005-0000-0000-0000811E0000}"/>
    <cellStyle name="Navadno 3 11 8 2 16" xfId="22078" xr:uid="{00000000-0005-0000-0000-0000821E0000}"/>
    <cellStyle name="Navadno 3 11 8 2 17" xfId="20335" xr:uid="{00000000-0005-0000-0000-0000831E0000}"/>
    <cellStyle name="Navadno 3 11 8 2 18" xfId="23786" xr:uid="{00000000-0005-0000-0000-0000841E0000}"/>
    <cellStyle name="Navadno 3 11 8 2 2" xfId="14315" xr:uid="{00000000-0005-0000-0000-0000851E0000}"/>
    <cellStyle name="Navadno 3 11 8 2 3" xfId="15860" xr:uid="{00000000-0005-0000-0000-0000861E0000}"/>
    <cellStyle name="Navadno 3 11 8 2 4" xfId="16310" xr:uid="{00000000-0005-0000-0000-0000871E0000}"/>
    <cellStyle name="Navadno 3 11 8 2 5" xfId="13215" xr:uid="{00000000-0005-0000-0000-0000881E0000}"/>
    <cellStyle name="Navadno 3 11 8 2 6" xfId="11472" xr:uid="{00000000-0005-0000-0000-0000891E0000}"/>
    <cellStyle name="Navadno 3 11 8 2 7" xfId="9852" xr:uid="{00000000-0005-0000-0000-00008A1E0000}"/>
    <cellStyle name="Navadno 3 11 8 2 8" xfId="15933" xr:uid="{00000000-0005-0000-0000-00008B1E0000}"/>
    <cellStyle name="Navadno 3 11 8 2 9" xfId="9686" xr:uid="{00000000-0005-0000-0000-00008C1E0000}"/>
    <cellStyle name="Navadno 3 11 8 20" xfId="15622" xr:uid="{00000000-0005-0000-0000-00008D1E0000}"/>
    <cellStyle name="Navadno 3 11 8 21" xfId="15701" xr:uid="{00000000-0005-0000-0000-00008E1E0000}"/>
    <cellStyle name="Navadno 3 11 8 22" xfId="23178" xr:uid="{00000000-0005-0000-0000-00008F1E0000}"/>
    <cellStyle name="Navadno 3 11 8 23" xfId="18477" xr:uid="{00000000-0005-0000-0000-0000901E0000}"/>
    <cellStyle name="Navadno 3 11 8 24" xfId="21783" xr:uid="{00000000-0005-0000-0000-0000911E0000}"/>
    <cellStyle name="Navadno 3 11 8 25" xfId="20798" xr:uid="{00000000-0005-0000-0000-0000921E0000}"/>
    <cellStyle name="Navadno 3 11 8 26" xfId="27502" xr:uid="{00000000-0005-0000-0000-0000931E0000}"/>
    <cellStyle name="Navadno 3 11 8 3" xfId="3189" xr:uid="{00000000-0005-0000-0000-0000941E0000}"/>
    <cellStyle name="Navadno 3 11 8 3 10" xfId="12408" xr:uid="{00000000-0005-0000-0000-0000951E0000}"/>
    <cellStyle name="Navadno 3 11 8 3 11" xfId="20323" xr:uid="{00000000-0005-0000-0000-0000961E0000}"/>
    <cellStyle name="Navadno 3 11 8 3 12" xfId="23700" xr:uid="{00000000-0005-0000-0000-0000971E0000}"/>
    <cellStyle name="Navadno 3 11 8 3 13" xfId="18178" xr:uid="{00000000-0005-0000-0000-0000981E0000}"/>
    <cellStyle name="Navadno 3 11 8 3 14" xfId="23144" xr:uid="{00000000-0005-0000-0000-0000991E0000}"/>
    <cellStyle name="Navadno 3 11 8 3 15" xfId="20903" xr:uid="{00000000-0005-0000-0000-00009A1E0000}"/>
    <cellStyle name="Navadno 3 11 8 3 16" xfId="26276" xr:uid="{00000000-0005-0000-0000-00009B1E0000}"/>
    <cellStyle name="Navadno 3 11 8 3 17" xfId="24616" xr:uid="{00000000-0005-0000-0000-00009C1E0000}"/>
    <cellStyle name="Navadno 3 11 8 3 18" xfId="26778" xr:uid="{00000000-0005-0000-0000-00009D1E0000}"/>
    <cellStyle name="Navadno 3 11 8 3 2" xfId="14950" xr:uid="{00000000-0005-0000-0000-00009E1E0000}"/>
    <cellStyle name="Navadno 3 11 8 3 3" xfId="13867" xr:uid="{00000000-0005-0000-0000-00009F1E0000}"/>
    <cellStyle name="Navadno 3 11 8 3 4" xfId="10265" xr:uid="{00000000-0005-0000-0000-0000A01E0000}"/>
    <cellStyle name="Navadno 3 11 8 3 5" xfId="13412" xr:uid="{00000000-0005-0000-0000-0000A11E0000}"/>
    <cellStyle name="Navadno 3 11 8 3 6" xfId="12400" xr:uid="{00000000-0005-0000-0000-0000A21E0000}"/>
    <cellStyle name="Navadno 3 11 8 3 7" xfId="14909" xr:uid="{00000000-0005-0000-0000-0000A31E0000}"/>
    <cellStyle name="Navadno 3 11 8 3 8" xfId="14951" xr:uid="{00000000-0005-0000-0000-0000A41E0000}"/>
    <cellStyle name="Navadno 3 11 8 3 9" xfId="16010" xr:uid="{00000000-0005-0000-0000-0000A51E0000}"/>
    <cellStyle name="Navadno 3 11 8 4" xfId="3971" xr:uid="{00000000-0005-0000-0000-0000A61E0000}"/>
    <cellStyle name="Navadno 3 11 8 4 10" xfId="14650" xr:uid="{00000000-0005-0000-0000-0000A71E0000}"/>
    <cellStyle name="Navadno 3 11 8 4 11" xfId="22481" xr:uid="{00000000-0005-0000-0000-0000A81E0000}"/>
    <cellStyle name="Navadno 3 11 8 4 12" xfId="21215" xr:uid="{00000000-0005-0000-0000-0000A91E0000}"/>
    <cellStyle name="Navadno 3 11 8 4 13" xfId="24014" xr:uid="{00000000-0005-0000-0000-0000AA1E0000}"/>
    <cellStyle name="Navadno 3 11 8 4 14" xfId="11380" xr:uid="{00000000-0005-0000-0000-0000AB1E0000}"/>
    <cellStyle name="Navadno 3 11 8 4 15" xfId="25669" xr:uid="{00000000-0005-0000-0000-0000AC1E0000}"/>
    <cellStyle name="Navadno 3 11 8 4 16" xfId="26532" xr:uid="{00000000-0005-0000-0000-0000AD1E0000}"/>
    <cellStyle name="Navadno 3 11 8 4 17" xfId="23247" xr:uid="{00000000-0005-0000-0000-0000AE1E0000}"/>
    <cellStyle name="Navadno 3 11 8 4 18" xfId="16582" xr:uid="{00000000-0005-0000-0000-0000AF1E0000}"/>
    <cellStyle name="Navadno 3 11 8 4 2" xfId="14279" xr:uid="{00000000-0005-0000-0000-0000B01E0000}"/>
    <cellStyle name="Navadno 3 11 8 4 3" xfId="14709" xr:uid="{00000000-0005-0000-0000-0000B11E0000}"/>
    <cellStyle name="Navadno 3 11 8 4 4" xfId="15774" xr:uid="{00000000-0005-0000-0000-0000B21E0000}"/>
    <cellStyle name="Navadno 3 11 8 4 5" xfId="12354" xr:uid="{00000000-0005-0000-0000-0000B31E0000}"/>
    <cellStyle name="Navadno 3 11 8 4 6" xfId="14154" xr:uid="{00000000-0005-0000-0000-0000B41E0000}"/>
    <cellStyle name="Navadno 3 11 8 4 7" xfId="19652" xr:uid="{00000000-0005-0000-0000-0000B51E0000}"/>
    <cellStyle name="Navadno 3 11 8 4 8" xfId="17888" xr:uid="{00000000-0005-0000-0000-0000B61E0000}"/>
    <cellStyle name="Navadno 3 11 8 4 9" xfId="10716" xr:uid="{00000000-0005-0000-0000-0000B71E0000}"/>
    <cellStyle name="Navadno 3 11 8 5" xfId="2817" xr:uid="{00000000-0005-0000-0000-0000B81E0000}"/>
    <cellStyle name="Navadno 3 11 8 5 10" xfId="12681" xr:uid="{00000000-0005-0000-0000-0000B91E0000}"/>
    <cellStyle name="Navadno 3 11 8 5 11" xfId="23243" xr:uid="{00000000-0005-0000-0000-0000BA1E0000}"/>
    <cellStyle name="Navadno 3 11 8 5 12" xfId="16079" xr:uid="{00000000-0005-0000-0000-0000BB1E0000}"/>
    <cellStyle name="Navadno 3 11 8 5 13" xfId="23878" xr:uid="{00000000-0005-0000-0000-0000BC1E0000}"/>
    <cellStyle name="Navadno 3 11 8 5 14" xfId="22822" xr:uid="{00000000-0005-0000-0000-0000BD1E0000}"/>
    <cellStyle name="Navadno 3 11 8 5 15" xfId="10432" xr:uid="{00000000-0005-0000-0000-0000BE1E0000}"/>
    <cellStyle name="Navadno 3 11 8 5 16" xfId="25644" xr:uid="{00000000-0005-0000-0000-0000BF1E0000}"/>
    <cellStyle name="Navadno 3 11 8 5 17" xfId="26083" xr:uid="{00000000-0005-0000-0000-0000C01E0000}"/>
    <cellStyle name="Navadno 3 11 8 5 18" xfId="25056" xr:uid="{00000000-0005-0000-0000-0000C11E0000}"/>
    <cellStyle name="Navadno 3 11 8 5 2" xfId="15265" xr:uid="{00000000-0005-0000-0000-0000C21E0000}"/>
    <cellStyle name="Navadno 3 11 8 5 3" xfId="16536" xr:uid="{00000000-0005-0000-0000-0000C31E0000}"/>
    <cellStyle name="Navadno 3 11 8 5 4" xfId="17193" xr:uid="{00000000-0005-0000-0000-0000C41E0000}"/>
    <cellStyle name="Navadno 3 11 8 5 5" xfId="13237" xr:uid="{00000000-0005-0000-0000-0000C51E0000}"/>
    <cellStyle name="Navadno 3 11 8 5 6" xfId="16220" xr:uid="{00000000-0005-0000-0000-0000C61E0000}"/>
    <cellStyle name="Navadno 3 11 8 5 7" xfId="14550" xr:uid="{00000000-0005-0000-0000-0000C71E0000}"/>
    <cellStyle name="Navadno 3 11 8 5 8" xfId="20743" xr:uid="{00000000-0005-0000-0000-0000C81E0000}"/>
    <cellStyle name="Navadno 3 11 8 5 9" xfId="15958" xr:uid="{00000000-0005-0000-0000-0000C91E0000}"/>
    <cellStyle name="Navadno 3 11 8 6" xfId="957" xr:uid="{00000000-0005-0000-0000-0000CA1E0000}"/>
    <cellStyle name="Navadno 3 11 8 6 10" xfId="23906" xr:uid="{00000000-0005-0000-0000-0000CB1E0000}"/>
    <cellStyle name="Navadno 3 11 8 6 11" xfId="24645" xr:uid="{00000000-0005-0000-0000-0000CC1E0000}"/>
    <cellStyle name="Navadno 3 11 8 6 12" xfId="25340" xr:uid="{00000000-0005-0000-0000-0000CD1E0000}"/>
    <cellStyle name="Navadno 3 11 8 6 13" xfId="26005" xr:uid="{00000000-0005-0000-0000-0000CE1E0000}"/>
    <cellStyle name="Navadno 3 11 8 6 14" xfId="26733" xr:uid="{00000000-0005-0000-0000-0000CF1E0000}"/>
    <cellStyle name="Navadno 3 11 8 6 15" xfId="27248" xr:uid="{00000000-0005-0000-0000-0000D01E0000}"/>
    <cellStyle name="Navadno 3 11 8 6 16" xfId="27708" xr:uid="{00000000-0005-0000-0000-0000D11E0000}"/>
    <cellStyle name="Navadno 3 11 8 6 17" xfId="28084" xr:uid="{00000000-0005-0000-0000-0000D21E0000}"/>
    <cellStyle name="Navadno 3 11 8 6 18" xfId="28378" xr:uid="{00000000-0005-0000-0000-0000D31E0000}"/>
    <cellStyle name="Navadno 3 11 8 6 2" xfId="16876" xr:uid="{00000000-0005-0000-0000-0000D41E0000}"/>
    <cellStyle name="Navadno 3 11 8 6 3" xfId="17849" xr:uid="{00000000-0005-0000-0000-0000D51E0000}"/>
    <cellStyle name="Navadno 3 11 8 6 4" xfId="18796" xr:uid="{00000000-0005-0000-0000-0000D61E0000}"/>
    <cellStyle name="Navadno 3 11 8 6 5" xfId="19736" xr:uid="{00000000-0005-0000-0000-0000D71E0000}"/>
    <cellStyle name="Navadno 3 11 8 6 6" xfId="20638" xr:uid="{00000000-0005-0000-0000-0000D81E0000}"/>
    <cellStyle name="Navadno 3 11 8 6 7" xfId="21502" xr:uid="{00000000-0005-0000-0000-0000D91E0000}"/>
    <cellStyle name="Navadno 3 11 8 6 8" xfId="22345" xr:uid="{00000000-0005-0000-0000-0000DA1E0000}"/>
    <cellStyle name="Navadno 3 11 8 6 9" xfId="23148" xr:uid="{00000000-0005-0000-0000-0000DB1E0000}"/>
    <cellStyle name="Navadno 3 11 8 7" xfId="568" xr:uid="{00000000-0005-0000-0000-0000DC1E0000}"/>
    <cellStyle name="Navadno 3 11 8 7 10" xfId="24160" xr:uid="{00000000-0005-0000-0000-0000DD1E0000}"/>
    <cellStyle name="Navadno 3 11 8 7 11" xfId="24895" xr:uid="{00000000-0005-0000-0000-0000DE1E0000}"/>
    <cellStyle name="Navadno 3 11 8 7 12" xfId="25584" xr:uid="{00000000-0005-0000-0000-0000DF1E0000}"/>
    <cellStyle name="Navadno 3 11 8 7 13" xfId="26211" xr:uid="{00000000-0005-0000-0000-0000E01E0000}"/>
    <cellStyle name="Navadno 3 11 8 7 14" xfId="26904" xr:uid="{00000000-0005-0000-0000-0000E11E0000}"/>
    <cellStyle name="Navadno 3 11 8 7 15" xfId="27407" xr:uid="{00000000-0005-0000-0000-0000E21E0000}"/>
    <cellStyle name="Navadno 3 11 8 7 16" xfId="27849" xr:uid="{00000000-0005-0000-0000-0000E31E0000}"/>
    <cellStyle name="Navadno 3 11 8 7 17" xfId="28188" xr:uid="{00000000-0005-0000-0000-0000E41E0000}"/>
    <cellStyle name="Navadno 3 11 8 7 18" xfId="28446" xr:uid="{00000000-0005-0000-0000-0000E51E0000}"/>
    <cellStyle name="Navadno 3 11 8 7 2" xfId="17210" xr:uid="{00000000-0005-0000-0000-0000E61E0000}"/>
    <cellStyle name="Navadno 3 11 8 7 3" xfId="18175" xr:uid="{00000000-0005-0000-0000-0000E71E0000}"/>
    <cellStyle name="Navadno 3 11 8 7 4" xfId="19127" xr:uid="{00000000-0005-0000-0000-0000E81E0000}"/>
    <cellStyle name="Navadno 3 11 8 7 5" xfId="20041" xr:uid="{00000000-0005-0000-0000-0000E91E0000}"/>
    <cellStyle name="Navadno 3 11 8 7 6" xfId="20931" xr:uid="{00000000-0005-0000-0000-0000EA1E0000}"/>
    <cellStyle name="Navadno 3 11 8 7 7" xfId="21796" xr:uid="{00000000-0005-0000-0000-0000EB1E0000}"/>
    <cellStyle name="Navadno 3 11 8 7 8" xfId="22621" xr:uid="{00000000-0005-0000-0000-0000EC1E0000}"/>
    <cellStyle name="Navadno 3 11 8 7 9" xfId="23411" xr:uid="{00000000-0005-0000-0000-0000ED1E0000}"/>
    <cellStyle name="Navadno 3 11 8 8" xfId="1484" xr:uid="{00000000-0005-0000-0000-0000EE1E0000}"/>
    <cellStyle name="Navadno 3 11 8 8 10" xfId="19180" xr:uid="{00000000-0005-0000-0000-0000EF1E0000}"/>
    <cellStyle name="Navadno 3 11 8 8 11" xfId="20811" xr:uid="{00000000-0005-0000-0000-0000F01E0000}"/>
    <cellStyle name="Navadno 3 11 8 8 12" xfId="11177" xr:uid="{00000000-0005-0000-0000-0000F11E0000}"/>
    <cellStyle name="Navadno 3 11 8 8 13" xfId="24115" xr:uid="{00000000-0005-0000-0000-0000F21E0000}"/>
    <cellStyle name="Navadno 3 11 8 8 14" xfId="25611" xr:uid="{00000000-0005-0000-0000-0000F31E0000}"/>
    <cellStyle name="Navadno 3 11 8 8 15" xfId="13416" xr:uid="{00000000-0005-0000-0000-0000F41E0000}"/>
    <cellStyle name="Navadno 3 11 8 8 16" xfId="27117" xr:uid="{00000000-0005-0000-0000-0000F51E0000}"/>
    <cellStyle name="Navadno 3 11 8 8 17" xfId="27340" xr:uid="{00000000-0005-0000-0000-0000F61E0000}"/>
    <cellStyle name="Navadno 3 11 8 8 18" xfId="27840" xr:uid="{00000000-0005-0000-0000-0000F71E0000}"/>
    <cellStyle name="Navadno 3 11 8 8 2" xfId="16417" xr:uid="{00000000-0005-0000-0000-0000F81E0000}"/>
    <cellStyle name="Navadno 3 11 8 8 3" xfId="11615" xr:uid="{00000000-0005-0000-0000-0000F91E0000}"/>
    <cellStyle name="Navadno 3 11 8 8 4" xfId="14729" xr:uid="{00000000-0005-0000-0000-0000FA1E0000}"/>
    <cellStyle name="Navadno 3 11 8 8 5" xfId="10252" xr:uid="{00000000-0005-0000-0000-0000FB1E0000}"/>
    <cellStyle name="Navadno 3 11 8 8 6" xfId="11478" xr:uid="{00000000-0005-0000-0000-0000FC1E0000}"/>
    <cellStyle name="Navadno 3 11 8 8 7" xfId="15798" xr:uid="{00000000-0005-0000-0000-0000FD1E0000}"/>
    <cellStyle name="Navadno 3 11 8 8 8" xfId="15730" xr:uid="{00000000-0005-0000-0000-0000FE1E0000}"/>
    <cellStyle name="Navadno 3 11 8 8 9" xfId="13069" xr:uid="{00000000-0005-0000-0000-0000FF1E0000}"/>
    <cellStyle name="Navadno 3 11 8 9" xfId="4540" xr:uid="{00000000-0005-0000-0000-0000001F0000}"/>
    <cellStyle name="Navadno 3 11 8 9 10" xfId="19571" xr:uid="{00000000-0005-0000-0000-0000011F0000}"/>
    <cellStyle name="Navadno 3 11 8 9 11" xfId="21832" xr:uid="{00000000-0005-0000-0000-0000021F0000}"/>
    <cellStyle name="Navadno 3 11 8 9 12" xfId="22148" xr:uid="{00000000-0005-0000-0000-0000031F0000}"/>
    <cellStyle name="Navadno 3 11 8 9 13" xfId="14859" xr:uid="{00000000-0005-0000-0000-0000041F0000}"/>
    <cellStyle name="Navadno 3 11 8 9 14" xfId="17034" xr:uid="{00000000-0005-0000-0000-0000051F0000}"/>
    <cellStyle name="Navadno 3 11 8 9 15" xfId="14110" xr:uid="{00000000-0005-0000-0000-0000061F0000}"/>
    <cellStyle name="Navadno 3 11 8 9 16" xfId="25743" xr:uid="{00000000-0005-0000-0000-0000071F0000}"/>
    <cellStyle name="Navadno 3 11 8 9 17" xfId="20414" xr:uid="{00000000-0005-0000-0000-0000081F0000}"/>
    <cellStyle name="Navadno 3 11 8 9 18" xfId="25190" xr:uid="{00000000-0005-0000-0000-0000091F0000}"/>
    <cellStyle name="Navadno 3 11 8 9 2" xfId="13798" xr:uid="{00000000-0005-0000-0000-00000A1F0000}"/>
    <cellStyle name="Navadno 3 11 8 9 3" xfId="14412" xr:uid="{00000000-0005-0000-0000-00000B1F0000}"/>
    <cellStyle name="Navadno 3 11 8 9 4" xfId="14977" xr:uid="{00000000-0005-0000-0000-00000C1F0000}"/>
    <cellStyle name="Navadno 3 11 8 9 5" xfId="16681" xr:uid="{00000000-0005-0000-0000-00000D1F0000}"/>
    <cellStyle name="Navadno 3 11 8 9 6" xfId="19334" xr:uid="{00000000-0005-0000-0000-00000E1F0000}"/>
    <cellStyle name="Navadno 3 11 8 9 7" xfId="12417" xr:uid="{00000000-0005-0000-0000-00000F1F0000}"/>
    <cellStyle name="Navadno 3 11 8 9 8" xfId="17960" xr:uid="{00000000-0005-0000-0000-0000101F0000}"/>
    <cellStyle name="Navadno 3 11 8 9 9" xfId="22672" xr:uid="{00000000-0005-0000-0000-0000111F0000}"/>
    <cellStyle name="Navadno 3 11 9" xfId="8106" xr:uid="{00000000-0005-0000-0000-0000121F0000}"/>
    <cellStyle name="Navadno 3 11 9 10" xfId="10815" xr:uid="{00000000-0005-0000-0000-0000131F0000}"/>
    <cellStyle name="Navadno 3 11 9 11" xfId="9884" xr:uid="{00000000-0005-0000-0000-0000141F0000}"/>
    <cellStyle name="Navadno 3 11 9 12" xfId="16076" xr:uid="{00000000-0005-0000-0000-0000151F0000}"/>
    <cellStyle name="Navadno 3 11 9 13" xfId="11146" xr:uid="{00000000-0005-0000-0000-0000161F0000}"/>
    <cellStyle name="Navadno 3 11 9 14" xfId="13390" xr:uid="{00000000-0005-0000-0000-0000171F0000}"/>
    <cellStyle name="Navadno 3 11 9 15" xfId="18836" xr:uid="{00000000-0005-0000-0000-0000181F0000}"/>
    <cellStyle name="Navadno 3 11 9 16" xfId="10495" xr:uid="{00000000-0005-0000-0000-0000191F0000}"/>
    <cellStyle name="Navadno 3 11 9 17" xfId="16229" xr:uid="{00000000-0005-0000-0000-00001A1F0000}"/>
    <cellStyle name="Navadno 3 11 9 18" xfId="21539" xr:uid="{00000000-0005-0000-0000-00001B1F0000}"/>
    <cellStyle name="Navadno 3 11 9 19" xfId="22496" xr:uid="{00000000-0005-0000-0000-00001C1F0000}"/>
    <cellStyle name="Navadno 3 11 9 2" xfId="3865" xr:uid="{00000000-0005-0000-0000-00001D1F0000}"/>
    <cellStyle name="Navadno 3 11 9 2 10" xfId="23264" xr:uid="{00000000-0005-0000-0000-00001E1F0000}"/>
    <cellStyle name="Navadno 3 11 9 2 11" xfId="24015" xr:uid="{00000000-0005-0000-0000-00001F1F0000}"/>
    <cellStyle name="Navadno 3 11 9 2 12" xfId="23981" xr:uid="{00000000-0005-0000-0000-0000201F0000}"/>
    <cellStyle name="Navadno 3 11 9 2 13" xfId="24888" xr:uid="{00000000-0005-0000-0000-0000211F0000}"/>
    <cellStyle name="Navadno 3 11 9 2 14" xfId="15575" xr:uid="{00000000-0005-0000-0000-0000221F0000}"/>
    <cellStyle name="Navadno 3 11 9 2 15" xfId="26940" xr:uid="{00000000-0005-0000-0000-0000231F0000}"/>
    <cellStyle name="Navadno 3 11 9 2 16" xfId="16982" xr:uid="{00000000-0005-0000-0000-0000241F0000}"/>
    <cellStyle name="Navadno 3 11 9 2 17" xfId="16800" xr:uid="{00000000-0005-0000-0000-0000251F0000}"/>
    <cellStyle name="Navadno 3 11 9 2 18" xfId="26998" xr:uid="{00000000-0005-0000-0000-0000261F0000}"/>
    <cellStyle name="Navadno 3 11 9 2 2" xfId="14367" xr:uid="{00000000-0005-0000-0000-0000271F0000}"/>
    <cellStyle name="Navadno 3 11 9 2 3" xfId="14602" xr:uid="{00000000-0005-0000-0000-0000281F0000}"/>
    <cellStyle name="Navadno 3 11 9 2 4" xfId="15481" xr:uid="{00000000-0005-0000-0000-0000291F0000}"/>
    <cellStyle name="Navadno 3 11 9 2 5" xfId="16351" xr:uid="{00000000-0005-0000-0000-00002A1F0000}"/>
    <cellStyle name="Navadno 3 11 9 2 6" xfId="17246" xr:uid="{00000000-0005-0000-0000-00002B1F0000}"/>
    <cellStyle name="Navadno 3 11 9 2 7" xfId="20767" xr:uid="{00000000-0005-0000-0000-00002C1F0000}"/>
    <cellStyle name="Navadno 3 11 9 2 8" xfId="21635" xr:uid="{00000000-0005-0000-0000-00002D1F0000}"/>
    <cellStyle name="Navadno 3 11 9 2 9" xfId="14611" xr:uid="{00000000-0005-0000-0000-00002E1F0000}"/>
    <cellStyle name="Navadno 3 11 9 20" xfId="24524" xr:uid="{00000000-0005-0000-0000-00002F1F0000}"/>
    <cellStyle name="Navadno 3 11 9 21" xfId="18584" xr:uid="{00000000-0005-0000-0000-0000301F0000}"/>
    <cellStyle name="Navadno 3 11 9 22" xfId="10969" xr:uid="{00000000-0005-0000-0000-0000311F0000}"/>
    <cellStyle name="Navadno 3 11 9 23" xfId="20444" xr:uid="{00000000-0005-0000-0000-0000321F0000}"/>
    <cellStyle name="Navadno 3 11 9 24" xfId="15802" xr:uid="{00000000-0005-0000-0000-0000331F0000}"/>
    <cellStyle name="Navadno 3 11 9 25" xfId="23553" xr:uid="{00000000-0005-0000-0000-0000341F0000}"/>
    <cellStyle name="Navadno 3 11 9 26" xfId="25054" xr:uid="{00000000-0005-0000-0000-0000351F0000}"/>
    <cellStyle name="Navadno 3 11 9 3" xfId="2467" xr:uid="{00000000-0005-0000-0000-0000361F0000}"/>
    <cellStyle name="Navadno 3 11 9 3 10" xfId="16375" xr:uid="{00000000-0005-0000-0000-0000371F0000}"/>
    <cellStyle name="Navadno 3 11 9 3 11" xfId="18129" xr:uid="{00000000-0005-0000-0000-0000381F0000}"/>
    <cellStyle name="Navadno 3 11 9 3 12" xfId="22978" xr:uid="{00000000-0005-0000-0000-0000391F0000}"/>
    <cellStyle name="Navadno 3 11 9 3 13" xfId="22610" xr:uid="{00000000-0005-0000-0000-00003A1F0000}"/>
    <cellStyle name="Navadno 3 11 9 3 14" xfId="23119" xr:uid="{00000000-0005-0000-0000-00003B1F0000}"/>
    <cellStyle name="Navadno 3 11 9 3 15" xfId="26033" xr:uid="{00000000-0005-0000-0000-00003C1F0000}"/>
    <cellStyle name="Navadno 3 11 9 3 16" xfId="27226" xr:uid="{00000000-0005-0000-0000-00003D1F0000}"/>
    <cellStyle name="Navadno 3 11 9 3 17" xfId="27692" xr:uid="{00000000-0005-0000-0000-00003E1F0000}"/>
    <cellStyle name="Navadno 3 11 9 3 18" xfId="25876" xr:uid="{00000000-0005-0000-0000-00003F1F0000}"/>
    <cellStyle name="Navadno 3 11 9 3 2" xfId="15563" xr:uid="{00000000-0005-0000-0000-0000401F0000}"/>
    <cellStyle name="Navadno 3 11 9 3 3" xfId="16835" xr:uid="{00000000-0005-0000-0000-0000411F0000}"/>
    <cellStyle name="Navadno 3 11 9 3 4" xfId="18185" xr:uid="{00000000-0005-0000-0000-0000421F0000}"/>
    <cellStyle name="Navadno 3 11 9 3 5" xfId="17483" xr:uid="{00000000-0005-0000-0000-0000431F0000}"/>
    <cellStyle name="Navadno 3 11 9 3 6" xfId="11309" xr:uid="{00000000-0005-0000-0000-0000441F0000}"/>
    <cellStyle name="Navadno 3 11 9 3 7" xfId="19144" xr:uid="{00000000-0005-0000-0000-0000451F0000}"/>
    <cellStyle name="Navadno 3 11 9 3 8" xfId="18837" xr:uid="{00000000-0005-0000-0000-0000461F0000}"/>
    <cellStyle name="Navadno 3 11 9 3 9" xfId="22476" xr:uid="{00000000-0005-0000-0000-0000471F0000}"/>
    <cellStyle name="Navadno 3 11 9 4" xfId="1886" xr:uid="{00000000-0005-0000-0000-0000481F0000}"/>
    <cellStyle name="Navadno 3 11 9 4 10" xfId="22166" xr:uid="{00000000-0005-0000-0000-0000491F0000}"/>
    <cellStyle name="Navadno 3 11 9 4 11" xfId="22510" xr:uid="{00000000-0005-0000-0000-00004A1F0000}"/>
    <cellStyle name="Navadno 3 11 9 4 12" xfId="16150" xr:uid="{00000000-0005-0000-0000-00004B1F0000}"/>
    <cellStyle name="Navadno 3 11 9 4 13" xfId="15399" xr:uid="{00000000-0005-0000-0000-00004C1F0000}"/>
    <cellStyle name="Navadno 3 11 9 4 14" xfId="24425" xr:uid="{00000000-0005-0000-0000-00004D1F0000}"/>
    <cellStyle name="Navadno 3 11 9 4 15" xfId="26201" xr:uid="{00000000-0005-0000-0000-00004E1F0000}"/>
    <cellStyle name="Navadno 3 11 9 4 16" xfId="27543" xr:uid="{00000000-0005-0000-0000-00004F1F0000}"/>
    <cellStyle name="Navadno 3 11 9 4 17" xfId="27957" xr:uid="{00000000-0005-0000-0000-0000501F0000}"/>
    <cellStyle name="Navadno 3 11 9 4 18" xfId="18656" xr:uid="{00000000-0005-0000-0000-0000511F0000}"/>
    <cellStyle name="Navadno 3 11 9 4 2" xfId="16066" xr:uid="{00000000-0005-0000-0000-0000521F0000}"/>
    <cellStyle name="Navadno 3 11 9 4 3" xfId="17489" xr:uid="{00000000-0005-0000-0000-0000531F0000}"/>
    <cellStyle name="Navadno 3 11 9 4 4" xfId="14406" xr:uid="{00000000-0005-0000-0000-0000541F0000}"/>
    <cellStyle name="Navadno 3 11 9 4 5" xfId="16206" xr:uid="{00000000-0005-0000-0000-0000551F0000}"/>
    <cellStyle name="Navadno 3 11 9 4 6" xfId="15769" xr:uid="{00000000-0005-0000-0000-0000561F0000}"/>
    <cellStyle name="Navadno 3 11 9 4 7" xfId="9798" xr:uid="{00000000-0005-0000-0000-0000571F0000}"/>
    <cellStyle name="Navadno 3 11 9 4 8" xfId="20289" xr:uid="{00000000-0005-0000-0000-0000581F0000}"/>
    <cellStyle name="Navadno 3 11 9 4 9" xfId="22721" xr:uid="{00000000-0005-0000-0000-0000591F0000}"/>
    <cellStyle name="Navadno 3 11 9 5" xfId="4225" xr:uid="{00000000-0005-0000-0000-00005A1F0000}"/>
    <cellStyle name="Navadno 3 11 9 5 10" xfId="22170" xr:uid="{00000000-0005-0000-0000-00005B1F0000}"/>
    <cellStyle name="Navadno 3 11 9 5 11" xfId="12756" xr:uid="{00000000-0005-0000-0000-00005C1F0000}"/>
    <cellStyle name="Navadno 3 11 9 5 12" xfId="14841" xr:uid="{00000000-0005-0000-0000-00005D1F0000}"/>
    <cellStyle name="Navadno 3 11 9 5 13" xfId="20151" xr:uid="{00000000-0005-0000-0000-00005E1F0000}"/>
    <cellStyle name="Navadno 3 11 9 5 14" xfId="26337" xr:uid="{00000000-0005-0000-0000-00005F1F0000}"/>
    <cellStyle name="Navadno 3 11 9 5 15" xfId="26935" xr:uid="{00000000-0005-0000-0000-0000601F0000}"/>
    <cellStyle name="Navadno 3 11 9 5 16" xfId="26711" xr:uid="{00000000-0005-0000-0000-0000611F0000}"/>
    <cellStyle name="Navadno 3 11 9 5 17" xfId="15186" xr:uid="{00000000-0005-0000-0000-0000621F0000}"/>
    <cellStyle name="Navadno 3 11 9 5 18" xfId="27914" xr:uid="{00000000-0005-0000-0000-0000631F0000}"/>
    <cellStyle name="Navadno 3 11 9 5 2" xfId="14063" xr:uid="{00000000-0005-0000-0000-0000641F0000}"/>
    <cellStyle name="Navadno 3 11 9 5 3" xfId="14350" xr:uid="{00000000-0005-0000-0000-0000651F0000}"/>
    <cellStyle name="Navadno 3 11 9 5 4" xfId="10209" xr:uid="{00000000-0005-0000-0000-0000661F0000}"/>
    <cellStyle name="Navadno 3 11 9 5 5" xfId="12489" xr:uid="{00000000-0005-0000-0000-0000671F0000}"/>
    <cellStyle name="Navadno 3 11 9 5 6" xfId="13855" xr:uid="{00000000-0005-0000-0000-0000681F0000}"/>
    <cellStyle name="Navadno 3 11 9 5 7" xfId="19459" xr:uid="{00000000-0005-0000-0000-0000691F0000}"/>
    <cellStyle name="Navadno 3 11 9 5 8" xfId="12167" xr:uid="{00000000-0005-0000-0000-00006A1F0000}"/>
    <cellStyle name="Navadno 3 11 9 5 9" xfId="13370" xr:uid="{00000000-0005-0000-0000-00006B1F0000}"/>
    <cellStyle name="Navadno 3 11 9 6" xfId="3457" xr:uid="{00000000-0005-0000-0000-00006C1F0000}"/>
    <cellStyle name="Navadno 3 11 9 6 10" xfId="13019" xr:uid="{00000000-0005-0000-0000-00006D1F0000}"/>
    <cellStyle name="Navadno 3 11 9 6 11" xfId="22381" xr:uid="{00000000-0005-0000-0000-00006E1F0000}"/>
    <cellStyle name="Navadno 3 11 9 6 12" xfId="16720" xr:uid="{00000000-0005-0000-0000-00006F1F0000}"/>
    <cellStyle name="Navadno 3 11 9 6 13" xfId="24168" xr:uid="{00000000-0005-0000-0000-0000701F0000}"/>
    <cellStyle name="Navadno 3 11 9 6 14" xfId="19499" xr:uid="{00000000-0005-0000-0000-0000711F0000}"/>
    <cellStyle name="Navadno 3 11 9 6 15" xfId="23142" xr:uid="{00000000-0005-0000-0000-0000721F0000}"/>
    <cellStyle name="Navadno 3 11 9 6 16" xfId="12998" xr:uid="{00000000-0005-0000-0000-0000731F0000}"/>
    <cellStyle name="Navadno 3 11 9 6 17" xfId="16654" xr:uid="{00000000-0005-0000-0000-0000741F0000}"/>
    <cellStyle name="Navadno 3 11 9 6 18" xfId="25572" xr:uid="{00000000-0005-0000-0000-0000751F0000}"/>
    <cellStyle name="Navadno 3 11 9 6 2" xfId="14720" xr:uid="{00000000-0005-0000-0000-0000761F0000}"/>
    <cellStyle name="Navadno 3 11 9 6 3" xfId="11660" xr:uid="{00000000-0005-0000-0000-0000771F0000}"/>
    <cellStyle name="Navadno 3 11 9 6 4" xfId="11272" xr:uid="{00000000-0005-0000-0000-0000781F0000}"/>
    <cellStyle name="Navadno 3 11 9 6 5" xfId="14206" xr:uid="{00000000-0005-0000-0000-0000791F0000}"/>
    <cellStyle name="Navadno 3 11 9 6 6" xfId="14813" xr:uid="{00000000-0005-0000-0000-00007A1F0000}"/>
    <cellStyle name="Navadno 3 11 9 6 7" xfId="15741" xr:uid="{00000000-0005-0000-0000-00007B1F0000}"/>
    <cellStyle name="Navadno 3 11 9 6 8" xfId="19422" xr:uid="{00000000-0005-0000-0000-00007C1F0000}"/>
    <cellStyle name="Navadno 3 11 9 6 9" xfId="12505" xr:uid="{00000000-0005-0000-0000-00007D1F0000}"/>
    <cellStyle name="Navadno 3 11 9 7" xfId="1037" xr:uid="{00000000-0005-0000-0000-00007E1F0000}"/>
    <cellStyle name="Navadno 3 11 9 7 10" xfId="23857" xr:uid="{00000000-0005-0000-0000-00007F1F0000}"/>
    <cellStyle name="Navadno 3 11 9 7 11" xfId="24586" xr:uid="{00000000-0005-0000-0000-0000801F0000}"/>
    <cellStyle name="Navadno 3 11 9 7 12" xfId="25290" xr:uid="{00000000-0005-0000-0000-0000811F0000}"/>
    <cellStyle name="Navadno 3 11 9 7 13" xfId="25958" xr:uid="{00000000-0005-0000-0000-0000821F0000}"/>
    <cellStyle name="Navadno 3 11 9 7 14" xfId="26694" xr:uid="{00000000-0005-0000-0000-0000831F0000}"/>
    <cellStyle name="Navadno 3 11 9 7 15" xfId="27213" xr:uid="{00000000-0005-0000-0000-0000841F0000}"/>
    <cellStyle name="Navadno 3 11 9 7 16" xfId="27676" xr:uid="{00000000-0005-0000-0000-0000851F0000}"/>
    <cellStyle name="Navadno 3 11 9 7 17" xfId="28057" xr:uid="{00000000-0005-0000-0000-0000861F0000}"/>
    <cellStyle name="Navadno 3 11 9 7 18" xfId="28359" xr:uid="{00000000-0005-0000-0000-0000871F0000}"/>
    <cellStyle name="Navadno 3 11 9 7 2" xfId="16809" xr:uid="{00000000-0005-0000-0000-0000881F0000}"/>
    <cellStyle name="Navadno 3 11 9 7 3" xfId="17778" xr:uid="{00000000-0005-0000-0000-0000891F0000}"/>
    <cellStyle name="Navadno 3 11 9 7 4" xfId="18726" xr:uid="{00000000-0005-0000-0000-00008A1F0000}"/>
    <cellStyle name="Navadno 3 11 9 7 5" xfId="19675" xr:uid="{00000000-0005-0000-0000-00008B1F0000}"/>
    <cellStyle name="Navadno 3 11 9 7 6" xfId="20573" xr:uid="{00000000-0005-0000-0000-00008C1F0000}"/>
    <cellStyle name="Navadno 3 11 9 7 7" xfId="21440" xr:uid="{00000000-0005-0000-0000-00008D1F0000}"/>
    <cellStyle name="Navadno 3 11 9 7 8" xfId="22287" xr:uid="{00000000-0005-0000-0000-00008E1F0000}"/>
    <cellStyle name="Navadno 3 11 9 7 9" xfId="23088" xr:uid="{00000000-0005-0000-0000-00008F1F0000}"/>
    <cellStyle name="Navadno 3 11 9 8" xfId="4840" xr:uid="{00000000-0005-0000-0000-0000901F0000}"/>
    <cellStyle name="Navadno 3 11 9 8 10" xfId="17895" xr:uid="{00000000-0005-0000-0000-0000911F0000}"/>
    <cellStyle name="Navadno 3 11 9 8 11" xfId="13143" xr:uid="{00000000-0005-0000-0000-0000921F0000}"/>
    <cellStyle name="Navadno 3 11 9 8 12" xfId="24735" xr:uid="{00000000-0005-0000-0000-0000931F0000}"/>
    <cellStyle name="Navadno 3 11 9 8 13" xfId="22616" xr:uid="{00000000-0005-0000-0000-0000941F0000}"/>
    <cellStyle name="Navadno 3 11 9 8 14" xfId="22593" xr:uid="{00000000-0005-0000-0000-0000951F0000}"/>
    <cellStyle name="Navadno 3 11 9 8 15" xfId="25949" xr:uid="{00000000-0005-0000-0000-0000961F0000}"/>
    <cellStyle name="Navadno 3 11 9 8 16" xfId="19146" xr:uid="{00000000-0005-0000-0000-0000971F0000}"/>
    <cellStyle name="Navadno 3 11 9 8 17" xfId="20965" xr:uid="{00000000-0005-0000-0000-0000981F0000}"/>
    <cellStyle name="Navadno 3 11 9 8 18" xfId="25322" xr:uid="{00000000-0005-0000-0000-0000991F0000}"/>
    <cellStyle name="Navadno 3 11 9 8 2" xfId="13541" xr:uid="{00000000-0005-0000-0000-00009A1F0000}"/>
    <cellStyle name="Navadno 3 11 9 8 3" xfId="11883" xr:uid="{00000000-0005-0000-0000-00009B1F0000}"/>
    <cellStyle name="Navadno 3 11 9 8 4" xfId="17053" xr:uid="{00000000-0005-0000-0000-00009C1F0000}"/>
    <cellStyle name="Navadno 3 11 9 8 5" xfId="13188" xr:uid="{00000000-0005-0000-0000-00009D1F0000}"/>
    <cellStyle name="Navadno 3 11 9 8 6" xfId="18801" xr:uid="{00000000-0005-0000-0000-00009E1F0000}"/>
    <cellStyle name="Navadno 3 11 9 8 7" xfId="10951" xr:uid="{00000000-0005-0000-0000-00009F1F0000}"/>
    <cellStyle name="Navadno 3 11 9 8 8" xfId="18758" xr:uid="{00000000-0005-0000-0000-0000A01F0000}"/>
    <cellStyle name="Navadno 3 11 9 8 9" xfId="12854" xr:uid="{00000000-0005-0000-0000-0000A11F0000}"/>
    <cellStyle name="Navadno 3 11 9 9" xfId="4773" xr:uid="{00000000-0005-0000-0000-0000A21F0000}"/>
    <cellStyle name="Navadno 3 11 9 9 10" xfId="18350" xr:uid="{00000000-0005-0000-0000-0000A31F0000}"/>
    <cellStyle name="Navadno 3 11 9 9 11" xfId="20205" xr:uid="{00000000-0005-0000-0000-0000A41F0000}"/>
    <cellStyle name="Navadno 3 11 9 9 12" xfId="22086" xr:uid="{00000000-0005-0000-0000-0000A51F0000}"/>
    <cellStyle name="Navadno 3 11 9 9 13" xfId="23657" xr:uid="{00000000-0005-0000-0000-0000A61F0000}"/>
    <cellStyle name="Navadno 3 11 9 9 14" xfId="25341" xr:uid="{00000000-0005-0000-0000-0000A71F0000}"/>
    <cellStyle name="Navadno 3 11 9 9 15" xfId="14009" xr:uid="{00000000-0005-0000-0000-0000A81F0000}"/>
    <cellStyle name="Navadno 3 11 9 9 16" xfId="21816" xr:uid="{00000000-0005-0000-0000-0000A91F0000}"/>
    <cellStyle name="Navadno 3 11 9 9 17" xfId="10468" xr:uid="{00000000-0005-0000-0000-0000AA1F0000}"/>
    <cellStyle name="Navadno 3 11 9 9 18" xfId="27777" xr:uid="{00000000-0005-0000-0000-0000AB1F0000}"/>
    <cellStyle name="Navadno 3 11 9 9 2" xfId="13599" xr:uid="{00000000-0005-0000-0000-0000AC1F0000}"/>
    <cellStyle name="Navadno 3 11 9 9 3" xfId="12165" xr:uid="{00000000-0005-0000-0000-0000AD1F0000}"/>
    <cellStyle name="Navadno 3 11 9 9 4" xfId="12889" xr:uid="{00000000-0005-0000-0000-0000AE1F0000}"/>
    <cellStyle name="Navadno 3 11 9 9 5" xfId="9621" xr:uid="{00000000-0005-0000-0000-0000AF1F0000}"/>
    <cellStyle name="Navadno 3 11 9 9 6" xfId="12605" xr:uid="{00000000-0005-0000-0000-0000B01F0000}"/>
    <cellStyle name="Navadno 3 11 9 9 7" xfId="16685" xr:uid="{00000000-0005-0000-0000-0000B11F0000}"/>
    <cellStyle name="Navadno 3 11 9 9 8" xfId="19731" xr:uid="{00000000-0005-0000-0000-0000B21F0000}"/>
    <cellStyle name="Navadno 3 11 9 9 9" xfId="17716" xr:uid="{00000000-0005-0000-0000-0000B31F0000}"/>
    <cellStyle name="Navadno 3 12" xfId="9230" xr:uid="{00000000-0005-0000-0000-0000B41F0000}"/>
    <cellStyle name="Navadno 3 12 10" xfId="2134" xr:uid="{00000000-0005-0000-0000-0000B51F0000}"/>
    <cellStyle name="Navadno 3 12 10 10" xfId="21384" xr:uid="{00000000-0005-0000-0000-0000B61F0000}"/>
    <cellStyle name="Navadno 3 12 10 11" xfId="17705" xr:uid="{00000000-0005-0000-0000-0000B71F0000}"/>
    <cellStyle name="Navadno 3 12 10 12" xfId="24883" xr:uid="{00000000-0005-0000-0000-0000B81F0000}"/>
    <cellStyle name="Navadno 3 12 10 13" xfId="16313" xr:uid="{00000000-0005-0000-0000-0000B91F0000}"/>
    <cellStyle name="Navadno 3 12 10 14" xfId="24991" xr:uid="{00000000-0005-0000-0000-0000BA1F0000}"/>
    <cellStyle name="Navadno 3 12 10 15" xfId="25544" xr:uid="{00000000-0005-0000-0000-0000BB1F0000}"/>
    <cellStyle name="Navadno 3 12 10 16" xfId="27360" xr:uid="{00000000-0005-0000-0000-0000BC1F0000}"/>
    <cellStyle name="Navadno 3 12 10 17" xfId="27809" xr:uid="{00000000-0005-0000-0000-0000BD1F0000}"/>
    <cellStyle name="Navadno 3 12 10 18" xfId="25560" xr:uid="{00000000-0005-0000-0000-0000BE1F0000}"/>
    <cellStyle name="Navadno 3 12 10 2" xfId="15848" xr:uid="{00000000-0005-0000-0000-0000BF1F0000}"/>
    <cellStyle name="Navadno 3 12 10 3" xfId="17109" xr:uid="{00000000-0005-0000-0000-0000C01F0000}"/>
    <cellStyle name="Navadno 3 12 10 4" xfId="12866" xr:uid="{00000000-0005-0000-0000-0000C11F0000}"/>
    <cellStyle name="Navadno 3 12 10 5" xfId="16184" xr:uid="{00000000-0005-0000-0000-0000C21F0000}"/>
    <cellStyle name="Navadno 3 12 10 6" xfId="18784" xr:uid="{00000000-0005-0000-0000-0000C31F0000}"/>
    <cellStyle name="Navadno 3 12 10 7" xfId="18620" xr:uid="{00000000-0005-0000-0000-0000C41F0000}"/>
    <cellStyle name="Navadno 3 12 10 8" xfId="20011" xr:uid="{00000000-0005-0000-0000-0000C51F0000}"/>
    <cellStyle name="Navadno 3 12 10 9" xfId="22829" xr:uid="{00000000-0005-0000-0000-0000C61F0000}"/>
    <cellStyle name="Navadno 3 12 11" xfId="472" xr:uid="{00000000-0005-0000-0000-0000C71F0000}"/>
    <cellStyle name="Navadno 3 12 11 10" xfId="24228" xr:uid="{00000000-0005-0000-0000-0000C81F0000}"/>
    <cellStyle name="Navadno 3 12 11 11" xfId="24955" xr:uid="{00000000-0005-0000-0000-0000C91F0000}"/>
    <cellStyle name="Navadno 3 12 11 12" xfId="25643" xr:uid="{00000000-0005-0000-0000-0000CA1F0000}"/>
    <cellStyle name="Navadno 3 12 11 13" xfId="26262" xr:uid="{00000000-0005-0000-0000-0000CB1F0000}"/>
    <cellStyle name="Navadno 3 12 11 14" xfId="26950" xr:uid="{00000000-0005-0000-0000-0000CC1F0000}"/>
    <cellStyle name="Navadno 3 12 11 15" xfId="27445" xr:uid="{00000000-0005-0000-0000-0000CD1F0000}"/>
    <cellStyle name="Navadno 3 12 11 16" xfId="27882" xr:uid="{00000000-0005-0000-0000-0000CE1F0000}"/>
    <cellStyle name="Navadno 3 12 11 17" xfId="28221" xr:uid="{00000000-0005-0000-0000-0000CF1F0000}"/>
    <cellStyle name="Navadno 3 12 11 18" xfId="28470" xr:uid="{00000000-0005-0000-0000-0000D01F0000}"/>
    <cellStyle name="Navadno 3 12 11 2" xfId="17298" xr:uid="{00000000-0005-0000-0000-0000D11F0000}"/>
    <cellStyle name="Navadno 3 12 11 3" xfId="18253" xr:uid="{00000000-0005-0000-0000-0000D21F0000}"/>
    <cellStyle name="Navadno 3 12 11 4" xfId="19209" xr:uid="{00000000-0005-0000-0000-0000D31F0000}"/>
    <cellStyle name="Navadno 3 12 11 5" xfId="20121" xr:uid="{00000000-0005-0000-0000-0000D41F0000}"/>
    <cellStyle name="Navadno 3 12 11 6" xfId="21008" xr:uid="{00000000-0005-0000-0000-0000D51F0000}"/>
    <cellStyle name="Navadno 3 12 11 7" xfId="21871" xr:uid="{00000000-0005-0000-0000-0000D61F0000}"/>
    <cellStyle name="Navadno 3 12 11 8" xfId="22689" xr:uid="{00000000-0005-0000-0000-0000D71F0000}"/>
    <cellStyle name="Navadno 3 12 11 9" xfId="23483" xr:uid="{00000000-0005-0000-0000-0000D81F0000}"/>
    <cellStyle name="Navadno 3 12 12" xfId="9902" xr:uid="{00000000-0005-0000-0000-0000D91F0000}"/>
    <cellStyle name="Navadno 3 12 13" xfId="12073" xr:uid="{00000000-0005-0000-0000-0000DA1F0000}"/>
    <cellStyle name="Navadno 3 12 14" xfId="12486" xr:uid="{00000000-0005-0000-0000-0000DB1F0000}"/>
    <cellStyle name="Navadno 3 12 15" xfId="17341" xr:uid="{00000000-0005-0000-0000-0000DC1F0000}"/>
    <cellStyle name="Navadno 3 12 16" xfId="10257" xr:uid="{00000000-0005-0000-0000-0000DD1F0000}"/>
    <cellStyle name="Navadno 3 12 17" xfId="18347" xr:uid="{00000000-0005-0000-0000-0000DE1F0000}"/>
    <cellStyle name="Navadno 3 12 18" xfId="12460" xr:uid="{00000000-0005-0000-0000-0000DF1F0000}"/>
    <cellStyle name="Navadno 3 12 19" xfId="14299" xr:uid="{00000000-0005-0000-0000-0000E01F0000}"/>
    <cellStyle name="Navadno 3 12 2" xfId="9076" xr:uid="{00000000-0005-0000-0000-0000E11F0000}"/>
    <cellStyle name="Navadno 3 12 2 2" xfId="4659" xr:uid="{00000000-0005-0000-0000-0000E21F0000}"/>
    <cellStyle name="Navadno 3 12 2 2 10" xfId="18424" xr:uid="{00000000-0005-0000-0000-0000E31F0000}"/>
    <cellStyle name="Navadno 3 12 2 2 11" xfId="22418" xr:uid="{00000000-0005-0000-0000-0000E41F0000}"/>
    <cellStyle name="Navadno 3 12 2 2 12" xfId="13257" xr:uid="{00000000-0005-0000-0000-0000E51F0000}"/>
    <cellStyle name="Navadno 3 12 2 2 13" xfId="16405" xr:uid="{00000000-0005-0000-0000-0000E61F0000}"/>
    <cellStyle name="Navadno 3 12 2 2 14" xfId="25344" xr:uid="{00000000-0005-0000-0000-0000E71F0000}"/>
    <cellStyle name="Navadno 3 12 2 2 15" xfId="11505" xr:uid="{00000000-0005-0000-0000-0000E81F0000}"/>
    <cellStyle name="Navadno 3 12 2 2 16" xfId="23418" xr:uid="{00000000-0005-0000-0000-0000E91F0000}"/>
    <cellStyle name="Navadno 3 12 2 2 17" xfId="25868" xr:uid="{00000000-0005-0000-0000-0000EA1F0000}"/>
    <cellStyle name="Navadno 3 12 2 2 18" xfId="26029" xr:uid="{00000000-0005-0000-0000-0000EB1F0000}"/>
    <cellStyle name="Navadno 3 12 2 2 19" xfId="14305" xr:uid="{00000000-0005-0000-0000-0000EC1F0000}"/>
    <cellStyle name="Navadno 3 12 2 2 2" xfId="4550" xr:uid="{00000000-0005-0000-0000-0000ED1F0000}"/>
    <cellStyle name="Navadno 3 12 2 2 3" xfId="13696" xr:uid="{00000000-0005-0000-0000-0000EE1F0000}"/>
    <cellStyle name="Navadno 3 12 2 2 4" xfId="11994" xr:uid="{00000000-0005-0000-0000-0000EF1F0000}"/>
    <cellStyle name="Navadno 3 12 2 2 5" xfId="12103" xr:uid="{00000000-0005-0000-0000-0000F01F0000}"/>
    <cellStyle name="Navadno 3 12 2 2 6" xfId="12537" xr:uid="{00000000-0005-0000-0000-0000F11F0000}"/>
    <cellStyle name="Navadno 3 12 2 2 7" xfId="13747" xr:uid="{00000000-0005-0000-0000-0000F21F0000}"/>
    <cellStyle name="Navadno 3 12 2 2 8" xfId="13100" xr:uid="{00000000-0005-0000-0000-0000F31F0000}"/>
    <cellStyle name="Navadno 3 12 2 2 9" xfId="13992" xr:uid="{00000000-0005-0000-0000-0000F41F0000}"/>
    <cellStyle name="Navadno 3 12 2 3" xfId="2462" xr:uid="{00000000-0005-0000-0000-0000F51F0000}"/>
    <cellStyle name="Navadno 3 12 2 4" xfId="2736" xr:uid="{00000000-0005-0000-0000-0000F61F0000}"/>
    <cellStyle name="Navadno 3 12 2 5" xfId="1185" xr:uid="{00000000-0005-0000-0000-0000F71F0000}"/>
    <cellStyle name="Navadno 3 12 2 6" xfId="1137" xr:uid="{00000000-0005-0000-0000-0000F81F0000}"/>
    <cellStyle name="Navadno 3 12 2 7" xfId="770" xr:uid="{00000000-0005-0000-0000-0000F91F0000}"/>
    <cellStyle name="Navadno 3 12 2 8" xfId="751" xr:uid="{00000000-0005-0000-0000-0000FA1F0000}"/>
    <cellStyle name="Navadno 3 12 2 9" xfId="3755" xr:uid="{00000000-0005-0000-0000-0000FB1F0000}"/>
    <cellStyle name="Navadno 3 12 20" xfId="16798" xr:uid="{00000000-0005-0000-0000-0000FC1F0000}"/>
    <cellStyle name="Navadno 3 12 21" xfId="21698" xr:uid="{00000000-0005-0000-0000-0000FD1F0000}"/>
    <cellStyle name="Navadno 3 12 22" xfId="18296" xr:uid="{00000000-0005-0000-0000-0000FE1F0000}"/>
    <cellStyle name="Navadno 3 12 23" xfId="10418" xr:uid="{00000000-0005-0000-0000-0000FF1F0000}"/>
    <cellStyle name="Navadno 3 12 24" xfId="23637" xr:uid="{00000000-0005-0000-0000-000000200000}"/>
    <cellStyle name="Navadno 3 12 25" xfId="25762" xr:uid="{00000000-0005-0000-0000-000001200000}"/>
    <cellStyle name="Navadno 3 12 26" xfId="11853" xr:uid="{00000000-0005-0000-0000-000002200000}"/>
    <cellStyle name="Navadno 3 12 27" xfId="16008" xr:uid="{00000000-0005-0000-0000-000003200000}"/>
    <cellStyle name="Navadno 3 12 28" xfId="9627" xr:uid="{00000000-0005-0000-0000-000004200000}"/>
    <cellStyle name="Navadno 3 12 3" xfId="5407" xr:uid="{00000000-0005-0000-0000-000005200000}"/>
    <cellStyle name="Navadno 3 12 4" xfId="5124" xr:uid="{00000000-0005-0000-0000-000006200000}"/>
    <cellStyle name="Navadno 3 12 5" xfId="5215" xr:uid="{00000000-0005-0000-0000-000007200000}"/>
    <cellStyle name="Navadno 3 12 5 2" xfId="3212" xr:uid="{00000000-0005-0000-0000-000008200000}"/>
    <cellStyle name="Navadno 3 12 5 2 10" xfId="20895" xr:uid="{00000000-0005-0000-0000-000009200000}"/>
    <cellStyle name="Navadno 3 12 5 2 11" xfId="23007" xr:uid="{00000000-0005-0000-0000-00000A200000}"/>
    <cellStyle name="Navadno 3 12 5 2 12" xfId="11522" xr:uid="{00000000-0005-0000-0000-00000B200000}"/>
    <cellStyle name="Navadno 3 12 5 2 13" xfId="13748" xr:uid="{00000000-0005-0000-0000-00000C200000}"/>
    <cellStyle name="Navadno 3 12 5 2 14" xfId="22495" xr:uid="{00000000-0005-0000-0000-00000D200000}"/>
    <cellStyle name="Navadno 3 12 5 2 15" xfId="24297" xr:uid="{00000000-0005-0000-0000-00000E200000}"/>
    <cellStyle name="Navadno 3 12 5 2 16" xfId="23156" xr:uid="{00000000-0005-0000-0000-00000F200000}"/>
    <cellStyle name="Navadno 3 12 5 2 17" xfId="26145" xr:uid="{00000000-0005-0000-0000-000010200000}"/>
    <cellStyle name="Navadno 3 12 5 2 18" xfId="27090" xr:uid="{00000000-0005-0000-0000-000011200000}"/>
    <cellStyle name="Navadno 3 12 5 2 2" xfId="14929" xr:uid="{00000000-0005-0000-0000-000012200000}"/>
    <cellStyle name="Navadno 3 12 5 2 3" xfId="10161" xr:uid="{00000000-0005-0000-0000-000013200000}"/>
    <cellStyle name="Navadno 3 12 5 2 4" xfId="14250" xr:uid="{00000000-0005-0000-0000-000014200000}"/>
    <cellStyle name="Navadno 3 12 5 2 5" xfId="11215" xr:uid="{00000000-0005-0000-0000-000015200000}"/>
    <cellStyle name="Navadno 3 12 5 2 6" xfId="18887" xr:uid="{00000000-0005-0000-0000-000016200000}"/>
    <cellStyle name="Navadno 3 12 5 2 7" xfId="13243" xr:uid="{00000000-0005-0000-0000-000017200000}"/>
    <cellStyle name="Navadno 3 12 5 2 8" xfId="20492" xr:uid="{00000000-0005-0000-0000-000018200000}"/>
    <cellStyle name="Navadno 3 12 5 2 9" xfId="17472" xr:uid="{00000000-0005-0000-0000-000019200000}"/>
    <cellStyle name="Navadno 3 12 6" xfId="3413" xr:uid="{00000000-0005-0000-0000-00001A200000}"/>
    <cellStyle name="Navadno 3 12 6 10" xfId="22806" xr:uid="{00000000-0005-0000-0000-00001B200000}"/>
    <cellStyle name="Navadno 3 12 6 11" xfId="20859" xr:uid="{00000000-0005-0000-0000-00001C200000}"/>
    <cellStyle name="Navadno 3 12 6 12" xfId="24101" xr:uid="{00000000-0005-0000-0000-00001D200000}"/>
    <cellStyle name="Navadno 3 12 6 13" xfId="12350" xr:uid="{00000000-0005-0000-0000-00001E200000}"/>
    <cellStyle name="Navadno 3 12 6 14" xfId="23448" xr:uid="{00000000-0005-0000-0000-00001F200000}"/>
    <cellStyle name="Navadno 3 12 6 15" xfId="14319" xr:uid="{00000000-0005-0000-0000-000020200000}"/>
    <cellStyle name="Navadno 3 12 6 16" xfId="20003" xr:uid="{00000000-0005-0000-0000-000021200000}"/>
    <cellStyle name="Navadno 3 12 6 17" xfId="27254" xr:uid="{00000000-0005-0000-0000-000022200000}"/>
    <cellStyle name="Navadno 3 12 6 18" xfId="19231" xr:uid="{00000000-0005-0000-0000-000023200000}"/>
    <cellStyle name="Navadno 3 12 6 2" xfId="14757" xr:uid="{00000000-0005-0000-0000-000024200000}"/>
    <cellStyle name="Navadno 3 12 6 3" xfId="13832" xr:uid="{00000000-0005-0000-0000-000025200000}"/>
    <cellStyle name="Navadno 3 12 6 4" xfId="13222" xr:uid="{00000000-0005-0000-0000-000026200000}"/>
    <cellStyle name="Navadno 3 12 6 5" xfId="10395" xr:uid="{00000000-0005-0000-0000-000027200000}"/>
    <cellStyle name="Navadno 3 12 6 6" xfId="15694" xr:uid="{00000000-0005-0000-0000-000028200000}"/>
    <cellStyle name="Navadno 3 12 6 7" xfId="18343" xr:uid="{00000000-0005-0000-0000-000029200000}"/>
    <cellStyle name="Navadno 3 12 6 8" xfId="11518" xr:uid="{00000000-0005-0000-0000-00002A200000}"/>
    <cellStyle name="Navadno 3 12 6 9" xfId="16384" xr:uid="{00000000-0005-0000-0000-00002B200000}"/>
    <cellStyle name="Navadno 3 12 7" xfId="2704" xr:uid="{00000000-0005-0000-0000-00002C200000}"/>
    <cellStyle name="Navadno 3 12 7 10" xfId="11395" xr:uid="{00000000-0005-0000-0000-00002D200000}"/>
    <cellStyle name="Navadno 3 12 7 11" xfId="21306" xr:uid="{00000000-0005-0000-0000-00002E200000}"/>
    <cellStyle name="Navadno 3 12 7 12" xfId="24712" xr:uid="{00000000-0005-0000-0000-00002F200000}"/>
    <cellStyle name="Navadno 3 12 7 13" xfId="23761" xr:uid="{00000000-0005-0000-0000-000030200000}"/>
    <cellStyle name="Navadno 3 12 7 14" xfId="10832" xr:uid="{00000000-0005-0000-0000-000031200000}"/>
    <cellStyle name="Navadno 3 12 7 15" xfId="17656" xr:uid="{00000000-0005-0000-0000-000032200000}"/>
    <cellStyle name="Navadno 3 12 7 16" xfId="24872" xr:uid="{00000000-0005-0000-0000-000033200000}"/>
    <cellStyle name="Navadno 3 12 7 17" xfId="25798" xr:uid="{00000000-0005-0000-0000-000034200000}"/>
    <cellStyle name="Navadno 3 12 7 18" xfId="20366" xr:uid="{00000000-0005-0000-0000-000035200000}"/>
    <cellStyle name="Navadno 3 12 7 2" xfId="15358" xr:uid="{00000000-0005-0000-0000-000036200000}"/>
    <cellStyle name="Navadno 3 12 7 3" xfId="12476" xr:uid="{00000000-0005-0000-0000-000037200000}"/>
    <cellStyle name="Navadno 3 12 7 4" xfId="10698" xr:uid="{00000000-0005-0000-0000-000038200000}"/>
    <cellStyle name="Navadno 3 12 7 5" xfId="16083" xr:uid="{00000000-0005-0000-0000-000039200000}"/>
    <cellStyle name="Navadno 3 12 7 6" xfId="14750" xr:uid="{00000000-0005-0000-0000-00003A200000}"/>
    <cellStyle name="Navadno 3 12 7 7" xfId="20234" xr:uid="{00000000-0005-0000-0000-00003B200000}"/>
    <cellStyle name="Navadno 3 12 7 8" xfId="11875" xr:uid="{00000000-0005-0000-0000-00003C200000}"/>
    <cellStyle name="Navadno 3 12 7 9" xfId="11332" xr:uid="{00000000-0005-0000-0000-00003D200000}"/>
    <cellStyle name="Navadno 3 12 8" xfId="1889" xr:uid="{00000000-0005-0000-0000-00003E200000}"/>
    <cellStyle name="Navadno 3 12 8 10" xfId="12963" xr:uid="{00000000-0005-0000-0000-00003F200000}"/>
    <cellStyle name="Navadno 3 12 8 11" xfId="23344" xr:uid="{00000000-0005-0000-0000-000040200000}"/>
    <cellStyle name="Navadno 3 12 8 12" xfId="14744" xr:uid="{00000000-0005-0000-0000-000041200000}"/>
    <cellStyle name="Navadno 3 12 8 13" xfId="21356" xr:uid="{00000000-0005-0000-0000-000042200000}"/>
    <cellStyle name="Navadno 3 12 8 14" xfId="21833" xr:uid="{00000000-0005-0000-0000-000043200000}"/>
    <cellStyle name="Navadno 3 12 8 15" xfId="26785" xr:uid="{00000000-0005-0000-0000-000044200000}"/>
    <cellStyle name="Navadno 3 12 8 16" xfId="27268" xr:uid="{00000000-0005-0000-0000-000045200000}"/>
    <cellStyle name="Navadno 3 12 8 17" xfId="27728" xr:uid="{00000000-0005-0000-0000-000046200000}"/>
    <cellStyle name="Navadno 3 12 8 18" xfId="27654" xr:uid="{00000000-0005-0000-0000-000047200000}"/>
    <cellStyle name="Navadno 3 12 8 2" xfId="16063" xr:uid="{00000000-0005-0000-0000-000048200000}"/>
    <cellStyle name="Navadno 3 12 8 3" xfId="16925" xr:uid="{00000000-0005-0000-0000-000049200000}"/>
    <cellStyle name="Navadno 3 12 8 4" xfId="16979" xr:uid="{00000000-0005-0000-0000-00004A200000}"/>
    <cellStyle name="Navadno 3 12 8 5" xfId="16748" xr:uid="{00000000-0005-0000-0000-00004B200000}"/>
    <cellStyle name="Navadno 3 12 8 6" xfId="16777" xr:uid="{00000000-0005-0000-0000-00004C200000}"/>
    <cellStyle name="Navadno 3 12 8 7" xfId="19721" xr:uid="{00000000-0005-0000-0000-00004D200000}"/>
    <cellStyle name="Navadno 3 12 8 8" xfId="20862" xr:uid="{00000000-0005-0000-0000-00004E200000}"/>
    <cellStyle name="Navadno 3 12 8 9" xfId="21271" xr:uid="{00000000-0005-0000-0000-00004F200000}"/>
    <cellStyle name="Navadno 3 12 9" xfId="2535" xr:uid="{00000000-0005-0000-0000-000050200000}"/>
    <cellStyle name="Navadno 3 12 9 10" xfId="22011" xr:uid="{00000000-0005-0000-0000-000051200000}"/>
    <cellStyle name="Navadno 3 12 9 11" xfId="20520" xr:uid="{00000000-0005-0000-0000-000052200000}"/>
    <cellStyle name="Navadno 3 12 9 12" xfId="23254" xr:uid="{00000000-0005-0000-0000-000053200000}"/>
    <cellStyle name="Navadno 3 12 9 13" xfId="17917" xr:uid="{00000000-0005-0000-0000-000054200000}"/>
    <cellStyle name="Navadno 3 12 9 14" xfId="24986" xr:uid="{00000000-0005-0000-0000-000055200000}"/>
    <cellStyle name="Navadno 3 12 9 15" xfId="19096" xr:uid="{00000000-0005-0000-0000-000056200000}"/>
    <cellStyle name="Navadno 3 12 9 16" xfId="22710" xr:uid="{00000000-0005-0000-0000-000057200000}"/>
    <cellStyle name="Navadno 3 12 9 17" xfId="25251" xr:uid="{00000000-0005-0000-0000-000058200000}"/>
    <cellStyle name="Navadno 3 12 9 18" xfId="27334" xr:uid="{00000000-0005-0000-0000-000059200000}"/>
    <cellStyle name="Navadno 3 12 9 2" xfId="15500" xr:uid="{00000000-0005-0000-0000-00005A200000}"/>
    <cellStyle name="Navadno 3 12 9 3" xfId="12553" xr:uid="{00000000-0005-0000-0000-00005B200000}"/>
    <cellStyle name="Navadno 3 12 9 4" xfId="16557" xr:uid="{00000000-0005-0000-0000-00005C200000}"/>
    <cellStyle name="Navadno 3 12 9 5" xfId="17884" xr:uid="{00000000-0005-0000-0000-00005D200000}"/>
    <cellStyle name="Navadno 3 12 9 6" xfId="19451" xr:uid="{00000000-0005-0000-0000-00005E200000}"/>
    <cellStyle name="Navadno 3 12 9 7" xfId="11158" xr:uid="{00000000-0005-0000-0000-00005F200000}"/>
    <cellStyle name="Navadno 3 12 9 8" xfId="13755" xr:uid="{00000000-0005-0000-0000-000060200000}"/>
    <cellStyle name="Navadno 3 12 9 9" xfId="20635" xr:uid="{00000000-0005-0000-0000-000061200000}"/>
    <cellStyle name="Navadno 3 13" xfId="8840" xr:uid="{00000000-0005-0000-0000-000062200000}"/>
    <cellStyle name="Navadno 3 14" xfId="9064" xr:uid="{00000000-0005-0000-0000-000063200000}"/>
    <cellStyle name="Navadno 3 15" xfId="8855" xr:uid="{00000000-0005-0000-0000-000064200000}"/>
    <cellStyle name="Navadno 3 16" xfId="8822" xr:uid="{00000000-0005-0000-0000-000065200000}"/>
    <cellStyle name="Navadno 3 17" xfId="8866" xr:uid="{00000000-0005-0000-0000-000066200000}"/>
    <cellStyle name="Navadno 3 18" xfId="9044" xr:uid="{00000000-0005-0000-0000-000067200000}"/>
    <cellStyle name="Navadno 3 19" xfId="8731" xr:uid="{00000000-0005-0000-0000-000068200000}"/>
    <cellStyle name="Navadno 3 2" xfId="30" xr:uid="{00000000-0005-0000-0000-000069200000}"/>
    <cellStyle name="Navadno 3 2 10" xfId="8442" xr:uid="{00000000-0005-0000-0000-00006A200000}"/>
    <cellStyle name="Navadno 3 2 11" xfId="8341" xr:uid="{00000000-0005-0000-0000-00006B200000}"/>
    <cellStyle name="Navadno 3 2 12" xfId="8242" xr:uid="{00000000-0005-0000-0000-00006C200000}"/>
    <cellStyle name="Navadno 3 2 13" xfId="8141" xr:uid="{00000000-0005-0000-0000-00006D200000}"/>
    <cellStyle name="Navadno 3 2 14" xfId="9045" xr:uid="{00000000-0005-0000-0000-00006E200000}"/>
    <cellStyle name="Navadno 3 2 15" xfId="8310" xr:uid="{00000000-0005-0000-0000-00006F200000}"/>
    <cellStyle name="Navadno 3 2 16" xfId="7836" xr:uid="{00000000-0005-0000-0000-000070200000}"/>
    <cellStyle name="Navadno 3 2 17" xfId="7735" xr:uid="{00000000-0005-0000-0000-000071200000}"/>
    <cellStyle name="Navadno 3 2 18" xfId="7635" xr:uid="{00000000-0005-0000-0000-000072200000}"/>
    <cellStyle name="Navadno 3 2 19" xfId="7534" xr:uid="{00000000-0005-0000-0000-000073200000}"/>
    <cellStyle name="Navadno 3 2 2" xfId="39" xr:uid="{00000000-0005-0000-0000-000074200000}"/>
    <cellStyle name="Navadno 3 2 2 10" xfId="8987" xr:uid="{00000000-0005-0000-0000-000075200000}"/>
    <cellStyle name="Navadno 3 2 2 11" xfId="8925" xr:uid="{00000000-0005-0000-0000-000076200000}"/>
    <cellStyle name="Navadno 3 2 2 12" xfId="8983" xr:uid="{00000000-0005-0000-0000-000077200000}"/>
    <cellStyle name="Navadno 3 2 2 13" xfId="8931" xr:uid="{00000000-0005-0000-0000-000078200000}"/>
    <cellStyle name="Navadno 3 2 2 14" xfId="7940" xr:uid="{00000000-0005-0000-0000-000079200000}"/>
    <cellStyle name="Navadno 3 2 2 15" xfId="8933" xr:uid="{00000000-0005-0000-0000-00007A200000}"/>
    <cellStyle name="Navadno 3 2 2 16" xfId="8978" xr:uid="{00000000-0005-0000-0000-00007B200000}"/>
    <cellStyle name="Navadno 3 2 2 17" xfId="8936" xr:uid="{00000000-0005-0000-0000-00007C200000}"/>
    <cellStyle name="Navadno 3 2 2 18" xfId="8975" xr:uid="{00000000-0005-0000-0000-00007D200000}"/>
    <cellStyle name="Navadno 3 2 2 19" xfId="8588" xr:uid="{00000000-0005-0000-0000-00007E200000}"/>
    <cellStyle name="Navadno 3 2 2 2" xfId="9509" xr:uid="{00000000-0005-0000-0000-00007F200000}"/>
    <cellStyle name="Navadno 3 2 2 20" xfId="8115" xr:uid="{00000000-0005-0000-0000-000080200000}"/>
    <cellStyle name="Navadno 3 2 2 21" xfId="8240" xr:uid="{00000000-0005-0000-0000-000081200000}"/>
    <cellStyle name="Navadno 3 2 2 22" xfId="8541" xr:uid="{00000000-0005-0000-0000-000082200000}"/>
    <cellStyle name="Navadno 3 2 2 23" xfId="8038" xr:uid="{00000000-0005-0000-0000-000083200000}"/>
    <cellStyle name="Navadno 3 2 2 24" xfId="8339" xr:uid="{00000000-0005-0000-0000-000084200000}"/>
    <cellStyle name="Navadno 3 2 2 25" xfId="7984" xr:uid="{00000000-0005-0000-0000-000085200000}"/>
    <cellStyle name="Navadno 3 2 2 26" xfId="8139" xr:uid="{00000000-0005-0000-0000-000086200000}"/>
    <cellStyle name="Navadno 3 2 2 27" xfId="7834" xr:uid="{00000000-0005-0000-0000-000087200000}"/>
    <cellStyle name="Navadno 3 2 2 28" xfId="7733" xr:uid="{00000000-0005-0000-0000-000088200000}"/>
    <cellStyle name="Navadno 3 2 2 29" xfId="7633" xr:uid="{00000000-0005-0000-0000-000089200000}"/>
    <cellStyle name="Navadno 3 2 2 3" xfId="9336" xr:uid="{00000000-0005-0000-0000-00008A200000}"/>
    <cellStyle name="Navadno 3 2 2 30" xfId="7532" xr:uid="{00000000-0005-0000-0000-00008B200000}"/>
    <cellStyle name="Navadno 3 2 2 31" xfId="7433" xr:uid="{00000000-0005-0000-0000-00008C200000}"/>
    <cellStyle name="Navadno 3 2 2 32" xfId="7334" xr:uid="{00000000-0005-0000-0000-00008D200000}"/>
    <cellStyle name="Navadno 3 2 2 33" xfId="7235" xr:uid="{00000000-0005-0000-0000-00008E200000}"/>
    <cellStyle name="Navadno 3 2 2 34" xfId="7136" xr:uid="{00000000-0005-0000-0000-00008F200000}"/>
    <cellStyle name="Navadno 3 2 2 35" xfId="7037" xr:uid="{00000000-0005-0000-0000-000090200000}"/>
    <cellStyle name="Navadno 3 2 2 36" xfId="6939" xr:uid="{00000000-0005-0000-0000-000091200000}"/>
    <cellStyle name="Navadno 3 2 2 37" xfId="6074" xr:uid="{00000000-0005-0000-0000-000092200000}"/>
    <cellStyle name="Navadno 3 2 2 38" xfId="5750" xr:uid="{00000000-0005-0000-0000-000093200000}"/>
    <cellStyle name="Navadno 3 2 2 39" xfId="5821" xr:uid="{00000000-0005-0000-0000-000094200000}"/>
    <cellStyle name="Navadno 3 2 2 4" xfId="9307" xr:uid="{00000000-0005-0000-0000-000095200000}"/>
    <cellStyle name="Navadno 3 2 2 4 10" xfId="7981" xr:uid="{00000000-0005-0000-0000-000096200000}"/>
    <cellStyle name="Navadno 3 2 2 4 10 10" xfId="10920" xr:uid="{00000000-0005-0000-0000-000097200000}"/>
    <cellStyle name="Navadno 3 2 2 4 10 11" xfId="16286" xr:uid="{00000000-0005-0000-0000-000098200000}"/>
    <cellStyle name="Navadno 3 2 2 4 10 12" xfId="17382" xr:uid="{00000000-0005-0000-0000-000099200000}"/>
    <cellStyle name="Navadno 3 2 2 4 10 13" xfId="18143" xr:uid="{00000000-0005-0000-0000-00009A200000}"/>
    <cellStyle name="Navadno 3 2 2 4 10 14" xfId="19541" xr:uid="{00000000-0005-0000-0000-00009B200000}"/>
    <cellStyle name="Navadno 3 2 2 4 10 15" xfId="16722" xr:uid="{00000000-0005-0000-0000-00009C200000}"/>
    <cellStyle name="Navadno 3 2 2 4 10 16" xfId="16692" xr:uid="{00000000-0005-0000-0000-00009D200000}"/>
    <cellStyle name="Navadno 3 2 2 4 10 17" xfId="22094" xr:uid="{00000000-0005-0000-0000-00009E200000}"/>
    <cellStyle name="Navadno 3 2 2 4 10 18" xfId="13098" xr:uid="{00000000-0005-0000-0000-00009F200000}"/>
    <cellStyle name="Navadno 3 2 2 4 10 19" xfId="9950" xr:uid="{00000000-0005-0000-0000-0000A0200000}"/>
    <cellStyle name="Navadno 3 2 2 4 10 2" xfId="3776" xr:uid="{00000000-0005-0000-0000-0000A1200000}"/>
    <cellStyle name="Navadno 3 2 2 4 10 2 10" xfId="20139" xr:uid="{00000000-0005-0000-0000-0000A2200000}"/>
    <cellStyle name="Navadno 3 2 2 4 10 2 11" xfId="10859" xr:uid="{00000000-0005-0000-0000-0000A3200000}"/>
    <cellStyle name="Navadno 3 2 2 4 10 2 12" xfId="24405" xr:uid="{00000000-0005-0000-0000-0000A4200000}"/>
    <cellStyle name="Navadno 3 2 2 4 10 2 13" xfId="11263" xr:uid="{00000000-0005-0000-0000-0000A5200000}"/>
    <cellStyle name="Navadno 3 2 2 4 10 2 14" xfId="19895" xr:uid="{00000000-0005-0000-0000-0000A6200000}"/>
    <cellStyle name="Navadno 3 2 2 4 10 2 15" xfId="22959" xr:uid="{00000000-0005-0000-0000-0000A7200000}"/>
    <cellStyle name="Navadno 3 2 2 4 10 2 16" xfId="26967" xr:uid="{00000000-0005-0000-0000-0000A8200000}"/>
    <cellStyle name="Navadno 3 2 2 4 10 2 17" xfId="11689" xr:uid="{00000000-0005-0000-0000-0000A9200000}"/>
    <cellStyle name="Navadno 3 2 2 4 10 2 18" xfId="18814" xr:uid="{00000000-0005-0000-0000-0000AA200000}"/>
    <cellStyle name="Navadno 3 2 2 4 10 2 2" xfId="14445" xr:uid="{00000000-0005-0000-0000-0000AB200000}"/>
    <cellStyle name="Navadno 3 2 2 4 10 2 3" xfId="11576" xr:uid="{00000000-0005-0000-0000-0000AC200000}"/>
    <cellStyle name="Navadno 3 2 2 4 10 2 4" xfId="16542" xr:uid="{00000000-0005-0000-0000-0000AD200000}"/>
    <cellStyle name="Navadno 3 2 2 4 10 2 5" xfId="14952" xr:uid="{00000000-0005-0000-0000-0000AE200000}"/>
    <cellStyle name="Navadno 3 2 2 4 10 2 6" xfId="14540" xr:uid="{00000000-0005-0000-0000-0000AF200000}"/>
    <cellStyle name="Navadno 3 2 2 4 10 2 7" xfId="15864" xr:uid="{00000000-0005-0000-0000-0000B0200000}"/>
    <cellStyle name="Navadno 3 2 2 4 10 2 8" xfId="11147" xr:uid="{00000000-0005-0000-0000-0000B1200000}"/>
    <cellStyle name="Navadno 3 2 2 4 10 2 9" xfId="20645" xr:uid="{00000000-0005-0000-0000-0000B2200000}"/>
    <cellStyle name="Navadno 3 2 2 4 10 20" xfId="9914" xr:uid="{00000000-0005-0000-0000-0000B3200000}"/>
    <cellStyle name="Navadno 3 2 2 4 10 21" xfId="12893" xr:uid="{00000000-0005-0000-0000-0000B4200000}"/>
    <cellStyle name="Navadno 3 2 2 4 10 22" xfId="21382" xr:uid="{00000000-0005-0000-0000-0000B5200000}"/>
    <cellStyle name="Navadno 3 2 2 4 10 23" xfId="26791" xr:uid="{00000000-0005-0000-0000-0000B6200000}"/>
    <cellStyle name="Navadno 3 2 2 4 10 24" xfId="11544" xr:uid="{00000000-0005-0000-0000-0000B7200000}"/>
    <cellStyle name="Navadno 3 2 2 4 10 25" xfId="27105" xr:uid="{00000000-0005-0000-0000-0000B8200000}"/>
    <cellStyle name="Navadno 3 2 2 4 10 26" xfId="27599" xr:uid="{00000000-0005-0000-0000-0000B9200000}"/>
    <cellStyle name="Navadno 3 2 2 4 10 3" xfId="3044" xr:uid="{00000000-0005-0000-0000-0000BA200000}"/>
    <cellStyle name="Navadno 3 2 2 4 10 3 10" xfId="17421" xr:uid="{00000000-0005-0000-0000-0000BB200000}"/>
    <cellStyle name="Navadno 3 2 2 4 10 3 11" xfId="20382" xr:uid="{00000000-0005-0000-0000-0000BC200000}"/>
    <cellStyle name="Navadno 3 2 2 4 10 3 12" xfId="19845" xr:uid="{00000000-0005-0000-0000-0000BD200000}"/>
    <cellStyle name="Navadno 3 2 2 4 10 3 13" xfId="13064" xr:uid="{00000000-0005-0000-0000-0000BE200000}"/>
    <cellStyle name="Navadno 3 2 2 4 10 3 14" xfId="23203" xr:uid="{00000000-0005-0000-0000-0000BF200000}"/>
    <cellStyle name="Navadno 3 2 2 4 10 3 15" xfId="20202" xr:uid="{00000000-0005-0000-0000-0000C0200000}"/>
    <cellStyle name="Navadno 3 2 2 4 10 3 16" xfId="12769" xr:uid="{00000000-0005-0000-0000-0000C1200000}"/>
    <cellStyle name="Navadno 3 2 2 4 10 3 17" xfId="11620" xr:uid="{00000000-0005-0000-0000-0000C2200000}"/>
    <cellStyle name="Navadno 3 2 2 4 10 3 18" xfId="23893" xr:uid="{00000000-0005-0000-0000-0000C3200000}"/>
    <cellStyle name="Navadno 3 2 2 4 10 3 2" xfId="15070" xr:uid="{00000000-0005-0000-0000-0000C4200000}"/>
    <cellStyle name="Navadno 3 2 2 4 10 3 3" xfId="12004" xr:uid="{00000000-0005-0000-0000-0000C5200000}"/>
    <cellStyle name="Navadno 3 2 2 4 10 3 4" xfId="12207" xr:uid="{00000000-0005-0000-0000-0000C6200000}"/>
    <cellStyle name="Navadno 3 2 2 4 10 3 5" xfId="17740" xr:uid="{00000000-0005-0000-0000-0000C7200000}"/>
    <cellStyle name="Navadno 3 2 2 4 10 3 6" xfId="19352" xr:uid="{00000000-0005-0000-0000-0000C8200000}"/>
    <cellStyle name="Navadno 3 2 2 4 10 3 7" xfId="12047" xr:uid="{00000000-0005-0000-0000-0000C9200000}"/>
    <cellStyle name="Navadno 3 2 2 4 10 3 8" xfId="15930" xr:uid="{00000000-0005-0000-0000-0000CA200000}"/>
    <cellStyle name="Navadno 3 2 2 4 10 3 9" xfId="13079" xr:uid="{00000000-0005-0000-0000-0000CB200000}"/>
    <cellStyle name="Navadno 3 2 2 4 10 4" xfId="3980" xr:uid="{00000000-0005-0000-0000-0000CC200000}"/>
    <cellStyle name="Navadno 3 2 2 4 10 4 10" xfId="21525" xr:uid="{00000000-0005-0000-0000-0000CD200000}"/>
    <cellStyle name="Navadno 3 2 2 4 10 4 11" xfId="16240" xr:uid="{00000000-0005-0000-0000-0000CE200000}"/>
    <cellStyle name="Navadno 3 2 2 4 10 4 12" xfId="16524" xr:uid="{00000000-0005-0000-0000-0000CF200000}"/>
    <cellStyle name="Navadno 3 2 2 4 10 4 13" xfId="12069" xr:uid="{00000000-0005-0000-0000-0000D0200000}"/>
    <cellStyle name="Navadno 3 2 2 4 10 4 14" xfId="25460" xr:uid="{00000000-0005-0000-0000-0000D1200000}"/>
    <cellStyle name="Navadno 3 2 2 4 10 4 15" xfId="24140" xr:uid="{00000000-0005-0000-0000-0000D2200000}"/>
    <cellStyle name="Navadno 3 2 2 4 10 4 16" xfId="19478" xr:uid="{00000000-0005-0000-0000-0000D3200000}"/>
    <cellStyle name="Navadno 3 2 2 4 10 4 17" xfId="25903" xr:uid="{00000000-0005-0000-0000-0000D4200000}"/>
    <cellStyle name="Navadno 3 2 2 4 10 4 18" xfId="19715" xr:uid="{00000000-0005-0000-0000-0000D5200000}"/>
    <cellStyle name="Navadno 3 2 2 4 10 4 2" xfId="14272" xr:uid="{00000000-0005-0000-0000-0000D6200000}"/>
    <cellStyle name="Navadno 3 2 2 4 10 4 3" xfId="14763" xr:uid="{00000000-0005-0000-0000-0000D7200000}"/>
    <cellStyle name="Navadno 3 2 2 4 10 4 4" xfId="11002" xr:uid="{00000000-0005-0000-0000-0000D8200000}"/>
    <cellStyle name="Navadno 3 2 2 4 10 4 5" xfId="11262" xr:uid="{00000000-0005-0000-0000-0000D9200000}"/>
    <cellStyle name="Navadno 3 2 2 4 10 4 6" xfId="15754" xr:uid="{00000000-0005-0000-0000-0000DA200000}"/>
    <cellStyle name="Navadno 3 2 2 4 10 4 7" xfId="15945" xr:uid="{00000000-0005-0000-0000-0000DB200000}"/>
    <cellStyle name="Navadno 3 2 2 4 10 4 8" xfId="17770" xr:uid="{00000000-0005-0000-0000-0000DC200000}"/>
    <cellStyle name="Navadno 3 2 2 4 10 4 9" xfId="19898" xr:uid="{00000000-0005-0000-0000-0000DD200000}"/>
    <cellStyle name="Navadno 3 2 2 4 10 5" xfId="1190" xr:uid="{00000000-0005-0000-0000-0000DE200000}"/>
    <cellStyle name="Navadno 3 2 2 4 10 5 10" xfId="15983" xr:uid="{00000000-0005-0000-0000-0000DF200000}"/>
    <cellStyle name="Navadno 3 2 2 4 10 5 11" xfId="20800" xr:uid="{00000000-0005-0000-0000-0000E0200000}"/>
    <cellStyle name="Navadno 3 2 2 4 10 5 12" xfId="25204" xr:uid="{00000000-0005-0000-0000-0000E1200000}"/>
    <cellStyle name="Navadno 3 2 2 4 10 5 13" xfId="25874" xr:uid="{00000000-0005-0000-0000-0000E2200000}"/>
    <cellStyle name="Navadno 3 2 2 4 10 5 14" xfId="26617" xr:uid="{00000000-0005-0000-0000-0000E3200000}"/>
    <cellStyle name="Navadno 3 2 2 4 10 5 15" xfId="27148" xr:uid="{00000000-0005-0000-0000-0000E4200000}"/>
    <cellStyle name="Navadno 3 2 2 4 10 5 16" xfId="27618" xr:uid="{00000000-0005-0000-0000-0000E5200000}"/>
    <cellStyle name="Navadno 3 2 2 4 10 5 17" xfId="28007" xr:uid="{00000000-0005-0000-0000-0000E6200000}"/>
    <cellStyle name="Navadno 3 2 2 4 10 5 18" xfId="28319" xr:uid="{00000000-0005-0000-0000-0000E7200000}"/>
    <cellStyle name="Navadno 3 2 2 4 10 5 2" xfId="16675" xr:uid="{00000000-0005-0000-0000-0000E8200000}"/>
    <cellStyle name="Navadno 3 2 2 4 10 5 3" xfId="17644" xr:uid="{00000000-0005-0000-0000-0000E9200000}"/>
    <cellStyle name="Navadno 3 2 2 4 10 5 4" xfId="18596" xr:uid="{00000000-0005-0000-0000-0000EA200000}"/>
    <cellStyle name="Navadno 3 2 2 4 10 5 5" xfId="16279" xr:uid="{00000000-0005-0000-0000-0000EB200000}"/>
    <cellStyle name="Navadno 3 2 2 4 10 5 6" xfId="12256" xr:uid="{00000000-0005-0000-0000-0000EC200000}"/>
    <cellStyle name="Navadno 3 2 2 4 10 5 7" xfId="11443" xr:uid="{00000000-0005-0000-0000-0000ED200000}"/>
    <cellStyle name="Navadno 3 2 2 4 10 5 8" xfId="18096" xr:uid="{00000000-0005-0000-0000-0000EE200000}"/>
    <cellStyle name="Navadno 3 2 2 4 10 5 9" xfId="22967" xr:uid="{00000000-0005-0000-0000-0000EF200000}"/>
    <cellStyle name="Navadno 3 2 2 4 10 6" xfId="1459" xr:uid="{00000000-0005-0000-0000-0000F0200000}"/>
    <cellStyle name="Navadno 3 2 2 4 10 6 10" xfId="10339" xr:uid="{00000000-0005-0000-0000-0000F1200000}"/>
    <cellStyle name="Navadno 3 2 2 4 10 6 11" xfId="20889" xr:uid="{00000000-0005-0000-0000-0000F2200000}"/>
    <cellStyle name="Navadno 3 2 2 4 10 6 12" xfId="14417" xr:uid="{00000000-0005-0000-0000-0000F3200000}"/>
    <cellStyle name="Navadno 3 2 2 4 10 6 13" xfId="24935" xr:uid="{00000000-0005-0000-0000-0000F4200000}"/>
    <cellStyle name="Navadno 3 2 2 4 10 6 14" xfId="26485" xr:uid="{00000000-0005-0000-0000-0000F5200000}"/>
    <cellStyle name="Navadno 3 2 2 4 10 6 15" xfId="10878" xr:uid="{00000000-0005-0000-0000-0000F6200000}"/>
    <cellStyle name="Navadno 3 2 2 4 10 6 16" xfId="21247" xr:uid="{00000000-0005-0000-0000-0000F7200000}"/>
    <cellStyle name="Navadno 3 2 2 4 10 6 17" xfId="25177" xr:uid="{00000000-0005-0000-0000-0000F8200000}"/>
    <cellStyle name="Navadno 3 2 2 4 10 6 18" xfId="28114" xr:uid="{00000000-0005-0000-0000-0000F9200000}"/>
    <cellStyle name="Navadno 3 2 2 4 10 6 2" xfId="16441" xr:uid="{00000000-0005-0000-0000-0000FA200000}"/>
    <cellStyle name="Navadno 3 2 2 4 10 6 3" xfId="14642" xr:uid="{00000000-0005-0000-0000-0000FB200000}"/>
    <cellStyle name="Navadno 3 2 2 4 10 6 4" xfId="16346" xr:uid="{00000000-0005-0000-0000-0000FC200000}"/>
    <cellStyle name="Navadno 3 2 2 4 10 6 5" xfId="11961" xr:uid="{00000000-0005-0000-0000-0000FD200000}"/>
    <cellStyle name="Navadno 3 2 2 4 10 6 6" xfId="13422" xr:uid="{00000000-0005-0000-0000-0000FE200000}"/>
    <cellStyle name="Navadno 3 2 2 4 10 6 7" xfId="13549" xr:uid="{00000000-0005-0000-0000-0000FF200000}"/>
    <cellStyle name="Navadno 3 2 2 4 10 6 8" xfId="14376" xr:uid="{00000000-0005-0000-0000-000000210000}"/>
    <cellStyle name="Navadno 3 2 2 4 10 6 9" xfId="16250" xr:uid="{00000000-0005-0000-0000-000001210000}"/>
    <cellStyle name="Navadno 3 2 2 4 10 7" xfId="1042" xr:uid="{00000000-0005-0000-0000-000002210000}"/>
    <cellStyle name="Navadno 3 2 2 4 10 7 10" xfId="23853" xr:uid="{00000000-0005-0000-0000-000003210000}"/>
    <cellStyle name="Navadno 3 2 2 4 10 7 11" xfId="24583" xr:uid="{00000000-0005-0000-0000-000004210000}"/>
    <cellStyle name="Navadno 3 2 2 4 10 7 12" xfId="25285" xr:uid="{00000000-0005-0000-0000-000005210000}"/>
    <cellStyle name="Navadno 3 2 2 4 10 7 13" xfId="25955" xr:uid="{00000000-0005-0000-0000-000006210000}"/>
    <cellStyle name="Navadno 3 2 2 4 10 7 14" xfId="26689" xr:uid="{00000000-0005-0000-0000-000007210000}"/>
    <cellStyle name="Navadno 3 2 2 4 10 7 15" xfId="27210" xr:uid="{00000000-0005-0000-0000-000008210000}"/>
    <cellStyle name="Navadno 3 2 2 4 10 7 16" xfId="27673" xr:uid="{00000000-0005-0000-0000-000009210000}"/>
    <cellStyle name="Navadno 3 2 2 4 10 7 17" xfId="28053" xr:uid="{00000000-0005-0000-0000-00000A210000}"/>
    <cellStyle name="Navadno 3 2 2 4 10 7 18" xfId="28356" xr:uid="{00000000-0005-0000-0000-00000B210000}"/>
    <cellStyle name="Navadno 3 2 2 4 10 7 2" xfId="16804" xr:uid="{00000000-0005-0000-0000-00000C210000}"/>
    <cellStyle name="Navadno 3 2 2 4 10 7 3" xfId="17774" xr:uid="{00000000-0005-0000-0000-00000D210000}"/>
    <cellStyle name="Navadno 3 2 2 4 10 7 4" xfId="18721" xr:uid="{00000000-0005-0000-0000-00000E210000}"/>
    <cellStyle name="Navadno 3 2 2 4 10 7 5" xfId="19670" xr:uid="{00000000-0005-0000-0000-00000F210000}"/>
    <cellStyle name="Navadno 3 2 2 4 10 7 6" xfId="20569" xr:uid="{00000000-0005-0000-0000-000010210000}"/>
    <cellStyle name="Navadno 3 2 2 4 10 7 7" xfId="21436" xr:uid="{00000000-0005-0000-0000-000011210000}"/>
    <cellStyle name="Navadno 3 2 2 4 10 7 8" xfId="22282" xr:uid="{00000000-0005-0000-0000-000012210000}"/>
    <cellStyle name="Navadno 3 2 2 4 10 7 9" xfId="23084" xr:uid="{00000000-0005-0000-0000-000013210000}"/>
    <cellStyle name="Navadno 3 2 2 4 10 8" xfId="474" xr:uid="{00000000-0005-0000-0000-000014210000}"/>
    <cellStyle name="Navadno 3 2 2 4 10 8 10" xfId="24227" xr:uid="{00000000-0005-0000-0000-000015210000}"/>
    <cellStyle name="Navadno 3 2 2 4 10 8 11" xfId="24954" xr:uid="{00000000-0005-0000-0000-000016210000}"/>
    <cellStyle name="Navadno 3 2 2 4 10 8 12" xfId="25642" xr:uid="{00000000-0005-0000-0000-000017210000}"/>
    <cellStyle name="Navadno 3 2 2 4 10 8 13" xfId="26261" xr:uid="{00000000-0005-0000-0000-000018210000}"/>
    <cellStyle name="Navadno 3 2 2 4 10 8 14" xfId="26949" xr:uid="{00000000-0005-0000-0000-000019210000}"/>
    <cellStyle name="Navadno 3 2 2 4 10 8 15" xfId="27444" xr:uid="{00000000-0005-0000-0000-00001A210000}"/>
    <cellStyle name="Navadno 3 2 2 4 10 8 16" xfId="27881" xr:uid="{00000000-0005-0000-0000-00001B210000}"/>
    <cellStyle name="Navadno 3 2 2 4 10 8 17" xfId="28220" xr:uid="{00000000-0005-0000-0000-00001C210000}"/>
    <cellStyle name="Navadno 3 2 2 4 10 8 18" xfId="28469" xr:uid="{00000000-0005-0000-0000-00001D210000}"/>
    <cellStyle name="Navadno 3 2 2 4 10 8 2" xfId="17296" xr:uid="{00000000-0005-0000-0000-00001E210000}"/>
    <cellStyle name="Navadno 3 2 2 4 10 8 3" xfId="18251" xr:uid="{00000000-0005-0000-0000-00001F210000}"/>
    <cellStyle name="Navadno 3 2 2 4 10 8 4" xfId="19207" xr:uid="{00000000-0005-0000-0000-000020210000}"/>
    <cellStyle name="Navadno 3 2 2 4 10 8 5" xfId="20119" xr:uid="{00000000-0005-0000-0000-000021210000}"/>
    <cellStyle name="Navadno 3 2 2 4 10 8 6" xfId="21007" xr:uid="{00000000-0005-0000-0000-000022210000}"/>
    <cellStyle name="Navadno 3 2 2 4 10 8 7" xfId="21870" xr:uid="{00000000-0005-0000-0000-000023210000}"/>
    <cellStyle name="Navadno 3 2 2 4 10 8 8" xfId="22687" xr:uid="{00000000-0005-0000-0000-000024210000}"/>
    <cellStyle name="Navadno 3 2 2 4 10 8 9" xfId="23482" xr:uid="{00000000-0005-0000-0000-000025210000}"/>
    <cellStyle name="Navadno 3 2 2 4 10 9" xfId="3117" xr:uid="{00000000-0005-0000-0000-000026210000}"/>
    <cellStyle name="Navadno 3 2 2 4 10 9 10" xfId="16917" xr:uid="{00000000-0005-0000-0000-000027210000}"/>
    <cellStyle name="Navadno 3 2 2 4 10 9 11" xfId="20254" xr:uid="{00000000-0005-0000-0000-000028210000}"/>
    <cellStyle name="Navadno 3 2 2 4 10 9 12" xfId="13910" xr:uid="{00000000-0005-0000-0000-000029210000}"/>
    <cellStyle name="Navadno 3 2 2 4 10 9 13" xfId="21889" xr:uid="{00000000-0005-0000-0000-00002A210000}"/>
    <cellStyle name="Navadno 3 2 2 4 10 9 14" xfId="22852" xr:uid="{00000000-0005-0000-0000-00002B210000}"/>
    <cellStyle name="Navadno 3 2 2 4 10 9 15" xfId="24203" xr:uid="{00000000-0005-0000-0000-00002C210000}"/>
    <cellStyle name="Navadno 3 2 2 4 10 9 16" xfId="15868" xr:uid="{00000000-0005-0000-0000-00002D210000}"/>
    <cellStyle name="Navadno 3 2 2 4 10 9 17" xfId="24468" xr:uid="{00000000-0005-0000-0000-00002E210000}"/>
    <cellStyle name="Navadno 3 2 2 4 10 9 18" xfId="20338" xr:uid="{00000000-0005-0000-0000-00002F210000}"/>
    <cellStyle name="Navadno 3 2 2 4 10 9 2" xfId="15008" xr:uid="{00000000-0005-0000-0000-000030210000}"/>
    <cellStyle name="Navadno 3 2 2 4 10 9 3" xfId="12592" xr:uid="{00000000-0005-0000-0000-000031210000}"/>
    <cellStyle name="Navadno 3 2 2 4 10 9 4" xfId="13830" xr:uid="{00000000-0005-0000-0000-000032210000}"/>
    <cellStyle name="Navadno 3 2 2 4 10 9 5" xfId="13878" xr:uid="{00000000-0005-0000-0000-000033210000}"/>
    <cellStyle name="Navadno 3 2 2 4 10 9 6" xfId="9749" xr:uid="{00000000-0005-0000-0000-000034210000}"/>
    <cellStyle name="Navadno 3 2 2 4 10 9 7" xfId="11264" xr:uid="{00000000-0005-0000-0000-000035210000}"/>
    <cellStyle name="Navadno 3 2 2 4 10 9 8" xfId="10360" xr:uid="{00000000-0005-0000-0000-000036210000}"/>
    <cellStyle name="Navadno 3 2 2 4 10 9 9" xfId="17332" xr:uid="{00000000-0005-0000-0000-000037210000}"/>
    <cellStyle name="Navadno 3 2 2 4 11" xfId="7878" xr:uid="{00000000-0005-0000-0000-000038210000}"/>
    <cellStyle name="Navadno 3 2 2 4 11 10" xfId="11006" xr:uid="{00000000-0005-0000-0000-000039210000}"/>
    <cellStyle name="Navadno 3 2 2 4 11 11" xfId="13104" xr:uid="{00000000-0005-0000-0000-00003A210000}"/>
    <cellStyle name="Navadno 3 2 2 4 11 12" xfId="10966" xr:uid="{00000000-0005-0000-0000-00003B210000}"/>
    <cellStyle name="Navadno 3 2 2 4 11 13" xfId="10578" xr:uid="{00000000-0005-0000-0000-00003C210000}"/>
    <cellStyle name="Navadno 3 2 2 4 11 14" xfId="18383" xr:uid="{00000000-0005-0000-0000-00003D210000}"/>
    <cellStyle name="Navadno 3 2 2 4 11 15" xfId="20646" xr:uid="{00000000-0005-0000-0000-00003E210000}"/>
    <cellStyle name="Navadno 3 2 2 4 11 16" xfId="21510" xr:uid="{00000000-0005-0000-0000-00003F210000}"/>
    <cellStyle name="Navadno 3 2 2 4 11 17" xfId="20626" xr:uid="{00000000-0005-0000-0000-000040210000}"/>
    <cellStyle name="Navadno 3 2 2 4 11 18" xfId="23155" xr:uid="{00000000-0005-0000-0000-000041210000}"/>
    <cellStyle name="Navadno 3 2 2 4 11 19" xfId="23909" xr:uid="{00000000-0005-0000-0000-000042210000}"/>
    <cellStyle name="Navadno 3 2 2 4 11 2" xfId="3713" xr:uid="{00000000-0005-0000-0000-000043210000}"/>
    <cellStyle name="Navadno 3 2 2 4 11 2 10" xfId="23320" xr:uid="{00000000-0005-0000-0000-000044210000}"/>
    <cellStyle name="Navadno 3 2 2 4 11 2 11" xfId="24069" xr:uid="{00000000-0005-0000-0000-000045210000}"/>
    <cellStyle name="Navadno 3 2 2 4 11 2 12" xfId="11113" xr:uid="{00000000-0005-0000-0000-000046210000}"/>
    <cellStyle name="Navadno 3 2 2 4 11 2 13" xfId="15830" xr:uid="{00000000-0005-0000-0000-000047210000}"/>
    <cellStyle name="Navadno 3 2 2 4 11 2 14" xfId="12588" xr:uid="{00000000-0005-0000-0000-000048210000}"/>
    <cellStyle name="Navadno 3 2 2 4 11 2 15" xfId="22614" xr:uid="{00000000-0005-0000-0000-000049210000}"/>
    <cellStyle name="Navadno 3 2 2 4 11 2 16" xfId="14123" xr:uid="{00000000-0005-0000-0000-00004A210000}"/>
    <cellStyle name="Navadno 3 2 2 4 11 2 17" xfId="18066" xr:uid="{00000000-0005-0000-0000-00004B210000}"/>
    <cellStyle name="Navadno 3 2 2 4 11 2 18" xfId="25115" xr:uid="{00000000-0005-0000-0000-00004C210000}"/>
    <cellStyle name="Navadno 3 2 2 4 11 2 2" xfId="14499" xr:uid="{00000000-0005-0000-0000-00004D210000}"/>
    <cellStyle name="Navadno 3 2 2 4 11 2 3" xfId="13968" xr:uid="{00000000-0005-0000-0000-00004E210000}"/>
    <cellStyle name="Navadno 3 2 2 4 11 2 4" xfId="10377" xr:uid="{00000000-0005-0000-0000-00004F210000}"/>
    <cellStyle name="Navadno 3 2 2 4 11 2 5" xfId="18708" xr:uid="{00000000-0005-0000-0000-000050210000}"/>
    <cellStyle name="Navadno 3 2 2 4 11 2 6" xfId="19657" xr:uid="{00000000-0005-0000-0000-000051210000}"/>
    <cellStyle name="Navadno 3 2 2 4 11 2 7" xfId="20835" xr:uid="{00000000-0005-0000-0000-000052210000}"/>
    <cellStyle name="Navadno 3 2 2 4 11 2 8" xfId="21697" xr:uid="{00000000-0005-0000-0000-000053210000}"/>
    <cellStyle name="Navadno 3 2 2 4 11 2 9" xfId="19781" xr:uid="{00000000-0005-0000-0000-000054210000}"/>
    <cellStyle name="Navadno 3 2 2 4 11 20" xfId="23740" xr:uid="{00000000-0005-0000-0000-000055210000}"/>
    <cellStyle name="Navadno 3 2 2 4 11 21" xfId="19875" xr:uid="{00000000-0005-0000-0000-000056210000}"/>
    <cellStyle name="Navadno 3 2 2 4 11 22" xfId="25579" xr:uid="{00000000-0005-0000-0000-000057210000}"/>
    <cellStyle name="Navadno 3 2 2 4 11 23" xfId="18392" xr:uid="{00000000-0005-0000-0000-000058210000}"/>
    <cellStyle name="Navadno 3 2 2 4 11 24" xfId="25664" xr:uid="{00000000-0005-0000-0000-000059210000}"/>
    <cellStyle name="Navadno 3 2 2 4 11 25" xfId="25870" xr:uid="{00000000-0005-0000-0000-00005A210000}"/>
    <cellStyle name="Navadno 3 2 2 4 11 26" xfId="26462" xr:uid="{00000000-0005-0000-0000-00005B210000}"/>
    <cellStyle name="Navadno 3 2 2 4 11 3" xfId="4537" xr:uid="{00000000-0005-0000-0000-00005C210000}"/>
    <cellStyle name="Navadno 3 2 2 4 11 3 10" xfId="23463" xr:uid="{00000000-0005-0000-0000-00005D210000}"/>
    <cellStyle name="Navadno 3 2 2 4 11 3 11" xfId="24210" xr:uid="{00000000-0005-0000-0000-00005E210000}"/>
    <cellStyle name="Navadno 3 2 2 4 11 3 12" xfId="22199" xr:uid="{00000000-0005-0000-0000-00005F210000}"/>
    <cellStyle name="Navadno 3 2 2 4 11 3 13" xfId="24996" xr:uid="{00000000-0005-0000-0000-000060210000}"/>
    <cellStyle name="Navadno 3 2 2 4 11 3 14" xfId="26368" xr:uid="{00000000-0005-0000-0000-000061210000}"/>
    <cellStyle name="Navadno 3 2 2 4 11 3 15" xfId="23184" xr:uid="{00000000-0005-0000-0000-000062210000}"/>
    <cellStyle name="Navadno 3 2 2 4 11 3 16" xfId="22953" xr:uid="{00000000-0005-0000-0000-000063210000}"/>
    <cellStyle name="Navadno 3 2 2 4 11 3 17" xfId="26739" xr:uid="{00000000-0005-0000-0000-000064210000}"/>
    <cellStyle name="Navadno 3 2 2 4 11 3 18" xfId="23233" xr:uid="{00000000-0005-0000-0000-000065210000}"/>
    <cellStyle name="Navadno 3 2 2 4 11 3 2" xfId="13801" xr:uid="{00000000-0005-0000-0000-000066210000}"/>
    <cellStyle name="Navadno 3 2 2 4 11 3 3" xfId="14828" xr:uid="{00000000-0005-0000-0000-000067210000}"/>
    <cellStyle name="Navadno 3 2 2 4 11 3 4" xfId="17604" xr:uid="{00000000-0005-0000-0000-000068210000}"/>
    <cellStyle name="Navadno 3 2 2 4 11 3 5" xfId="15471" xr:uid="{00000000-0005-0000-0000-000069210000}"/>
    <cellStyle name="Navadno 3 2 2 4 11 3 6" xfId="12413" xr:uid="{00000000-0005-0000-0000-00006A210000}"/>
    <cellStyle name="Navadno 3 2 2 4 11 3 7" xfId="20988" xr:uid="{00000000-0005-0000-0000-00006B210000}"/>
    <cellStyle name="Navadno 3 2 2 4 11 3 8" xfId="21850" xr:uid="{00000000-0005-0000-0000-00006C210000}"/>
    <cellStyle name="Navadno 3 2 2 4 11 3 9" xfId="10559" xr:uid="{00000000-0005-0000-0000-00006D210000}"/>
    <cellStyle name="Navadno 3 2 2 4 11 4" xfId="3149" xr:uid="{00000000-0005-0000-0000-00006E210000}"/>
    <cellStyle name="Navadno 3 2 2 4 11 4 10" xfId="16803" xr:uid="{00000000-0005-0000-0000-00006F210000}"/>
    <cellStyle name="Navadno 3 2 2 4 11 4 11" xfId="23440" xr:uid="{00000000-0005-0000-0000-000070210000}"/>
    <cellStyle name="Navadno 3 2 2 4 11 4 12" xfId="20685" xr:uid="{00000000-0005-0000-0000-000071210000}"/>
    <cellStyle name="Navadno 3 2 2 4 11 4 13" xfId="11786" xr:uid="{00000000-0005-0000-0000-000072210000}"/>
    <cellStyle name="Navadno 3 2 2 4 11 4 14" xfId="12757" xr:uid="{00000000-0005-0000-0000-000073210000}"/>
    <cellStyle name="Navadno 3 2 2 4 11 4 15" xfId="27056" xr:uid="{00000000-0005-0000-0000-000074210000}"/>
    <cellStyle name="Navadno 3 2 2 4 11 4 16" xfId="20867" xr:uid="{00000000-0005-0000-0000-000075210000}"/>
    <cellStyle name="Navadno 3 2 2 4 11 4 17" xfId="24165" xr:uid="{00000000-0005-0000-0000-000076210000}"/>
    <cellStyle name="Navadno 3 2 2 4 11 4 18" xfId="24058" xr:uid="{00000000-0005-0000-0000-000077210000}"/>
    <cellStyle name="Navadno 3 2 2 4 11 4 2" xfId="14980" xr:uid="{00000000-0005-0000-0000-000078210000}"/>
    <cellStyle name="Navadno 3 2 2 4 11 4 3" xfId="10979" xr:uid="{00000000-0005-0000-0000-000079210000}"/>
    <cellStyle name="Navadno 3 2 2 4 11 4 4" xfId="12289" xr:uid="{00000000-0005-0000-0000-00007A210000}"/>
    <cellStyle name="Navadno 3 2 2 4 11 4 5" xfId="13353" xr:uid="{00000000-0005-0000-0000-00007B210000}"/>
    <cellStyle name="Navadno 3 2 2 4 11 4 6" xfId="14484" xr:uid="{00000000-0005-0000-0000-00007C210000}"/>
    <cellStyle name="Navadno 3 2 2 4 11 4 7" xfId="15195" xr:uid="{00000000-0005-0000-0000-00007D210000}"/>
    <cellStyle name="Navadno 3 2 2 4 11 4 8" xfId="20962" xr:uid="{00000000-0005-0000-0000-00007E210000}"/>
    <cellStyle name="Navadno 3 2 2 4 11 4 9" xfId="12679" xr:uid="{00000000-0005-0000-0000-00007F210000}"/>
    <cellStyle name="Navadno 3 2 2 4 11 5" xfId="2969" xr:uid="{00000000-0005-0000-0000-000080210000}"/>
    <cellStyle name="Navadno 3 2 2 4 11 5 10" xfId="22637" xr:uid="{00000000-0005-0000-0000-000081210000}"/>
    <cellStyle name="Navadno 3 2 2 4 11 5 11" xfId="18244" xr:uid="{00000000-0005-0000-0000-000082210000}"/>
    <cellStyle name="Navadno 3 2 2 4 11 5 12" xfId="24201" xr:uid="{00000000-0005-0000-0000-000083210000}"/>
    <cellStyle name="Navadno 3 2 2 4 11 5 13" xfId="16403" xr:uid="{00000000-0005-0000-0000-000084210000}"/>
    <cellStyle name="Navadno 3 2 2 4 11 5 14" xfId="24442" xr:uid="{00000000-0005-0000-0000-000085210000}"/>
    <cellStyle name="Navadno 3 2 2 4 11 5 15" xfId="23013" xr:uid="{00000000-0005-0000-0000-000086210000}"/>
    <cellStyle name="Navadno 3 2 2 4 11 5 16" xfId="27396" xr:uid="{00000000-0005-0000-0000-000087210000}"/>
    <cellStyle name="Navadno 3 2 2 4 11 5 17" xfId="27843" xr:uid="{00000000-0005-0000-0000-000088210000}"/>
    <cellStyle name="Navadno 3 2 2 4 11 5 18" xfId="25114" xr:uid="{00000000-0005-0000-0000-000089210000}"/>
    <cellStyle name="Navadno 3 2 2 4 11 5 2" xfId="15138" xr:uid="{00000000-0005-0000-0000-00008A210000}"/>
    <cellStyle name="Navadno 3 2 2 4 11 5 3" xfId="17192" xr:uid="{00000000-0005-0000-0000-00008B210000}"/>
    <cellStyle name="Navadno 3 2 2 4 11 5 4" xfId="11487" xr:uid="{00000000-0005-0000-0000-00008C210000}"/>
    <cellStyle name="Navadno 3 2 2 4 11 5 5" xfId="12380" xr:uid="{00000000-0005-0000-0000-00008D210000}"/>
    <cellStyle name="Navadno 3 2 2 4 11 5 6" xfId="9717" xr:uid="{00000000-0005-0000-0000-00008E210000}"/>
    <cellStyle name="Navadno 3 2 2 4 11 5 7" xfId="11673" xr:uid="{00000000-0005-0000-0000-00008F210000}"/>
    <cellStyle name="Navadno 3 2 2 4 11 5 8" xfId="20141" xr:uid="{00000000-0005-0000-0000-000090210000}"/>
    <cellStyle name="Navadno 3 2 2 4 11 5 9" xfId="22059" xr:uid="{00000000-0005-0000-0000-000091210000}"/>
    <cellStyle name="Navadno 3 2 2 4 11 6" xfId="4245" xr:uid="{00000000-0005-0000-0000-000092210000}"/>
    <cellStyle name="Navadno 3 2 2 4 11 6 10" xfId="22084" xr:uid="{00000000-0005-0000-0000-000093210000}"/>
    <cellStyle name="Navadno 3 2 2 4 11 6 11" xfId="10478" xr:uid="{00000000-0005-0000-0000-000094210000}"/>
    <cellStyle name="Navadno 3 2 2 4 11 6 12" xfId="22244" xr:uid="{00000000-0005-0000-0000-000095210000}"/>
    <cellStyle name="Navadno 3 2 2 4 11 6 13" xfId="25622" xr:uid="{00000000-0005-0000-0000-000096210000}"/>
    <cellStyle name="Navadno 3 2 2 4 11 6 14" xfId="25497" xr:uid="{00000000-0005-0000-0000-000097210000}"/>
    <cellStyle name="Navadno 3 2 2 4 11 6 15" xfId="25389" xr:uid="{00000000-0005-0000-0000-000098210000}"/>
    <cellStyle name="Navadno 3 2 2 4 11 6 16" xfId="27512" xr:uid="{00000000-0005-0000-0000-000099210000}"/>
    <cellStyle name="Navadno 3 2 2 4 11 6 17" xfId="27933" xr:uid="{00000000-0005-0000-0000-00009A210000}"/>
    <cellStyle name="Navadno 3 2 2 4 11 6 18" xfId="24808" xr:uid="{00000000-0005-0000-0000-00009B210000}"/>
    <cellStyle name="Navadno 3 2 2 4 11 6 2" xfId="14046" xr:uid="{00000000-0005-0000-0000-00009C210000}"/>
    <cellStyle name="Navadno 3 2 2 4 11 6 3" xfId="17440" xr:uid="{00000000-0005-0000-0000-00009D210000}"/>
    <cellStyle name="Navadno 3 2 2 4 11 6 4" xfId="18530" xr:uid="{00000000-0005-0000-0000-00009E210000}"/>
    <cellStyle name="Navadno 3 2 2 4 11 6 5" xfId="10420" xr:uid="{00000000-0005-0000-0000-00009F210000}"/>
    <cellStyle name="Navadno 3 2 2 4 11 6 6" xfId="11428" xr:uid="{00000000-0005-0000-0000-0000A0210000}"/>
    <cellStyle name="Navadno 3 2 2 4 11 6 7" xfId="15482" xr:uid="{00000000-0005-0000-0000-0000A1210000}"/>
    <cellStyle name="Navadno 3 2 2 4 11 6 8" xfId="17667" xr:uid="{00000000-0005-0000-0000-0000A2210000}"/>
    <cellStyle name="Navadno 3 2 2 4 11 6 9" xfId="11904" xr:uid="{00000000-0005-0000-0000-0000A3210000}"/>
    <cellStyle name="Navadno 3 2 2 4 11 7" xfId="2723" xr:uid="{00000000-0005-0000-0000-0000A4210000}"/>
    <cellStyle name="Navadno 3 2 2 4 11 7 10" xfId="10858" xr:uid="{00000000-0005-0000-0000-0000A5210000}"/>
    <cellStyle name="Navadno 3 2 2 4 11 7 11" xfId="10530" xr:uid="{00000000-0005-0000-0000-0000A6210000}"/>
    <cellStyle name="Navadno 3 2 2 4 11 7 12" xfId="20190" xr:uid="{00000000-0005-0000-0000-0000A7210000}"/>
    <cellStyle name="Navadno 3 2 2 4 11 7 13" xfId="24765" xr:uid="{00000000-0005-0000-0000-0000A8210000}"/>
    <cellStyle name="Navadno 3 2 2 4 11 7 14" xfId="10886" xr:uid="{00000000-0005-0000-0000-0000A9210000}"/>
    <cellStyle name="Navadno 3 2 2 4 11 7 15" xfId="22115" xr:uid="{00000000-0005-0000-0000-0000AA210000}"/>
    <cellStyle name="Navadno 3 2 2 4 11 7 16" xfId="14449" xr:uid="{00000000-0005-0000-0000-0000AB210000}"/>
    <cellStyle name="Navadno 3 2 2 4 11 7 17" xfId="15646" xr:uid="{00000000-0005-0000-0000-0000AC210000}"/>
    <cellStyle name="Navadno 3 2 2 4 11 7 18" xfId="12403" xr:uid="{00000000-0005-0000-0000-0000AD210000}"/>
    <cellStyle name="Navadno 3 2 2 4 11 7 2" xfId="15342" xr:uid="{00000000-0005-0000-0000-0000AE210000}"/>
    <cellStyle name="Navadno 3 2 2 4 11 7 3" xfId="10542" xr:uid="{00000000-0005-0000-0000-0000AF210000}"/>
    <cellStyle name="Navadno 3 2 2 4 11 7 4" xfId="11835" xr:uid="{00000000-0005-0000-0000-0000B0210000}"/>
    <cellStyle name="Navadno 3 2 2 4 11 7 5" xfId="15823" xr:uid="{00000000-0005-0000-0000-0000B1210000}"/>
    <cellStyle name="Navadno 3 2 2 4 11 7 6" xfId="10854" xr:uid="{00000000-0005-0000-0000-0000B2210000}"/>
    <cellStyle name="Navadno 3 2 2 4 11 7 7" xfId="16549" xr:uid="{00000000-0005-0000-0000-0000B3210000}"/>
    <cellStyle name="Navadno 3 2 2 4 11 7 8" xfId="14527" xr:uid="{00000000-0005-0000-0000-0000B4210000}"/>
    <cellStyle name="Navadno 3 2 2 4 11 7 9" xfId="9596" xr:uid="{00000000-0005-0000-0000-0000B5210000}"/>
    <cellStyle name="Navadno 3 2 2 4 11 8" xfId="1842" xr:uid="{00000000-0005-0000-0000-0000B6210000}"/>
    <cellStyle name="Navadno 3 2 2 4 11 8 10" xfId="23127" xr:uid="{00000000-0005-0000-0000-0000B7210000}"/>
    <cellStyle name="Navadno 3 2 2 4 11 8 11" xfId="23891" xr:uid="{00000000-0005-0000-0000-0000B8210000}"/>
    <cellStyle name="Navadno 3 2 2 4 11 8 12" xfId="15159" xr:uid="{00000000-0005-0000-0000-0000B9210000}"/>
    <cellStyle name="Navadno 3 2 2 4 11 8 13" xfId="23924" xr:uid="{00000000-0005-0000-0000-0000BA210000}"/>
    <cellStyle name="Navadno 3 2 2 4 11 8 14" xfId="21298" xr:uid="{00000000-0005-0000-0000-0000BB210000}"/>
    <cellStyle name="Navadno 3 2 2 4 11 8 15" xfId="25351" xr:uid="{00000000-0005-0000-0000-0000BC210000}"/>
    <cellStyle name="Navadno 3 2 2 4 11 8 16" xfId="22008" xr:uid="{00000000-0005-0000-0000-0000BD210000}"/>
    <cellStyle name="Navadno 3 2 2 4 11 8 17" xfId="10286" xr:uid="{00000000-0005-0000-0000-0000BE210000}"/>
    <cellStyle name="Navadno 3 2 2 4 11 8 18" xfId="26879" xr:uid="{00000000-0005-0000-0000-0000BF210000}"/>
    <cellStyle name="Navadno 3 2 2 4 11 8 2" xfId="16103" xr:uid="{00000000-0005-0000-0000-0000C0210000}"/>
    <cellStyle name="Navadno 3 2 2 4 11 8 3" xfId="13035" xr:uid="{00000000-0005-0000-0000-0000C1210000}"/>
    <cellStyle name="Navadno 3 2 2 4 11 8 4" xfId="12315" xr:uid="{00000000-0005-0000-0000-0000C2210000}"/>
    <cellStyle name="Navadno 3 2 2 4 11 8 5" xfId="13376" xr:uid="{00000000-0005-0000-0000-0000C3210000}"/>
    <cellStyle name="Navadno 3 2 2 4 11 8 6" xfId="13146" xr:uid="{00000000-0005-0000-0000-0000C4210000}"/>
    <cellStyle name="Navadno 3 2 2 4 11 8 7" xfId="20617" xr:uid="{00000000-0005-0000-0000-0000C5210000}"/>
    <cellStyle name="Navadno 3 2 2 4 11 8 8" xfId="21483" xr:uid="{00000000-0005-0000-0000-0000C6210000}"/>
    <cellStyle name="Navadno 3 2 2 4 11 8 9" xfId="21077" xr:uid="{00000000-0005-0000-0000-0000C7210000}"/>
    <cellStyle name="Navadno 3 2 2 4 11 9" xfId="4721" xr:uid="{00000000-0005-0000-0000-0000C8210000}"/>
    <cellStyle name="Navadno 3 2 2 4 11 9 10" xfId="11243" xr:uid="{00000000-0005-0000-0000-0000C9210000}"/>
    <cellStyle name="Navadno 3 2 2 4 11 9 11" xfId="15636" xr:uid="{00000000-0005-0000-0000-0000CA210000}"/>
    <cellStyle name="Navadno 3 2 2 4 11 9 12" xfId="25079" xr:uid="{00000000-0005-0000-0000-0000CB210000}"/>
    <cellStyle name="Navadno 3 2 2 4 11 9 13" xfId="10835" xr:uid="{00000000-0005-0000-0000-0000CC210000}"/>
    <cellStyle name="Navadno 3 2 2 4 11 9 14" xfId="20803" xr:uid="{00000000-0005-0000-0000-0000CD210000}"/>
    <cellStyle name="Navadno 3 2 2 4 11 9 15" xfId="26800" xr:uid="{00000000-0005-0000-0000-0000CE210000}"/>
    <cellStyle name="Navadno 3 2 2 4 11 9 16" xfId="15515" xr:uid="{00000000-0005-0000-0000-0000CF210000}"/>
    <cellStyle name="Navadno 3 2 2 4 11 9 17" xfId="27531" xr:uid="{00000000-0005-0000-0000-0000D0210000}"/>
    <cellStyle name="Navadno 3 2 2 4 11 9 18" xfId="13420" xr:uid="{00000000-0005-0000-0000-0000D1210000}"/>
    <cellStyle name="Navadno 3 2 2 4 11 9 2" xfId="13644" xr:uid="{00000000-0005-0000-0000-0000D2210000}"/>
    <cellStyle name="Navadno 3 2 2 4 11 9 3" xfId="14029" xr:uid="{00000000-0005-0000-0000-0000D3210000}"/>
    <cellStyle name="Navadno 3 2 2 4 11 9 4" xfId="17795" xr:uid="{00000000-0005-0000-0000-0000D4210000}"/>
    <cellStyle name="Navadno 3 2 2 4 11 9 5" xfId="10976" xr:uid="{00000000-0005-0000-0000-0000D5210000}"/>
    <cellStyle name="Navadno 3 2 2 4 11 9 6" xfId="18873" xr:uid="{00000000-0005-0000-0000-0000D6210000}"/>
    <cellStyle name="Navadno 3 2 2 4 11 9 7" xfId="13406" xr:uid="{00000000-0005-0000-0000-0000D7210000}"/>
    <cellStyle name="Navadno 3 2 2 4 11 9 8" xfId="19585" xr:uid="{00000000-0005-0000-0000-0000D8210000}"/>
    <cellStyle name="Navadno 3 2 2 4 11 9 9" xfId="22641" xr:uid="{00000000-0005-0000-0000-0000D9210000}"/>
    <cellStyle name="Navadno 3 2 2 4 12" xfId="7777" xr:uid="{00000000-0005-0000-0000-0000DA210000}"/>
    <cellStyle name="Navadno 3 2 2 4 12 10" xfId="11085" xr:uid="{00000000-0005-0000-0000-0000DB210000}"/>
    <cellStyle name="Navadno 3 2 2 4 12 11" xfId="14961" xr:uid="{00000000-0005-0000-0000-0000DC210000}"/>
    <cellStyle name="Navadno 3 2 2 4 12 12" xfId="15890" xr:uid="{00000000-0005-0000-0000-0000DD210000}"/>
    <cellStyle name="Navadno 3 2 2 4 12 13" xfId="12843" xr:uid="{00000000-0005-0000-0000-0000DE210000}"/>
    <cellStyle name="Navadno 3 2 2 4 12 14" xfId="11939" xr:uid="{00000000-0005-0000-0000-0000DF210000}"/>
    <cellStyle name="Navadno 3 2 2 4 12 15" xfId="18202" xr:uid="{00000000-0005-0000-0000-0000E0210000}"/>
    <cellStyle name="Navadno 3 2 2 4 12 16" xfId="19738" xr:uid="{00000000-0005-0000-0000-0000E1210000}"/>
    <cellStyle name="Navadno 3 2 2 4 12 17" xfId="16454" xr:uid="{00000000-0005-0000-0000-0000E2210000}"/>
    <cellStyle name="Navadno 3 2 2 4 12 18" xfId="21690" xr:uid="{00000000-0005-0000-0000-0000E3210000}"/>
    <cellStyle name="Navadno 3 2 2 4 12 19" xfId="17297" xr:uid="{00000000-0005-0000-0000-0000E4210000}"/>
    <cellStyle name="Navadno 3 2 2 4 12 2" xfId="3652" xr:uid="{00000000-0005-0000-0000-0000E5210000}"/>
    <cellStyle name="Navadno 3 2 2 4 12 2 10" xfId="13354" xr:uid="{00000000-0005-0000-0000-0000E6210000}"/>
    <cellStyle name="Navadno 3 2 2 4 12 2 11" xfId="22440" xr:uid="{00000000-0005-0000-0000-0000E7210000}"/>
    <cellStyle name="Navadno 3 2 2 4 12 2 12" xfId="10985" xr:uid="{00000000-0005-0000-0000-0000E8210000}"/>
    <cellStyle name="Navadno 3 2 2 4 12 2 13" xfId="18740" xr:uid="{00000000-0005-0000-0000-0000E9210000}"/>
    <cellStyle name="Navadno 3 2 2 4 12 2 14" xfId="12534" xr:uid="{00000000-0005-0000-0000-0000EA210000}"/>
    <cellStyle name="Navadno 3 2 2 4 12 2 15" xfId="18211" xr:uid="{00000000-0005-0000-0000-0000EB210000}"/>
    <cellStyle name="Navadno 3 2 2 4 12 2 16" xfId="26317" xr:uid="{00000000-0005-0000-0000-0000EC210000}"/>
    <cellStyle name="Navadno 3 2 2 4 12 2 17" xfId="18297" xr:uid="{00000000-0005-0000-0000-0000ED210000}"/>
    <cellStyle name="Navadno 3 2 2 4 12 2 18" xfId="26963" xr:uid="{00000000-0005-0000-0000-0000EE210000}"/>
    <cellStyle name="Navadno 3 2 2 4 12 2 2" xfId="14552" xr:uid="{00000000-0005-0000-0000-0000EF210000}"/>
    <cellStyle name="Navadno 3 2 2 4 12 2 3" xfId="13692" xr:uid="{00000000-0005-0000-0000-0000F0210000}"/>
    <cellStyle name="Navadno 3 2 2 4 12 2 4" xfId="12314" xr:uid="{00000000-0005-0000-0000-0000F1210000}"/>
    <cellStyle name="Navadno 3 2 2 4 12 2 5" xfId="11632" xr:uid="{00000000-0005-0000-0000-0000F2210000}"/>
    <cellStyle name="Navadno 3 2 2 4 12 2 6" xfId="18254" xr:uid="{00000000-0005-0000-0000-0000F3210000}"/>
    <cellStyle name="Navadno 3 2 2 4 12 2 7" xfId="13410" xr:uid="{00000000-0005-0000-0000-0000F4210000}"/>
    <cellStyle name="Navadno 3 2 2 4 12 2 8" xfId="17057" xr:uid="{00000000-0005-0000-0000-0000F5210000}"/>
    <cellStyle name="Navadno 3 2 2 4 12 2 9" xfId="11873" xr:uid="{00000000-0005-0000-0000-0000F6210000}"/>
    <cellStyle name="Navadno 3 2 2 4 12 20" xfId="14482" xr:uid="{00000000-0005-0000-0000-0000F7210000}"/>
    <cellStyle name="Navadno 3 2 2 4 12 21" xfId="22370" xr:uid="{00000000-0005-0000-0000-0000F8210000}"/>
    <cellStyle name="Navadno 3 2 2 4 12 22" xfId="17368" xr:uid="{00000000-0005-0000-0000-0000F9210000}"/>
    <cellStyle name="Navadno 3 2 2 4 12 23" xfId="25307" xr:uid="{00000000-0005-0000-0000-0000FA210000}"/>
    <cellStyle name="Navadno 3 2 2 4 12 24" xfId="24698" xr:uid="{00000000-0005-0000-0000-0000FB210000}"/>
    <cellStyle name="Navadno 3 2 2 4 12 25" xfId="26009" xr:uid="{00000000-0005-0000-0000-0000FC210000}"/>
    <cellStyle name="Navadno 3 2 2 4 12 26" xfId="24682" xr:uid="{00000000-0005-0000-0000-0000FD210000}"/>
    <cellStyle name="Navadno 3 2 2 4 12 3" xfId="3959" xr:uid="{00000000-0005-0000-0000-0000FE210000}"/>
    <cellStyle name="Navadno 3 2 2 4 12 3 10" xfId="17112" xr:uid="{00000000-0005-0000-0000-0000FF210000}"/>
    <cellStyle name="Navadno 3 2 2 4 12 3 11" xfId="15222" xr:uid="{00000000-0005-0000-0000-000000220000}"/>
    <cellStyle name="Navadno 3 2 2 4 12 3 12" xfId="12656" xr:uid="{00000000-0005-0000-0000-000001220000}"/>
    <cellStyle name="Navadno 3 2 2 4 12 3 13" xfId="22728" xr:uid="{00000000-0005-0000-0000-000002220000}"/>
    <cellStyle name="Navadno 3 2 2 4 12 3 14" xfId="24889" xr:uid="{00000000-0005-0000-0000-000003220000}"/>
    <cellStyle name="Navadno 3 2 2 4 12 3 15" xfId="23588" xr:uid="{00000000-0005-0000-0000-000004220000}"/>
    <cellStyle name="Navadno 3 2 2 4 12 3 16" xfId="27399" xr:uid="{00000000-0005-0000-0000-000005220000}"/>
    <cellStyle name="Navadno 3 2 2 4 12 3 17" xfId="27845" xr:uid="{00000000-0005-0000-0000-000006220000}"/>
    <cellStyle name="Navadno 3 2 2 4 12 3 18" xfId="17157" xr:uid="{00000000-0005-0000-0000-000007220000}"/>
    <cellStyle name="Navadno 3 2 2 4 12 3 2" xfId="14290" xr:uid="{00000000-0005-0000-0000-000008220000}"/>
    <cellStyle name="Navadno 3 2 2 4 12 3 3" xfId="17197" xr:uid="{00000000-0005-0000-0000-000009220000}"/>
    <cellStyle name="Navadno 3 2 2 4 12 3 4" xfId="17696" xr:uid="{00000000-0005-0000-0000-00000A220000}"/>
    <cellStyle name="Navadno 3 2 2 4 12 3 5" xfId="14192" xr:uid="{00000000-0005-0000-0000-00000B220000}"/>
    <cellStyle name="Navadno 3 2 2 4 12 3 6" xfId="10308" xr:uid="{00000000-0005-0000-0000-00000C220000}"/>
    <cellStyle name="Navadno 3 2 2 4 12 3 7" xfId="12826" xr:uid="{00000000-0005-0000-0000-00000D220000}"/>
    <cellStyle name="Navadno 3 2 2 4 12 3 8" xfId="16311" xr:uid="{00000000-0005-0000-0000-00000E220000}"/>
    <cellStyle name="Navadno 3 2 2 4 12 3 9" xfId="15489" xr:uid="{00000000-0005-0000-0000-00000F220000}"/>
    <cellStyle name="Navadno 3 2 2 4 12 4" xfId="2332" xr:uid="{00000000-0005-0000-0000-000010220000}"/>
    <cellStyle name="Navadno 3 2 2 4 12 4 10" xfId="23578" xr:uid="{00000000-0005-0000-0000-000011220000}"/>
    <cellStyle name="Navadno 3 2 2 4 12 4 11" xfId="24323" xr:uid="{00000000-0005-0000-0000-000012220000}"/>
    <cellStyle name="Navadno 3 2 2 4 12 4 12" xfId="23025" xr:uid="{00000000-0005-0000-0000-000013220000}"/>
    <cellStyle name="Navadno 3 2 2 4 12 4 13" xfId="25358" xr:uid="{00000000-0005-0000-0000-000014220000}"/>
    <cellStyle name="Navadno 3 2 2 4 12 4 14" xfId="23459" xr:uid="{00000000-0005-0000-0000-000015220000}"/>
    <cellStyle name="Navadno 3 2 2 4 12 4 15" xfId="22951" xr:uid="{00000000-0005-0000-0000-000016220000}"/>
    <cellStyle name="Navadno 3 2 2 4 12 4 16" xfId="26103" xr:uid="{00000000-0005-0000-0000-000017220000}"/>
    <cellStyle name="Navadno 3 2 2 4 12 4 17" xfId="26147" xr:uid="{00000000-0005-0000-0000-000018220000}"/>
    <cellStyle name="Navadno 3 2 2 4 12 4 18" xfId="27113" xr:uid="{00000000-0005-0000-0000-000019220000}"/>
    <cellStyle name="Navadno 3 2 2 4 12 4 2" xfId="15681" xr:uid="{00000000-0005-0000-0000-00001A220000}"/>
    <cellStyle name="Navadno 3 2 2 4 12 4 3" xfId="12235" xr:uid="{00000000-0005-0000-0000-00001B220000}"/>
    <cellStyle name="Navadno 3 2 2 4 12 4 4" xfId="17444" xr:uid="{00000000-0005-0000-0000-00001C220000}"/>
    <cellStyle name="Navadno 3 2 2 4 12 4 5" xfId="17455" xr:uid="{00000000-0005-0000-0000-00001D220000}"/>
    <cellStyle name="Navadno 3 2 2 4 12 4 6" xfId="11441" xr:uid="{00000000-0005-0000-0000-00001E220000}"/>
    <cellStyle name="Navadno 3 2 2 4 12 4 7" xfId="21124" xr:uid="{00000000-0005-0000-0000-00001F220000}"/>
    <cellStyle name="Navadno 3 2 2 4 12 4 8" xfId="21975" xr:uid="{00000000-0005-0000-0000-000020220000}"/>
    <cellStyle name="Navadno 3 2 2 4 12 4 9" xfId="21801" xr:uid="{00000000-0005-0000-0000-000021220000}"/>
    <cellStyle name="Navadno 3 2 2 4 12 5" xfId="1665" xr:uid="{00000000-0005-0000-0000-000022220000}"/>
    <cellStyle name="Navadno 3 2 2 4 12 5 10" xfId="23238" xr:uid="{00000000-0005-0000-0000-000023220000}"/>
    <cellStyle name="Navadno 3 2 2 4 12 5 11" xfId="23992" xr:uid="{00000000-0005-0000-0000-000024220000}"/>
    <cellStyle name="Navadno 3 2 2 4 12 5 12" xfId="10102" xr:uid="{00000000-0005-0000-0000-000025220000}"/>
    <cellStyle name="Navadno 3 2 2 4 12 5 13" xfId="20409" xr:uid="{00000000-0005-0000-0000-000026220000}"/>
    <cellStyle name="Navadno 3 2 2 4 12 5 14" xfId="14880" xr:uid="{00000000-0005-0000-0000-000027220000}"/>
    <cellStyle name="Navadno 3 2 2 4 12 5 15" xfId="24490" xr:uid="{00000000-0005-0000-0000-000028220000}"/>
    <cellStyle name="Navadno 3 2 2 4 12 5 16" xfId="21524" xr:uid="{00000000-0005-0000-0000-000029220000}"/>
    <cellStyle name="Navadno 3 2 2 4 12 5 17" xfId="10643" xr:uid="{00000000-0005-0000-0000-00002A220000}"/>
    <cellStyle name="Navadno 3 2 2 4 12 5 18" xfId="28121" xr:uid="{00000000-0005-0000-0000-00002B220000}"/>
    <cellStyle name="Navadno 3 2 2 4 12 5 2" xfId="16259" xr:uid="{00000000-0005-0000-0000-00002C220000}"/>
    <cellStyle name="Navadno 3 2 2 4 12 5 3" xfId="13392" xr:uid="{00000000-0005-0000-0000-00002D220000}"/>
    <cellStyle name="Navadno 3 2 2 4 12 5 4" xfId="14575" xr:uid="{00000000-0005-0000-0000-00002E220000}"/>
    <cellStyle name="Navadno 3 2 2 4 12 5 5" xfId="18310" xr:uid="{00000000-0005-0000-0000-00002F220000}"/>
    <cellStyle name="Navadno 3 2 2 4 12 5 6" xfId="18121" xr:uid="{00000000-0005-0000-0000-000030220000}"/>
    <cellStyle name="Navadno 3 2 2 4 12 5 7" xfId="20738" xr:uid="{00000000-0005-0000-0000-000031220000}"/>
    <cellStyle name="Navadno 3 2 2 4 12 5 8" xfId="21607" xr:uid="{00000000-0005-0000-0000-000032220000}"/>
    <cellStyle name="Navadno 3 2 2 4 12 5 9" xfId="13107" xr:uid="{00000000-0005-0000-0000-000033220000}"/>
    <cellStyle name="Navadno 3 2 2 4 12 6" xfId="3464" xr:uid="{00000000-0005-0000-0000-000034220000}"/>
    <cellStyle name="Navadno 3 2 2 4 12 6 10" xfId="10390" xr:uid="{00000000-0005-0000-0000-000035220000}"/>
    <cellStyle name="Navadno 3 2 2 4 12 6 11" xfId="16113" xr:uid="{00000000-0005-0000-0000-000036220000}"/>
    <cellStyle name="Navadno 3 2 2 4 12 6 12" xfId="23283" xr:uid="{00000000-0005-0000-0000-000037220000}"/>
    <cellStyle name="Navadno 3 2 2 4 12 6 13" xfId="14191" xr:uid="{00000000-0005-0000-0000-000038220000}"/>
    <cellStyle name="Navadno 3 2 2 4 12 6 14" xfId="23912" xr:uid="{00000000-0005-0000-0000-000039220000}"/>
    <cellStyle name="Navadno 3 2 2 4 12 6 15" xfId="25408" xr:uid="{00000000-0005-0000-0000-00003A220000}"/>
    <cellStyle name="Navadno 3 2 2 4 12 6 16" xfId="20029" xr:uid="{00000000-0005-0000-0000-00003B220000}"/>
    <cellStyle name="Navadno 3 2 2 4 12 6 17" xfId="10529" xr:uid="{00000000-0005-0000-0000-00003C220000}"/>
    <cellStyle name="Navadno 3 2 2 4 12 6 18" xfId="18783" xr:uid="{00000000-0005-0000-0000-00003D220000}"/>
    <cellStyle name="Navadno 3 2 2 4 12 6 2" xfId="14715" xr:uid="{00000000-0005-0000-0000-00003E220000}"/>
    <cellStyle name="Navadno 3 2 2 4 12 6 3" xfId="15010" xr:uid="{00000000-0005-0000-0000-00003F220000}"/>
    <cellStyle name="Navadno 3 2 2 4 12 6 4" xfId="16641" xr:uid="{00000000-0005-0000-0000-000040220000}"/>
    <cellStyle name="Navadno 3 2 2 4 12 6 5" xfId="18956" xr:uid="{00000000-0005-0000-0000-000041220000}"/>
    <cellStyle name="Navadno 3 2 2 4 12 6 6" xfId="19881" xr:uid="{00000000-0005-0000-0000-000042220000}"/>
    <cellStyle name="Navadno 3 2 2 4 12 6 7" xfId="12985" xr:uid="{00000000-0005-0000-0000-000043220000}"/>
    <cellStyle name="Navadno 3 2 2 4 12 6 8" xfId="13666" xr:uid="{00000000-0005-0000-0000-000044220000}"/>
    <cellStyle name="Navadno 3 2 2 4 12 6 9" xfId="13718" xr:uid="{00000000-0005-0000-0000-000045220000}"/>
    <cellStyle name="Navadno 3 2 2 4 12 7" xfId="1023" xr:uid="{00000000-0005-0000-0000-000046220000}"/>
    <cellStyle name="Navadno 3 2 2 4 12 7 10" xfId="23867" xr:uid="{00000000-0005-0000-0000-000047220000}"/>
    <cellStyle name="Navadno 3 2 2 4 12 7 11" xfId="24598" xr:uid="{00000000-0005-0000-0000-000048220000}"/>
    <cellStyle name="Navadno 3 2 2 4 12 7 12" xfId="25297" xr:uid="{00000000-0005-0000-0000-000049220000}"/>
    <cellStyle name="Navadno 3 2 2 4 12 7 13" xfId="25968" xr:uid="{00000000-0005-0000-0000-00004A220000}"/>
    <cellStyle name="Navadno 3 2 2 4 12 7 14" xfId="26700" xr:uid="{00000000-0005-0000-0000-00004B220000}"/>
    <cellStyle name="Navadno 3 2 2 4 12 7 15" xfId="27218" xr:uid="{00000000-0005-0000-0000-00004C220000}"/>
    <cellStyle name="Navadno 3 2 2 4 12 7 16" xfId="27683" xr:uid="{00000000-0005-0000-0000-00004D220000}"/>
    <cellStyle name="Navadno 3 2 2 4 12 7 17" xfId="28062" xr:uid="{00000000-0005-0000-0000-00004E220000}"/>
    <cellStyle name="Navadno 3 2 2 4 12 7 18" xfId="28364" xr:uid="{00000000-0005-0000-0000-00004F220000}"/>
    <cellStyle name="Navadno 3 2 2 4 12 7 2" xfId="16822" xr:uid="{00000000-0005-0000-0000-000050220000}"/>
    <cellStyle name="Navadno 3 2 2 4 12 7 3" xfId="17791" xr:uid="{00000000-0005-0000-0000-000051220000}"/>
    <cellStyle name="Navadno 3 2 2 4 12 7 4" xfId="18739" xr:uid="{00000000-0005-0000-0000-000052220000}"/>
    <cellStyle name="Navadno 3 2 2 4 12 7 5" xfId="19687" xr:uid="{00000000-0005-0000-0000-000053220000}"/>
    <cellStyle name="Navadno 3 2 2 4 12 7 6" xfId="20587" xr:uid="{00000000-0005-0000-0000-000054220000}"/>
    <cellStyle name="Navadno 3 2 2 4 12 7 7" xfId="21449" xr:uid="{00000000-0005-0000-0000-000055220000}"/>
    <cellStyle name="Navadno 3 2 2 4 12 7 8" xfId="22299" xr:uid="{00000000-0005-0000-0000-000056220000}"/>
    <cellStyle name="Navadno 3 2 2 4 12 7 9" xfId="23099" xr:uid="{00000000-0005-0000-0000-000057220000}"/>
    <cellStyle name="Navadno 3 2 2 4 12 8" xfId="338" xr:uid="{00000000-0005-0000-0000-000058220000}"/>
    <cellStyle name="Navadno 3 2 2 4 12 8 10" xfId="24315" xr:uid="{00000000-0005-0000-0000-000059220000}"/>
    <cellStyle name="Navadno 3 2 2 4 12 8 11" xfId="25037" xr:uid="{00000000-0005-0000-0000-00005A220000}"/>
    <cellStyle name="Navadno 3 2 2 4 12 8 12" xfId="25710" xr:uid="{00000000-0005-0000-0000-00005B220000}"/>
    <cellStyle name="Navadno 3 2 2 4 12 8 13" xfId="26329" xr:uid="{00000000-0005-0000-0000-00005C220000}"/>
    <cellStyle name="Navadno 3 2 2 4 12 8 14" xfId="27010" xr:uid="{00000000-0005-0000-0000-00005D220000}"/>
    <cellStyle name="Navadno 3 2 2 4 12 8 15" xfId="27500" xr:uid="{00000000-0005-0000-0000-00005E220000}"/>
    <cellStyle name="Navadno 3 2 2 4 12 8 16" xfId="27921" xr:uid="{00000000-0005-0000-0000-00005F220000}"/>
    <cellStyle name="Navadno 3 2 2 4 12 8 17" xfId="28249" xr:uid="{00000000-0005-0000-0000-000060220000}"/>
    <cellStyle name="Navadno 3 2 2 4 12 8 18" xfId="28491" xr:uid="{00000000-0005-0000-0000-000061220000}"/>
    <cellStyle name="Navadno 3 2 2 4 12 8 2" xfId="17409" xr:uid="{00000000-0005-0000-0000-000062220000}"/>
    <cellStyle name="Navadno 3 2 2 4 12 8 3" xfId="18367" xr:uid="{00000000-0005-0000-0000-000063220000}"/>
    <cellStyle name="Navadno 3 2 2 4 12 8 4" xfId="19318" xr:uid="{00000000-0005-0000-0000-000064220000}"/>
    <cellStyle name="Navadno 3 2 2 4 12 8 5" xfId="20232" xr:uid="{00000000-0005-0000-0000-000065220000}"/>
    <cellStyle name="Navadno 3 2 2 4 12 8 6" xfId="21113" xr:uid="{00000000-0005-0000-0000-000066220000}"/>
    <cellStyle name="Navadno 3 2 2 4 12 8 7" xfId="21963" xr:uid="{00000000-0005-0000-0000-000067220000}"/>
    <cellStyle name="Navadno 3 2 2 4 12 8 8" xfId="22786" xr:uid="{00000000-0005-0000-0000-000068220000}"/>
    <cellStyle name="Navadno 3 2 2 4 12 8 9" xfId="23570" xr:uid="{00000000-0005-0000-0000-000069220000}"/>
    <cellStyle name="Navadno 3 2 2 4 12 9" xfId="4522" xr:uid="{00000000-0005-0000-0000-00006A220000}"/>
    <cellStyle name="Navadno 3 2 2 4 12 9 10" xfId="16082" xr:uid="{00000000-0005-0000-0000-00006B220000}"/>
    <cellStyle name="Navadno 3 2 2 4 12 9 11" xfId="15347" xr:uid="{00000000-0005-0000-0000-00006C220000}"/>
    <cellStyle name="Navadno 3 2 2 4 12 9 12" xfId="10803" xr:uid="{00000000-0005-0000-0000-00006D220000}"/>
    <cellStyle name="Navadno 3 2 2 4 12 9 13" xfId="13735" xr:uid="{00000000-0005-0000-0000-00006E220000}"/>
    <cellStyle name="Navadno 3 2 2 4 12 9 14" xfId="20019" xr:uid="{00000000-0005-0000-0000-00006F220000}"/>
    <cellStyle name="Navadno 3 2 2 4 12 9 15" xfId="17748" xr:uid="{00000000-0005-0000-0000-000070220000}"/>
    <cellStyle name="Navadno 3 2 2 4 12 9 16" xfId="9959" xr:uid="{00000000-0005-0000-0000-000071220000}"/>
    <cellStyle name="Navadno 3 2 2 4 12 9 17" xfId="22478" xr:uid="{00000000-0005-0000-0000-000072220000}"/>
    <cellStyle name="Navadno 3 2 2 4 12 9 18" xfId="27709" xr:uid="{00000000-0005-0000-0000-000073220000}"/>
    <cellStyle name="Navadno 3 2 2 4 12 9 2" xfId="13816" xr:uid="{00000000-0005-0000-0000-000074220000}"/>
    <cellStyle name="Navadno 3 2 2 4 12 9 3" xfId="11826" xr:uid="{00000000-0005-0000-0000-000075220000}"/>
    <cellStyle name="Navadno 3 2 2 4 12 9 4" xfId="11460" xr:uid="{00000000-0005-0000-0000-000076220000}"/>
    <cellStyle name="Navadno 3 2 2 4 12 9 5" xfId="12411" xr:uid="{00000000-0005-0000-0000-000077220000}"/>
    <cellStyle name="Navadno 3 2 2 4 12 9 6" xfId="16851" xr:uid="{00000000-0005-0000-0000-000078220000}"/>
    <cellStyle name="Navadno 3 2 2 4 12 9 7" xfId="19088" xr:uid="{00000000-0005-0000-0000-000079220000}"/>
    <cellStyle name="Navadno 3 2 2 4 12 9 8" xfId="14832" xr:uid="{00000000-0005-0000-0000-00007A220000}"/>
    <cellStyle name="Navadno 3 2 2 4 12 9 9" xfId="15652" xr:uid="{00000000-0005-0000-0000-00007B220000}"/>
    <cellStyle name="Navadno 3 2 2 4 13" xfId="7677" xr:uid="{00000000-0005-0000-0000-00007C220000}"/>
    <cellStyle name="Navadno 3 2 2 4 13 10" xfId="11169" xr:uid="{00000000-0005-0000-0000-00007D220000}"/>
    <cellStyle name="Navadno 3 2 2 4 13 11" xfId="16690" xr:uid="{00000000-0005-0000-0000-00007E220000}"/>
    <cellStyle name="Navadno 3 2 2 4 13 12" xfId="11612" xr:uid="{00000000-0005-0000-0000-00007F220000}"/>
    <cellStyle name="Navadno 3 2 2 4 13 13" xfId="14010" xr:uid="{00000000-0005-0000-0000-000080220000}"/>
    <cellStyle name="Navadno 3 2 2 4 13 14" xfId="11549" xr:uid="{00000000-0005-0000-0000-000081220000}"/>
    <cellStyle name="Navadno 3 2 2 4 13 15" xfId="12632" xr:uid="{00000000-0005-0000-0000-000082220000}"/>
    <cellStyle name="Navadno 3 2 2 4 13 16" xfId="20585" xr:uid="{00000000-0005-0000-0000-000083220000}"/>
    <cellStyle name="Navadno 3 2 2 4 13 17" xfId="12973" xr:uid="{00000000-0005-0000-0000-000084220000}"/>
    <cellStyle name="Navadno 3 2 2 4 13 18" xfId="14045" xr:uid="{00000000-0005-0000-0000-000085220000}"/>
    <cellStyle name="Navadno 3 2 2 4 13 19" xfId="23098" xr:uid="{00000000-0005-0000-0000-000086220000}"/>
    <cellStyle name="Navadno 3 2 2 4 13 2" xfId="3585" xr:uid="{00000000-0005-0000-0000-000087220000}"/>
    <cellStyle name="Navadno 3 2 2 4 13 2 10" xfId="16130" xr:uid="{00000000-0005-0000-0000-000088220000}"/>
    <cellStyle name="Navadno 3 2 2 4 13 2 11" xfId="21682" xr:uid="{00000000-0005-0000-0000-000089220000}"/>
    <cellStyle name="Navadno 3 2 2 4 13 2 12" xfId="21318" xr:uid="{00000000-0005-0000-0000-00008A220000}"/>
    <cellStyle name="Navadno 3 2 2 4 13 2 13" xfId="17389" xr:uid="{00000000-0005-0000-0000-00008B220000}"/>
    <cellStyle name="Navadno 3 2 2 4 13 2 14" xfId="20669" xr:uid="{00000000-0005-0000-0000-00008C220000}"/>
    <cellStyle name="Navadno 3 2 2 4 13 2 15" xfId="22488" xr:uid="{00000000-0005-0000-0000-00008D220000}"/>
    <cellStyle name="Navadno 3 2 2 4 13 2 16" xfId="19119" xr:uid="{00000000-0005-0000-0000-00008E220000}"/>
    <cellStyle name="Navadno 3 2 2 4 13 2 17" xfId="14381" xr:uid="{00000000-0005-0000-0000-00008F220000}"/>
    <cellStyle name="Navadno 3 2 2 4 13 2 18" xfId="13190" xr:uid="{00000000-0005-0000-0000-000090220000}"/>
    <cellStyle name="Navadno 3 2 2 4 13 2 2" xfId="14608" xr:uid="{00000000-0005-0000-0000-000091220000}"/>
    <cellStyle name="Navadno 3 2 2 4 13 2 3" xfId="11807" xr:uid="{00000000-0005-0000-0000-000092220000}"/>
    <cellStyle name="Navadno 3 2 2 4 13 2 4" xfId="17136" xr:uid="{00000000-0005-0000-0000-000093220000}"/>
    <cellStyle name="Navadno 3 2 2 4 13 2 5" xfId="10822" xr:uid="{00000000-0005-0000-0000-000094220000}"/>
    <cellStyle name="Navadno 3 2 2 4 13 2 6" xfId="9774" xr:uid="{00000000-0005-0000-0000-000095220000}"/>
    <cellStyle name="Navadno 3 2 2 4 13 2 7" xfId="16921" xr:uid="{00000000-0005-0000-0000-000096220000}"/>
    <cellStyle name="Navadno 3 2 2 4 13 2 8" xfId="15944" xr:uid="{00000000-0005-0000-0000-000097220000}"/>
    <cellStyle name="Navadno 3 2 2 4 13 2 9" xfId="19087" xr:uid="{00000000-0005-0000-0000-000098220000}"/>
    <cellStyle name="Navadno 3 2 2 4 13 20" xfId="22197" xr:uid="{00000000-0005-0000-0000-000099220000}"/>
    <cellStyle name="Navadno 3 2 2 4 13 21" xfId="22093" xr:uid="{00000000-0005-0000-0000-00009A220000}"/>
    <cellStyle name="Navadno 3 2 2 4 13 22" xfId="24989" xr:uid="{00000000-0005-0000-0000-00009B220000}"/>
    <cellStyle name="Navadno 3 2 2 4 13 23" xfId="18667" xr:uid="{00000000-0005-0000-0000-00009C220000}"/>
    <cellStyle name="Navadno 3 2 2 4 13 24" xfId="27154" xr:uid="{00000000-0005-0000-0000-00009D220000}"/>
    <cellStyle name="Navadno 3 2 2 4 13 25" xfId="27623" xr:uid="{00000000-0005-0000-0000-00009E220000}"/>
    <cellStyle name="Navadno 3 2 2 4 13 26" xfId="27871" xr:uid="{00000000-0005-0000-0000-00009F220000}"/>
    <cellStyle name="Navadno 3 2 2 4 13 3" xfId="4858" xr:uid="{00000000-0005-0000-0000-0000A0220000}"/>
    <cellStyle name="Navadno 3 2 2 4 13 3 10" xfId="21716" xr:uid="{00000000-0005-0000-0000-0000A1220000}"/>
    <cellStyle name="Navadno 3 2 2 4 13 3 11" xfId="21951" xr:uid="{00000000-0005-0000-0000-0000A2220000}"/>
    <cellStyle name="Navadno 3 2 2 4 13 3 12" xfId="14994" xr:uid="{00000000-0005-0000-0000-0000A3220000}"/>
    <cellStyle name="Navadno 3 2 2 4 13 3 13" xfId="11431" xr:uid="{00000000-0005-0000-0000-0000A4220000}"/>
    <cellStyle name="Navadno 3 2 2 4 13 3 14" xfId="17709" xr:uid="{00000000-0005-0000-0000-0000A5220000}"/>
    <cellStyle name="Navadno 3 2 2 4 13 3 15" xfId="21829" xr:uid="{00000000-0005-0000-0000-0000A6220000}"/>
    <cellStyle name="Navadno 3 2 2 4 13 3 16" xfId="24603" xr:uid="{00000000-0005-0000-0000-0000A7220000}"/>
    <cellStyle name="Navadno 3 2 2 4 13 3 17" xfId="26903" xr:uid="{00000000-0005-0000-0000-0000A8220000}"/>
    <cellStyle name="Navadno 3 2 2 4 13 3 18" xfId="26403" xr:uid="{00000000-0005-0000-0000-0000A9220000}"/>
    <cellStyle name="Navadno 3 2 2 4 13 3 2" xfId="13523" xr:uid="{00000000-0005-0000-0000-0000AA220000}"/>
    <cellStyle name="Navadno 3 2 2 4 13 3 3" xfId="13850" xr:uid="{00000000-0005-0000-0000-0000AB220000}"/>
    <cellStyle name="Navadno 3 2 2 4 13 3 4" xfId="15047" xr:uid="{00000000-0005-0000-0000-0000AC220000}"/>
    <cellStyle name="Navadno 3 2 2 4 13 3 5" xfId="13575" xr:uid="{00000000-0005-0000-0000-0000AD220000}"/>
    <cellStyle name="Navadno 3 2 2 4 13 3 6" xfId="14822" xr:uid="{00000000-0005-0000-0000-0000AE220000}"/>
    <cellStyle name="Navadno 3 2 2 4 13 3 7" xfId="19308" xr:uid="{00000000-0005-0000-0000-0000AF220000}"/>
    <cellStyle name="Navadno 3 2 2 4 13 3 8" xfId="19643" xr:uid="{00000000-0005-0000-0000-0000B0220000}"/>
    <cellStyle name="Navadno 3 2 2 4 13 3 9" xfId="11944" xr:uid="{00000000-0005-0000-0000-0000B1220000}"/>
    <cellStyle name="Navadno 3 2 2 4 13 4" xfId="4872" xr:uid="{00000000-0005-0000-0000-0000B2220000}"/>
    <cellStyle name="Navadno 3 2 2 4 13 4 10" xfId="18986" xr:uid="{00000000-0005-0000-0000-0000B3220000}"/>
    <cellStyle name="Navadno 3 2 2 4 13 4 11" xfId="23520" xr:uid="{00000000-0005-0000-0000-0000B4220000}"/>
    <cellStyle name="Navadno 3 2 2 4 13 4 12" xfId="18077" xr:uid="{00000000-0005-0000-0000-0000B5220000}"/>
    <cellStyle name="Navadno 3 2 2 4 13 4 13" xfId="22946" xr:uid="{00000000-0005-0000-0000-0000B6220000}"/>
    <cellStyle name="Navadno 3 2 2 4 13 4 14" xfId="14372" xr:uid="{00000000-0005-0000-0000-0000B7220000}"/>
    <cellStyle name="Navadno 3 2 2 4 13 4 15" xfId="10773" xr:uid="{00000000-0005-0000-0000-0000B8220000}"/>
    <cellStyle name="Navadno 3 2 2 4 13 4 16" xfId="26892" xr:uid="{00000000-0005-0000-0000-0000B9220000}"/>
    <cellStyle name="Navadno 3 2 2 4 13 4 17" xfId="22902" xr:uid="{00000000-0005-0000-0000-0000BA220000}"/>
    <cellStyle name="Navadno 3 2 2 4 13 4 18" xfId="12865" xr:uid="{00000000-0005-0000-0000-0000BB220000}"/>
    <cellStyle name="Navadno 3 2 2 4 13 4 2" xfId="13510" xr:uid="{00000000-0005-0000-0000-0000BC220000}"/>
    <cellStyle name="Navadno 3 2 2 4 13 4 3" xfId="16265" xr:uid="{00000000-0005-0000-0000-0000BD220000}"/>
    <cellStyle name="Navadno 3 2 2 4 13 4 4" xfId="10306" xr:uid="{00000000-0005-0000-0000-0000BE220000}"/>
    <cellStyle name="Navadno 3 2 2 4 13 4 5" xfId="17532" xr:uid="{00000000-0005-0000-0000-0000BF220000}"/>
    <cellStyle name="Navadno 3 2 2 4 13 4 6" xfId="18981" xr:uid="{00000000-0005-0000-0000-0000C0220000}"/>
    <cellStyle name="Navadno 3 2 2 4 13 4 7" xfId="19964" xr:uid="{00000000-0005-0000-0000-0000C1220000}"/>
    <cellStyle name="Navadno 3 2 2 4 13 4 8" xfId="21051" xr:uid="{00000000-0005-0000-0000-0000C2220000}"/>
    <cellStyle name="Navadno 3 2 2 4 13 4 9" xfId="16639" xr:uid="{00000000-0005-0000-0000-0000C3220000}"/>
    <cellStyle name="Navadno 3 2 2 4 13 5" xfId="1205" xr:uid="{00000000-0005-0000-0000-0000C4220000}"/>
    <cellStyle name="Navadno 3 2 2 4 13 5 10" xfId="22237" xr:uid="{00000000-0005-0000-0000-0000C5220000}"/>
    <cellStyle name="Navadno 3 2 2 4 13 5 11" xfId="15657" xr:uid="{00000000-0005-0000-0000-0000C6220000}"/>
    <cellStyle name="Navadno 3 2 2 4 13 5 12" xfId="25195" xr:uid="{00000000-0005-0000-0000-0000C7220000}"/>
    <cellStyle name="Navadno 3 2 2 4 13 5 13" xfId="25865" xr:uid="{00000000-0005-0000-0000-0000C8220000}"/>
    <cellStyle name="Navadno 3 2 2 4 13 5 14" xfId="26611" xr:uid="{00000000-0005-0000-0000-0000C9220000}"/>
    <cellStyle name="Navadno 3 2 2 4 13 5 15" xfId="23399" xr:uid="{00000000-0005-0000-0000-0000CA220000}"/>
    <cellStyle name="Navadno 3 2 2 4 13 5 16" xfId="26546" xr:uid="{00000000-0005-0000-0000-0000CB220000}"/>
    <cellStyle name="Navadno 3 2 2 4 13 5 17" xfId="17744" xr:uid="{00000000-0005-0000-0000-0000CC220000}"/>
    <cellStyle name="Navadno 3 2 2 4 13 5 18" xfId="23719" xr:uid="{00000000-0005-0000-0000-0000CD220000}"/>
    <cellStyle name="Navadno 3 2 2 4 13 5 2" xfId="16662" xr:uid="{00000000-0005-0000-0000-0000CE220000}"/>
    <cellStyle name="Navadno 3 2 2 4 13 5 3" xfId="9611" xr:uid="{00000000-0005-0000-0000-0000CF220000}"/>
    <cellStyle name="Navadno 3 2 2 4 13 5 4" xfId="13341" xr:uid="{00000000-0005-0000-0000-0000D0220000}"/>
    <cellStyle name="Navadno 3 2 2 4 13 5 5" xfId="17724" xr:uid="{00000000-0005-0000-0000-0000D1220000}"/>
    <cellStyle name="Navadno 3 2 2 4 13 5 6" xfId="11885" xr:uid="{00000000-0005-0000-0000-0000D2220000}"/>
    <cellStyle name="Navadno 3 2 2 4 13 5 7" xfId="17185" xr:uid="{00000000-0005-0000-0000-0000D3220000}"/>
    <cellStyle name="Navadno 3 2 2 4 13 5 8" xfId="10774" xr:uid="{00000000-0005-0000-0000-0000D4220000}"/>
    <cellStyle name="Navadno 3 2 2 4 13 5 9" xfId="20774" xr:uid="{00000000-0005-0000-0000-0000D5220000}"/>
    <cellStyle name="Navadno 3 2 2 4 13 6" xfId="3532" xr:uid="{00000000-0005-0000-0000-0000D6220000}"/>
    <cellStyle name="Navadno 3 2 2 4 13 6 10" xfId="14652" xr:uid="{00000000-0005-0000-0000-0000D7220000}"/>
    <cellStyle name="Navadno 3 2 2 4 13 6 11" xfId="20054" xr:uid="{00000000-0005-0000-0000-0000D8220000}"/>
    <cellStyle name="Navadno 3 2 2 4 13 6 12" xfId="22914" xr:uid="{00000000-0005-0000-0000-0000D9220000}"/>
    <cellStyle name="Navadno 3 2 2 4 13 6 13" xfId="23186" xr:uid="{00000000-0005-0000-0000-0000DA220000}"/>
    <cellStyle name="Navadno 3 2 2 4 13 6 14" xfId="24768" xr:uid="{00000000-0005-0000-0000-0000DB220000}"/>
    <cellStyle name="Navadno 3 2 2 4 13 6 15" xfId="25691" xr:uid="{00000000-0005-0000-0000-0000DC220000}"/>
    <cellStyle name="Navadno 3 2 2 4 13 6 16" xfId="15271" xr:uid="{00000000-0005-0000-0000-0000DD220000}"/>
    <cellStyle name="Navadno 3 2 2 4 13 6 17" xfId="24775" xr:uid="{00000000-0005-0000-0000-0000DE220000}"/>
    <cellStyle name="Navadno 3 2 2 4 13 6 18" xfId="26243" xr:uid="{00000000-0005-0000-0000-0000DF220000}"/>
    <cellStyle name="Navadno 3 2 2 4 13 6 2" xfId="14656" xr:uid="{00000000-0005-0000-0000-0000E0220000}"/>
    <cellStyle name="Navadno 3 2 2 4 13 6 3" xfId="13153" xr:uid="{00000000-0005-0000-0000-0000E1220000}"/>
    <cellStyle name="Navadno 3 2 2 4 13 6 4" xfId="17616" xr:uid="{00000000-0005-0000-0000-0000E2220000}"/>
    <cellStyle name="Navadno 3 2 2 4 13 6 5" xfId="13441" xr:uid="{00000000-0005-0000-0000-0000E3220000}"/>
    <cellStyle name="Navadno 3 2 2 4 13 6 6" xfId="11525" xr:uid="{00000000-0005-0000-0000-0000E4220000}"/>
    <cellStyle name="Navadno 3 2 2 4 13 6 7" xfId="18313" xr:uid="{00000000-0005-0000-0000-0000E5220000}"/>
    <cellStyle name="Navadno 3 2 2 4 13 6 8" xfId="16907" xr:uid="{00000000-0005-0000-0000-0000E6220000}"/>
    <cellStyle name="Navadno 3 2 2 4 13 6 9" xfId="17538" xr:uid="{00000000-0005-0000-0000-0000E7220000}"/>
    <cellStyle name="Navadno 3 2 2 4 13 7" xfId="3163" xr:uid="{00000000-0005-0000-0000-0000E8220000}"/>
    <cellStyle name="Navadno 3 2 2 4 13 7 10" xfId="19961" xr:uid="{00000000-0005-0000-0000-0000E9220000}"/>
    <cellStyle name="Navadno 3 2 2 4 13 7 11" xfId="13739" xr:uid="{00000000-0005-0000-0000-0000EA220000}"/>
    <cellStyle name="Navadno 3 2 2 4 13 7 12" xfId="21937" xr:uid="{00000000-0005-0000-0000-0000EB220000}"/>
    <cellStyle name="Navadno 3 2 2 4 13 7 13" xfId="15935" xr:uid="{00000000-0005-0000-0000-0000EC220000}"/>
    <cellStyle name="Navadno 3 2 2 4 13 7 14" xfId="15595" xr:uid="{00000000-0005-0000-0000-0000ED220000}"/>
    <cellStyle name="Navadno 3 2 2 4 13 7 15" xfId="11055" xr:uid="{00000000-0005-0000-0000-0000EE220000}"/>
    <cellStyle name="Navadno 3 2 2 4 13 7 16" xfId="18703" xr:uid="{00000000-0005-0000-0000-0000EF220000}"/>
    <cellStyle name="Navadno 3 2 2 4 13 7 17" xfId="10172" xr:uid="{00000000-0005-0000-0000-0000F0220000}"/>
    <cellStyle name="Navadno 3 2 2 4 13 7 18" xfId="27682" xr:uid="{00000000-0005-0000-0000-0000F1220000}"/>
    <cellStyle name="Navadno 3 2 2 4 13 7 2" xfId="14971" xr:uid="{00000000-0005-0000-0000-0000F2220000}"/>
    <cellStyle name="Navadno 3 2 2 4 13 7 3" xfId="12048" xr:uid="{00000000-0005-0000-0000-0000F3220000}"/>
    <cellStyle name="Navadno 3 2 2 4 13 7 4" xfId="10000" xr:uid="{00000000-0005-0000-0000-0000F4220000}"/>
    <cellStyle name="Navadno 3 2 2 4 13 7 5" xfId="11429" xr:uid="{00000000-0005-0000-0000-0000F5220000}"/>
    <cellStyle name="Navadno 3 2 2 4 13 7 6" xfId="11941" xr:uid="{00000000-0005-0000-0000-0000F6220000}"/>
    <cellStyle name="Navadno 3 2 2 4 13 7 7" xfId="9733" xr:uid="{00000000-0005-0000-0000-0000F7220000}"/>
    <cellStyle name="Navadno 3 2 2 4 13 7 8" xfId="9857" xr:uid="{00000000-0005-0000-0000-0000F8220000}"/>
    <cellStyle name="Navadno 3 2 2 4 13 7 9" xfId="10449" xr:uid="{00000000-0005-0000-0000-0000F9220000}"/>
    <cellStyle name="Navadno 3 2 2 4 13 8" xfId="4148" xr:uid="{00000000-0005-0000-0000-0000FA220000}"/>
    <cellStyle name="Navadno 3 2 2 4 13 8 10" xfId="18731" xr:uid="{00000000-0005-0000-0000-0000FB220000}"/>
    <cellStyle name="Navadno 3 2 2 4 13 8 11" xfId="13626" xr:uid="{00000000-0005-0000-0000-0000FC220000}"/>
    <cellStyle name="Navadno 3 2 2 4 13 8 12" xfId="18214" xr:uid="{00000000-0005-0000-0000-0000FD220000}"/>
    <cellStyle name="Navadno 3 2 2 4 13 8 13" xfId="25219" xr:uid="{00000000-0005-0000-0000-0000FE220000}"/>
    <cellStyle name="Navadno 3 2 2 4 13 8 14" xfId="25345" xr:uid="{00000000-0005-0000-0000-0000FF220000}"/>
    <cellStyle name="Navadno 3 2 2 4 13 8 15" xfId="26604" xr:uid="{00000000-0005-0000-0000-000000230000}"/>
    <cellStyle name="Navadno 3 2 2 4 13 8 16" xfId="14023" xr:uid="{00000000-0005-0000-0000-000001230000}"/>
    <cellStyle name="Navadno 3 2 2 4 13 8 17" xfId="22186" xr:uid="{00000000-0005-0000-0000-000002230000}"/>
    <cellStyle name="Navadno 3 2 2 4 13 8 18" xfId="28224" xr:uid="{00000000-0005-0000-0000-000003230000}"/>
    <cellStyle name="Navadno 3 2 2 4 13 8 2" xfId="14130" xr:uid="{00000000-0005-0000-0000-000004230000}"/>
    <cellStyle name="Navadno 3 2 2 4 13 8 3" xfId="14523" xr:uid="{00000000-0005-0000-0000-000005230000}"/>
    <cellStyle name="Navadno 3 2 2 4 13 8 4" xfId="14606" xr:uid="{00000000-0005-0000-0000-000006230000}"/>
    <cellStyle name="Navadno 3 2 2 4 13 8 5" xfId="16533" xr:uid="{00000000-0005-0000-0000-000007230000}"/>
    <cellStyle name="Navadno 3 2 2 4 13 8 6" xfId="14394" xr:uid="{00000000-0005-0000-0000-000008230000}"/>
    <cellStyle name="Navadno 3 2 2 4 13 8 7" xfId="20217" xr:uid="{00000000-0005-0000-0000-000009230000}"/>
    <cellStyle name="Navadno 3 2 2 4 13 8 8" xfId="11537" xr:uid="{00000000-0005-0000-0000-00000A230000}"/>
    <cellStyle name="Navadno 3 2 2 4 13 8 9" xfId="20162" xr:uid="{00000000-0005-0000-0000-00000B230000}"/>
    <cellStyle name="Navadno 3 2 2 4 13 9" xfId="1165" xr:uid="{00000000-0005-0000-0000-00000C230000}"/>
    <cellStyle name="Navadno 3 2 2 4 13 9 10" xfId="23773" xr:uid="{00000000-0005-0000-0000-00000D230000}"/>
    <cellStyle name="Navadno 3 2 2 4 13 9 11" xfId="24509" xr:uid="{00000000-0005-0000-0000-00000E230000}"/>
    <cellStyle name="Navadno 3 2 2 4 13 9 12" xfId="25220" xr:uid="{00000000-0005-0000-0000-00000F230000}"/>
    <cellStyle name="Navadno 3 2 2 4 13 9 13" xfId="25887" xr:uid="{00000000-0005-0000-0000-000010230000}"/>
    <cellStyle name="Navadno 3 2 2 4 13 9 14" xfId="26630" xr:uid="{00000000-0005-0000-0000-000011230000}"/>
    <cellStyle name="Navadno 3 2 2 4 13 9 15" xfId="27158" xr:uid="{00000000-0005-0000-0000-000012230000}"/>
    <cellStyle name="Navadno 3 2 2 4 13 9 16" xfId="27628" xr:uid="{00000000-0005-0000-0000-000013230000}"/>
    <cellStyle name="Navadno 3 2 2 4 13 9 17" xfId="28012" xr:uid="{00000000-0005-0000-0000-000014230000}"/>
    <cellStyle name="Navadno 3 2 2 4 13 9 18" xfId="28324" xr:uid="{00000000-0005-0000-0000-000015230000}"/>
    <cellStyle name="Navadno 3 2 2 4 13 9 2" xfId="16699" xr:uid="{00000000-0005-0000-0000-000016230000}"/>
    <cellStyle name="Navadno 3 2 2 4 13 9 3" xfId="17665" xr:uid="{00000000-0005-0000-0000-000017230000}"/>
    <cellStyle name="Navadno 3 2 2 4 13 9 4" xfId="18618" xr:uid="{00000000-0005-0000-0000-000018230000}"/>
    <cellStyle name="Navadno 3 2 2 4 13 9 5" xfId="19566" xr:uid="{00000000-0005-0000-0000-000019230000}"/>
    <cellStyle name="Navadno 3 2 2 4 13 9 6" xfId="20471" xr:uid="{00000000-0005-0000-0000-00001A230000}"/>
    <cellStyle name="Navadno 3 2 2 4 13 9 7" xfId="21339" xr:uid="{00000000-0005-0000-0000-00001B230000}"/>
    <cellStyle name="Navadno 3 2 2 4 13 9 8" xfId="22182" xr:uid="{00000000-0005-0000-0000-00001C230000}"/>
    <cellStyle name="Navadno 3 2 2 4 13 9 9" xfId="22987" xr:uid="{00000000-0005-0000-0000-00001D230000}"/>
    <cellStyle name="Navadno 3 2 2 4 14" xfId="7576" xr:uid="{00000000-0005-0000-0000-00001E230000}"/>
    <cellStyle name="Navadno 3 2 2 4 14 10" xfId="11254" xr:uid="{00000000-0005-0000-0000-00001F230000}"/>
    <cellStyle name="Navadno 3 2 2 4 14 11" xfId="11072" xr:uid="{00000000-0005-0000-0000-000020230000}"/>
    <cellStyle name="Navadno 3 2 2 4 14 12" xfId="16468" xr:uid="{00000000-0005-0000-0000-000021230000}"/>
    <cellStyle name="Navadno 3 2 2 4 14 13" xfId="12593" xr:uid="{00000000-0005-0000-0000-000022230000}"/>
    <cellStyle name="Navadno 3 2 2 4 14 14" xfId="18020" xr:uid="{00000000-0005-0000-0000-000023230000}"/>
    <cellStyle name="Navadno 3 2 2 4 14 15" xfId="17521" xr:uid="{00000000-0005-0000-0000-000024230000}"/>
    <cellStyle name="Navadno 3 2 2 4 14 16" xfId="13684" xr:uid="{00000000-0005-0000-0000-000025230000}"/>
    <cellStyle name="Navadno 3 2 2 4 14 17" xfId="11619" xr:uid="{00000000-0005-0000-0000-000026230000}"/>
    <cellStyle name="Navadno 3 2 2 4 14 18" xfId="12272" xr:uid="{00000000-0005-0000-0000-000027230000}"/>
    <cellStyle name="Navadno 3 2 2 4 14 19" xfId="20592" xr:uid="{00000000-0005-0000-0000-000028230000}"/>
    <cellStyle name="Navadno 3 2 2 4 14 2" xfId="3523" xr:uid="{00000000-0005-0000-0000-000029230000}"/>
    <cellStyle name="Navadno 3 2 2 4 14 2 10" xfId="23033" xr:uid="{00000000-0005-0000-0000-00002A230000}"/>
    <cellStyle name="Navadno 3 2 2 4 14 2 11" xfId="23811" xr:uid="{00000000-0005-0000-0000-00002B230000}"/>
    <cellStyle name="Navadno 3 2 2 4 14 2 12" xfId="19494" xr:uid="{00000000-0005-0000-0000-00002C230000}"/>
    <cellStyle name="Navadno 3 2 2 4 14 2 13" xfId="20384" xr:uid="{00000000-0005-0000-0000-00002D230000}"/>
    <cellStyle name="Navadno 3 2 2 4 14 2 14" xfId="25665" xr:uid="{00000000-0005-0000-0000-00002E230000}"/>
    <cellStyle name="Navadno 3 2 2 4 14 2 15" xfId="25546" xr:uid="{00000000-0005-0000-0000-00002F230000}"/>
    <cellStyle name="Navadno 3 2 2 4 14 2 16" xfId="13189" xr:uid="{00000000-0005-0000-0000-000030230000}"/>
    <cellStyle name="Navadno 3 2 2 4 14 2 17" xfId="27181" xr:uid="{00000000-0005-0000-0000-000031230000}"/>
    <cellStyle name="Navadno 3 2 2 4 14 2 18" xfId="19823" xr:uid="{00000000-0005-0000-0000-000032230000}"/>
    <cellStyle name="Navadno 3 2 2 4 14 2 2" xfId="14664" xr:uid="{00000000-0005-0000-0000-000033230000}"/>
    <cellStyle name="Navadno 3 2 2 4 14 2 3" xfId="13930" xr:uid="{00000000-0005-0000-0000-000034230000}"/>
    <cellStyle name="Navadno 3 2 2 4 14 2 4" xfId="15432" xr:uid="{00000000-0005-0000-0000-000035230000}"/>
    <cellStyle name="Navadno 3 2 2 4 14 2 5" xfId="16312" xr:uid="{00000000-0005-0000-0000-000036230000}"/>
    <cellStyle name="Navadno 3 2 2 4 14 2 6" xfId="17144" xr:uid="{00000000-0005-0000-0000-000037230000}"/>
    <cellStyle name="Navadno 3 2 2 4 14 2 7" xfId="20522" xr:uid="{00000000-0005-0000-0000-000038230000}"/>
    <cellStyle name="Navadno 3 2 2 4 14 2 8" xfId="21385" xr:uid="{00000000-0005-0000-0000-000039230000}"/>
    <cellStyle name="Navadno 3 2 2 4 14 2 9" xfId="20201" xr:uid="{00000000-0005-0000-0000-00003A230000}"/>
    <cellStyle name="Navadno 3 2 2 4 14 20" xfId="11958" xr:uid="{00000000-0005-0000-0000-00003B230000}"/>
    <cellStyle name="Navadno 3 2 2 4 14 21" xfId="20612" xr:uid="{00000000-0005-0000-0000-00003C230000}"/>
    <cellStyle name="Navadno 3 2 2 4 14 22" xfId="22894" xr:uid="{00000000-0005-0000-0000-00003D230000}"/>
    <cellStyle name="Navadno 3 2 2 4 14 23" xfId="25448" xr:uid="{00000000-0005-0000-0000-00003E230000}"/>
    <cellStyle name="Navadno 3 2 2 4 14 24" xfId="22403" xr:uid="{00000000-0005-0000-0000-00003F230000}"/>
    <cellStyle name="Navadno 3 2 2 4 14 25" xfId="16696" xr:uid="{00000000-0005-0000-0000-000040230000}"/>
    <cellStyle name="Navadno 3 2 2 4 14 26" xfId="27719" xr:uid="{00000000-0005-0000-0000-000041230000}"/>
    <cellStyle name="Navadno 3 2 2 4 14 3" xfId="3748" xr:uid="{00000000-0005-0000-0000-000042230000}"/>
    <cellStyle name="Navadno 3 2 2 4 14 3 10" xfId="23153" xr:uid="{00000000-0005-0000-0000-000043230000}"/>
    <cellStyle name="Navadno 3 2 2 4 14 3 11" xfId="23908" xr:uid="{00000000-0005-0000-0000-000044230000}"/>
    <cellStyle name="Navadno 3 2 2 4 14 3 12" xfId="15266" xr:uid="{00000000-0005-0000-0000-000045230000}"/>
    <cellStyle name="Navadno 3 2 2 4 14 3 13" xfId="12251" xr:uid="{00000000-0005-0000-0000-000046230000}"/>
    <cellStyle name="Navadno 3 2 2 4 14 3 14" xfId="22226" xr:uid="{00000000-0005-0000-0000-000047230000}"/>
    <cellStyle name="Navadno 3 2 2 4 14 3 15" xfId="23194" xr:uid="{00000000-0005-0000-0000-000048230000}"/>
    <cellStyle name="Navadno 3 2 2 4 14 3 16" xfId="26763" xr:uid="{00000000-0005-0000-0000-000049230000}"/>
    <cellStyle name="Navadno 3 2 2 4 14 3 17" xfId="26479" xr:uid="{00000000-0005-0000-0000-00004A230000}"/>
    <cellStyle name="Navadno 3 2 2 4 14 3 18" xfId="20861" xr:uid="{00000000-0005-0000-0000-00004B230000}"/>
    <cellStyle name="Navadno 3 2 2 4 14 3 2" xfId="14468" xr:uid="{00000000-0005-0000-0000-00004C230000}"/>
    <cellStyle name="Navadno 3 2 2 4 14 3 3" xfId="13101" xr:uid="{00000000-0005-0000-0000-00004D230000}"/>
    <cellStyle name="Navadno 3 2 2 4 14 3 4" xfId="14735" xr:uid="{00000000-0005-0000-0000-00004E230000}"/>
    <cellStyle name="Navadno 3 2 2 4 14 3 5" xfId="15664" xr:uid="{00000000-0005-0000-0000-00004F230000}"/>
    <cellStyle name="Navadno 3 2 2 4 14 3 6" xfId="18551" xr:uid="{00000000-0005-0000-0000-000050230000}"/>
    <cellStyle name="Navadno 3 2 2 4 14 3 7" xfId="20643" xr:uid="{00000000-0005-0000-0000-000051230000}"/>
    <cellStyle name="Navadno 3 2 2 4 14 3 8" xfId="21507" xr:uid="{00000000-0005-0000-0000-000052230000}"/>
    <cellStyle name="Navadno 3 2 2 4 14 3 9" xfId="13377" xr:uid="{00000000-0005-0000-0000-000053230000}"/>
    <cellStyle name="Navadno 3 2 2 4 14 4" xfId="3135" xr:uid="{00000000-0005-0000-0000-000054230000}"/>
    <cellStyle name="Navadno 3 2 2 4 14 4 10" xfId="23125" xr:uid="{00000000-0005-0000-0000-000055230000}"/>
    <cellStyle name="Navadno 3 2 2 4 14 4 11" xfId="23889" xr:uid="{00000000-0005-0000-0000-000056230000}"/>
    <cellStyle name="Navadno 3 2 2 4 14 4 12" xfId="20025" xr:uid="{00000000-0005-0000-0000-000057230000}"/>
    <cellStyle name="Navadno 3 2 2 4 14 4 13" xfId="14377" xr:uid="{00000000-0005-0000-0000-000058230000}"/>
    <cellStyle name="Navadno 3 2 2 4 14 4 14" xfId="24691" xr:uid="{00000000-0005-0000-0000-000059230000}"/>
    <cellStyle name="Navadno 3 2 2 4 14 4 15" xfId="23477" xr:uid="{00000000-0005-0000-0000-00005A230000}"/>
    <cellStyle name="Navadno 3 2 2 4 14 4 16" xfId="27073" xr:uid="{00000000-0005-0000-0000-00005B230000}"/>
    <cellStyle name="Navadno 3 2 2 4 14 4 17" xfId="26273" xr:uid="{00000000-0005-0000-0000-00005C230000}"/>
    <cellStyle name="Navadno 3 2 2 4 14 4 18" xfId="21496" xr:uid="{00000000-0005-0000-0000-00005D230000}"/>
    <cellStyle name="Navadno 3 2 2 4 14 4 2" xfId="14992" xr:uid="{00000000-0005-0000-0000-00005E230000}"/>
    <cellStyle name="Navadno 3 2 2 4 14 4 3" xfId="10427" xr:uid="{00000000-0005-0000-0000-00005F230000}"/>
    <cellStyle name="Navadno 3 2 2 4 14 4 4" xfId="17407" xr:uid="{00000000-0005-0000-0000-000060230000}"/>
    <cellStyle name="Navadno 3 2 2 4 14 4 5" xfId="13898" xr:uid="{00000000-0005-0000-0000-000061230000}"/>
    <cellStyle name="Navadno 3 2 2 4 14 4 6" xfId="19469" xr:uid="{00000000-0005-0000-0000-000062230000}"/>
    <cellStyle name="Navadno 3 2 2 4 14 4 7" xfId="20613" xr:uid="{00000000-0005-0000-0000-000063230000}"/>
    <cellStyle name="Navadno 3 2 2 4 14 4 8" xfId="21476" xr:uid="{00000000-0005-0000-0000-000064230000}"/>
    <cellStyle name="Navadno 3 2 2 4 14 4 9" xfId="15225" xr:uid="{00000000-0005-0000-0000-000065230000}"/>
    <cellStyle name="Navadno 3 2 2 4 14 5" xfId="3029" xr:uid="{00000000-0005-0000-0000-000066230000}"/>
    <cellStyle name="Navadno 3 2 2 4 14 5 10" xfId="18780" xr:uid="{00000000-0005-0000-0000-000067230000}"/>
    <cellStyle name="Navadno 3 2 2 4 14 5 11" xfId="21467" xr:uid="{00000000-0005-0000-0000-000068230000}"/>
    <cellStyle name="Navadno 3 2 2 4 14 5 12" xfId="22367" xr:uid="{00000000-0005-0000-0000-000069230000}"/>
    <cellStyle name="Navadno 3 2 2 4 14 5 13" xfId="21946" xr:uid="{00000000-0005-0000-0000-00006A230000}"/>
    <cellStyle name="Navadno 3 2 2 4 14 5 14" xfId="26121" xr:uid="{00000000-0005-0000-0000-00006B230000}"/>
    <cellStyle name="Navadno 3 2 2 4 14 5 15" xfId="14174" xr:uid="{00000000-0005-0000-0000-00006C230000}"/>
    <cellStyle name="Navadno 3 2 2 4 14 5 16" xfId="9595" xr:uid="{00000000-0005-0000-0000-00006D230000}"/>
    <cellStyle name="Navadno 3 2 2 4 14 5 17" xfId="25682" xr:uid="{00000000-0005-0000-0000-00006E230000}"/>
    <cellStyle name="Navadno 3 2 2 4 14 5 18" xfId="24455" xr:uid="{00000000-0005-0000-0000-00006F230000}"/>
    <cellStyle name="Navadno 3 2 2 4 14 5 2" xfId="15085" xr:uid="{00000000-0005-0000-0000-000070230000}"/>
    <cellStyle name="Navadno 3 2 2 4 14 5 3" xfId="15264" xr:uid="{00000000-0005-0000-0000-000071230000}"/>
    <cellStyle name="Navadno 3 2 2 4 14 5 4" xfId="11892" xr:uid="{00000000-0005-0000-0000-000072230000}"/>
    <cellStyle name="Navadno 3 2 2 4 14 5 5" xfId="16003" xr:uid="{00000000-0005-0000-0000-000073230000}"/>
    <cellStyle name="Navadno 3 2 2 4 14 5 6" xfId="14298" xr:uid="{00000000-0005-0000-0000-000074230000}"/>
    <cellStyle name="Navadno 3 2 2 4 14 5 7" xfId="19907" xr:uid="{00000000-0005-0000-0000-000075230000}"/>
    <cellStyle name="Navadno 3 2 2 4 14 5 8" xfId="11686" xr:uid="{00000000-0005-0000-0000-000076230000}"/>
    <cellStyle name="Navadno 3 2 2 4 14 5 9" xfId="21991" xr:uid="{00000000-0005-0000-0000-000077230000}"/>
    <cellStyle name="Navadno 3 2 2 4 14 6" xfId="1784" xr:uid="{00000000-0005-0000-0000-000078230000}"/>
    <cellStyle name="Navadno 3 2 2 4 14 6 10" xfId="18598" xr:uid="{00000000-0005-0000-0000-000079230000}"/>
    <cellStyle name="Navadno 3 2 2 4 14 6 11" xfId="12501" xr:uid="{00000000-0005-0000-0000-00007A230000}"/>
    <cellStyle name="Navadno 3 2 2 4 14 6 12" xfId="23172" xr:uid="{00000000-0005-0000-0000-00007B230000}"/>
    <cellStyle name="Navadno 3 2 2 4 14 6 13" xfId="20493" xr:uid="{00000000-0005-0000-0000-00007C230000}"/>
    <cellStyle name="Navadno 3 2 2 4 14 6 14" xfId="20879" xr:uid="{00000000-0005-0000-0000-00007D230000}"/>
    <cellStyle name="Navadno 3 2 2 4 14 6 15" xfId="23518" xr:uid="{00000000-0005-0000-0000-00007E230000}"/>
    <cellStyle name="Navadno 3 2 2 4 14 6 16" xfId="27388" xr:uid="{00000000-0005-0000-0000-00007F230000}"/>
    <cellStyle name="Navadno 3 2 2 4 14 6 17" xfId="27835" xr:uid="{00000000-0005-0000-0000-000080230000}"/>
    <cellStyle name="Navadno 3 2 2 4 14 6 18" xfId="27208" xr:uid="{00000000-0005-0000-0000-000081230000}"/>
    <cellStyle name="Navadno 3 2 2 4 14 6 2" xfId="16156" xr:uid="{00000000-0005-0000-0000-000082230000}"/>
    <cellStyle name="Navadno 3 2 2 4 14 6 3" xfId="17172" xr:uid="{00000000-0005-0000-0000-000083230000}"/>
    <cellStyle name="Navadno 3 2 2 4 14 6 4" xfId="18331" xr:uid="{00000000-0005-0000-0000-000084230000}"/>
    <cellStyle name="Navadno 3 2 2 4 14 6 5" xfId="16483" xr:uid="{00000000-0005-0000-0000-000085230000}"/>
    <cellStyle name="Navadno 3 2 2 4 14 6 6" xfId="18384" xr:uid="{00000000-0005-0000-0000-000086230000}"/>
    <cellStyle name="Navadno 3 2 2 4 14 6 7" xfId="16889" xr:uid="{00000000-0005-0000-0000-000087230000}"/>
    <cellStyle name="Navadno 3 2 2 4 14 6 8" xfId="14794" xr:uid="{00000000-0005-0000-0000-000088230000}"/>
    <cellStyle name="Navadno 3 2 2 4 14 6 9" xfId="22883" xr:uid="{00000000-0005-0000-0000-000089230000}"/>
    <cellStyle name="Navadno 3 2 2 4 14 7" xfId="2170" xr:uid="{00000000-0005-0000-0000-00008A230000}"/>
    <cellStyle name="Navadno 3 2 2 4 14 7 10" xfId="22982" xr:uid="{00000000-0005-0000-0000-00008B230000}"/>
    <cellStyle name="Navadno 3 2 2 4 14 7 11" xfId="23770" xr:uid="{00000000-0005-0000-0000-00008C230000}"/>
    <cellStyle name="Navadno 3 2 2 4 14 7 12" xfId="19912" xr:uid="{00000000-0005-0000-0000-00008D230000}"/>
    <cellStyle name="Navadno 3 2 2 4 14 7 13" xfId="20502" xr:uid="{00000000-0005-0000-0000-00008E230000}"/>
    <cellStyle name="Navadno 3 2 2 4 14 7 14" xfId="23120" xr:uid="{00000000-0005-0000-0000-00008F230000}"/>
    <cellStyle name="Navadno 3 2 2 4 14 7 15" xfId="26125" xr:uid="{00000000-0005-0000-0000-000090230000}"/>
    <cellStyle name="Navadno 3 2 2 4 14 7 16" xfId="24162" xr:uid="{00000000-0005-0000-0000-000091230000}"/>
    <cellStyle name="Navadno 3 2 2 4 14 7 17" xfId="22471" xr:uid="{00000000-0005-0000-0000-000092230000}"/>
    <cellStyle name="Navadno 3 2 2 4 14 7 18" xfId="21256" xr:uid="{00000000-0005-0000-0000-000093230000}"/>
    <cellStyle name="Navadno 3 2 2 4 14 7 2" xfId="15817" xr:uid="{00000000-0005-0000-0000-000094230000}"/>
    <cellStyle name="Navadno 3 2 2 4 14 7 3" xfId="12772" xr:uid="{00000000-0005-0000-0000-000095230000}"/>
    <cellStyle name="Navadno 3 2 2 4 14 7 4" xfId="12541" xr:uid="{00000000-0005-0000-0000-000096230000}"/>
    <cellStyle name="Navadno 3 2 2 4 14 7 5" xfId="18728" xr:uid="{00000000-0005-0000-0000-000097230000}"/>
    <cellStyle name="Navadno 3 2 2 4 14 7 6" xfId="19677" xr:uid="{00000000-0005-0000-0000-000098230000}"/>
    <cellStyle name="Navadno 3 2 2 4 14 7 7" xfId="20468" xr:uid="{00000000-0005-0000-0000-000099230000}"/>
    <cellStyle name="Navadno 3 2 2 4 14 7 8" xfId="21337" xr:uid="{00000000-0005-0000-0000-00009A230000}"/>
    <cellStyle name="Navadno 3 2 2 4 14 7 9" xfId="21182" xr:uid="{00000000-0005-0000-0000-00009B230000}"/>
    <cellStyle name="Navadno 3 2 2 4 14 8" xfId="2404" xr:uid="{00000000-0005-0000-0000-00009C230000}"/>
    <cellStyle name="Navadno 3 2 2 4 14 8 10" xfId="12883" xr:uid="{00000000-0005-0000-0000-00009D230000}"/>
    <cellStyle name="Navadno 3 2 2 4 14 8 11" xfId="13160" xr:uid="{00000000-0005-0000-0000-00009E230000}"/>
    <cellStyle name="Navadno 3 2 2 4 14 8 12" xfId="23679" xr:uid="{00000000-0005-0000-0000-00009F230000}"/>
    <cellStyle name="Navadno 3 2 2 4 14 8 13" xfId="15142" xr:uid="{00000000-0005-0000-0000-0000A0230000}"/>
    <cellStyle name="Navadno 3 2 2 4 14 8 14" xfId="19931" xr:uid="{00000000-0005-0000-0000-0000A1230000}"/>
    <cellStyle name="Navadno 3 2 2 4 14 8 15" xfId="25563" xr:uid="{00000000-0005-0000-0000-0000A2230000}"/>
    <cellStyle name="Navadno 3 2 2 4 14 8 16" xfId="16550" xr:uid="{00000000-0005-0000-0000-0000A3230000}"/>
    <cellStyle name="Navadno 3 2 2 4 14 8 17" xfId="18171" xr:uid="{00000000-0005-0000-0000-0000A4230000}"/>
    <cellStyle name="Navadno 3 2 2 4 14 8 18" xfId="18603" xr:uid="{00000000-0005-0000-0000-0000A5230000}"/>
    <cellStyle name="Navadno 3 2 2 4 14 8 2" xfId="15618" xr:uid="{00000000-0005-0000-0000-0000A6230000}"/>
    <cellStyle name="Navadno 3 2 2 4 14 8 3" xfId="14332" xr:uid="{00000000-0005-0000-0000-0000A7230000}"/>
    <cellStyle name="Navadno 3 2 2 4 14 8 4" xfId="12532" xr:uid="{00000000-0005-0000-0000-0000A8230000}"/>
    <cellStyle name="Navadno 3 2 2 4 14 8 5" xfId="10883" xr:uid="{00000000-0005-0000-0000-0000A9230000}"/>
    <cellStyle name="Navadno 3 2 2 4 14 8 6" xfId="17989" xr:uid="{00000000-0005-0000-0000-0000AA230000}"/>
    <cellStyle name="Navadno 3 2 2 4 14 8 7" xfId="16683" xr:uid="{00000000-0005-0000-0000-0000AB230000}"/>
    <cellStyle name="Navadno 3 2 2 4 14 8 8" xfId="19241" xr:uid="{00000000-0005-0000-0000-0000AC230000}"/>
    <cellStyle name="Navadno 3 2 2 4 14 8 9" xfId="20275" xr:uid="{00000000-0005-0000-0000-0000AD230000}"/>
    <cellStyle name="Navadno 3 2 2 4 14 9" xfId="3568" xr:uid="{00000000-0005-0000-0000-0000AE230000}"/>
    <cellStyle name="Navadno 3 2 2 4 14 9 10" xfId="21231" xr:uid="{00000000-0005-0000-0000-0000AF230000}"/>
    <cellStyle name="Navadno 3 2 2 4 14 9 11" xfId="20379" xr:uid="{00000000-0005-0000-0000-0000B0230000}"/>
    <cellStyle name="Navadno 3 2 2 4 14 9 12" xfId="23548" xr:uid="{00000000-0005-0000-0000-0000B1230000}"/>
    <cellStyle name="Navadno 3 2 2 4 14 9 13" xfId="23008" xr:uid="{00000000-0005-0000-0000-0000B2230000}"/>
    <cellStyle name="Navadno 3 2 2 4 14 9 14" xfId="13903" xr:uid="{00000000-0005-0000-0000-0000B3230000}"/>
    <cellStyle name="Navadno 3 2 2 4 14 9 15" xfId="24347" xr:uid="{00000000-0005-0000-0000-0000B4230000}"/>
    <cellStyle name="Navadno 3 2 2 4 14 9 16" xfId="27604" xr:uid="{00000000-0005-0000-0000-0000B5230000}"/>
    <cellStyle name="Navadno 3 2 2 4 14 9 17" xfId="28002" xr:uid="{00000000-0005-0000-0000-0000B6230000}"/>
    <cellStyle name="Navadno 3 2 2 4 14 9 18" xfId="10537" xr:uid="{00000000-0005-0000-0000-0000B7230000}"/>
    <cellStyle name="Navadno 3 2 2 4 14 9 2" xfId="14623" xr:uid="{00000000-0005-0000-0000-0000B8230000}"/>
    <cellStyle name="Navadno 3 2 2 4 14 9 3" xfId="17617" xr:uid="{00000000-0005-0000-0000-0000B9230000}"/>
    <cellStyle name="Navadno 3 2 2 4 14 9 4" xfId="12916" xr:uid="{00000000-0005-0000-0000-0000BA230000}"/>
    <cellStyle name="Navadno 3 2 2 4 14 9 5" xfId="13580" xr:uid="{00000000-0005-0000-0000-0000BB230000}"/>
    <cellStyle name="Navadno 3 2 2 4 14 9 6" xfId="16051" xr:uid="{00000000-0005-0000-0000-0000BC230000}"/>
    <cellStyle name="Navadno 3 2 2 4 14 9 7" xfId="16621" xr:uid="{00000000-0005-0000-0000-0000BD230000}"/>
    <cellStyle name="Navadno 3 2 2 4 14 9 8" xfId="10869" xr:uid="{00000000-0005-0000-0000-0000BE230000}"/>
    <cellStyle name="Navadno 3 2 2 4 14 9 9" xfId="15737" xr:uid="{00000000-0005-0000-0000-0000BF230000}"/>
    <cellStyle name="Navadno 3 2 2 4 15" xfId="7477" xr:uid="{00000000-0005-0000-0000-0000C0230000}"/>
    <cellStyle name="Navadno 3 2 2 4 15 10" xfId="11337" xr:uid="{00000000-0005-0000-0000-0000C1230000}"/>
    <cellStyle name="Navadno 3 2 2 4 15 11" xfId="12857" xr:uid="{00000000-0005-0000-0000-0000C2230000}"/>
    <cellStyle name="Navadno 3 2 2 4 15 12" xfId="16968" xr:uid="{00000000-0005-0000-0000-0000C3230000}"/>
    <cellStyle name="Navadno 3 2 2 4 15 13" xfId="13658" xr:uid="{00000000-0005-0000-0000-0000C4230000}"/>
    <cellStyle name="Navadno 3 2 2 4 15 14" xfId="10638" xr:uid="{00000000-0005-0000-0000-0000C5230000}"/>
    <cellStyle name="Navadno 3 2 2 4 15 15" xfId="15744" xr:uid="{00000000-0005-0000-0000-0000C6230000}"/>
    <cellStyle name="Navadno 3 2 2 4 15 16" xfId="17181" xr:uid="{00000000-0005-0000-0000-0000C7230000}"/>
    <cellStyle name="Navadno 3 2 2 4 15 17" xfId="21291" xr:uid="{00000000-0005-0000-0000-0000C8230000}"/>
    <cellStyle name="Navadno 3 2 2 4 15 18" xfId="18908" xr:uid="{00000000-0005-0000-0000-0000C9230000}"/>
    <cellStyle name="Navadno 3 2 2 4 15 19" xfId="11854" xr:uid="{00000000-0005-0000-0000-0000CA230000}"/>
    <cellStyle name="Navadno 3 2 2 4 15 2" xfId="3455" xr:uid="{00000000-0005-0000-0000-0000CB230000}"/>
    <cellStyle name="Navadno 3 2 2 4 15 2 10" xfId="10737" xr:uid="{00000000-0005-0000-0000-0000CC230000}"/>
    <cellStyle name="Navadno 3 2 2 4 15 2 11" xfId="13950" xr:uid="{00000000-0005-0000-0000-0000CD230000}"/>
    <cellStyle name="Navadno 3 2 2 4 15 2 12" xfId="13132" xr:uid="{00000000-0005-0000-0000-0000CE230000}"/>
    <cellStyle name="Navadno 3 2 2 4 15 2 13" xfId="15609" xr:uid="{00000000-0005-0000-0000-0000CF230000}"/>
    <cellStyle name="Navadno 3 2 2 4 15 2 14" xfId="26130" xr:uid="{00000000-0005-0000-0000-0000D0230000}"/>
    <cellStyle name="Navadno 3 2 2 4 15 2 15" xfId="26413" xr:uid="{00000000-0005-0000-0000-0000D1230000}"/>
    <cellStyle name="Navadno 3 2 2 4 15 2 16" xfId="23515" xr:uid="{00000000-0005-0000-0000-0000D2230000}"/>
    <cellStyle name="Navadno 3 2 2 4 15 2 17" xfId="22150" xr:uid="{00000000-0005-0000-0000-0000D3230000}"/>
    <cellStyle name="Navadno 3 2 2 4 15 2 18" xfId="22353" xr:uid="{00000000-0005-0000-0000-0000D4230000}"/>
    <cellStyle name="Navadno 3 2 2 4 15 2 2" xfId="14722" xr:uid="{00000000-0005-0000-0000-0000D5230000}"/>
    <cellStyle name="Navadno 3 2 2 4 15 2 3" xfId="11498" xr:uid="{00000000-0005-0000-0000-0000D6230000}"/>
    <cellStyle name="Navadno 3 2 2 4 15 2 4" xfId="17273" xr:uid="{00000000-0005-0000-0000-0000D7230000}"/>
    <cellStyle name="Navadno 3 2 2 4 15 2 5" xfId="11012" xr:uid="{00000000-0005-0000-0000-0000D8230000}"/>
    <cellStyle name="Navadno 3 2 2 4 15 2 6" xfId="13302" xr:uid="{00000000-0005-0000-0000-0000D9230000}"/>
    <cellStyle name="Navadno 3 2 2 4 15 2 7" xfId="12097" xr:uid="{00000000-0005-0000-0000-0000DA230000}"/>
    <cellStyle name="Navadno 3 2 2 4 15 2 8" xfId="11258" xr:uid="{00000000-0005-0000-0000-0000DB230000}"/>
    <cellStyle name="Navadno 3 2 2 4 15 2 9" xfId="9793" xr:uid="{00000000-0005-0000-0000-0000DC230000}"/>
    <cellStyle name="Navadno 3 2 2 4 15 20" xfId="21845" xr:uid="{00000000-0005-0000-0000-0000DD230000}"/>
    <cellStyle name="Navadno 3 2 2 4 15 21" xfId="24733" xr:uid="{00000000-0005-0000-0000-0000DE230000}"/>
    <cellStyle name="Navadno 3 2 2 4 15 22" xfId="25939" xr:uid="{00000000-0005-0000-0000-0000DF230000}"/>
    <cellStyle name="Navadno 3 2 2 4 15 23" xfId="25900" xr:uid="{00000000-0005-0000-0000-0000E0230000}"/>
    <cellStyle name="Navadno 3 2 2 4 15 24" xfId="24481" xr:uid="{00000000-0005-0000-0000-0000E1230000}"/>
    <cellStyle name="Navadno 3 2 2 4 15 25" xfId="26184" xr:uid="{00000000-0005-0000-0000-0000E2230000}"/>
    <cellStyle name="Navadno 3 2 2 4 15 26" xfId="27784" xr:uid="{00000000-0005-0000-0000-0000E3230000}"/>
    <cellStyle name="Navadno 3 2 2 4 15 3" xfId="3213" xr:uid="{00000000-0005-0000-0000-0000E4230000}"/>
    <cellStyle name="Navadno 3 2 2 4 15 3 10" xfId="18748" xr:uid="{00000000-0005-0000-0000-0000E5230000}"/>
    <cellStyle name="Navadno 3 2 2 4 15 3 11" xfId="15239" xr:uid="{00000000-0005-0000-0000-0000E6230000}"/>
    <cellStyle name="Navadno 3 2 2 4 15 3 12" xfId="20608" xr:uid="{00000000-0005-0000-0000-0000E7230000}"/>
    <cellStyle name="Navadno 3 2 2 4 15 3 13" xfId="22322" xr:uid="{00000000-0005-0000-0000-0000E8230000}"/>
    <cellStyle name="Navadno 3 2 2 4 15 3 14" xfId="13152" xr:uid="{00000000-0005-0000-0000-0000E9230000}"/>
    <cellStyle name="Navadno 3 2 2 4 15 3 15" xfId="26615" xr:uid="{00000000-0005-0000-0000-0000EA230000}"/>
    <cellStyle name="Navadno 3 2 2 4 15 3 16" xfId="17557" xr:uid="{00000000-0005-0000-0000-0000EB230000}"/>
    <cellStyle name="Navadno 3 2 2 4 15 3 17" xfId="26923" xr:uid="{00000000-0005-0000-0000-0000EC230000}"/>
    <cellStyle name="Navadno 3 2 2 4 15 3 18" xfId="27321" xr:uid="{00000000-0005-0000-0000-0000ED230000}"/>
    <cellStyle name="Navadno 3 2 2 4 15 3 2" xfId="14928" xr:uid="{00000000-0005-0000-0000-0000EE230000}"/>
    <cellStyle name="Navadno 3 2 2 4 15 3 3" xfId="10100" xr:uid="{00000000-0005-0000-0000-0000EF230000}"/>
    <cellStyle name="Navadno 3 2 2 4 15 3 4" xfId="11659" xr:uid="{00000000-0005-0000-0000-0000F0230000}"/>
    <cellStyle name="Navadno 3 2 2 4 15 3 5" xfId="10650" xr:uid="{00000000-0005-0000-0000-0000F1230000}"/>
    <cellStyle name="Navadno 3 2 2 4 15 3 6" xfId="17393" xr:uid="{00000000-0005-0000-0000-0000F2230000}"/>
    <cellStyle name="Navadno 3 2 2 4 15 3 7" xfId="13331" xr:uid="{00000000-0005-0000-0000-0000F3230000}"/>
    <cellStyle name="Navadno 3 2 2 4 15 3 8" xfId="18625" xr:uid="{00000000-0005-0000-0000-0000F4230000}"/>
    <cellStyle name="Navadno 3 2 2 4 15 3 9" xfId="21728" xr:uid="{00000000-0005-0000-0000-0000F5230000}"/>
    <cellStyle name="Navadno 3 2 2 4 15 4" xfId="1714" xr:uid="{00000000-0005-0000-0000-0000F6230000}"/>
    <cellStyle name="Navadno 3 2 2 4 15 4 10" xfId="13266" xr:uid="{00000000-0005-0000-0000-0000F7230000}"/>
    <cellStyle name="Navadno 3 2 2 4 15 4 11" xfId="17750" xr:uid="{00000000-0005-0000-0000-0000F8230000}"/>
    <cellStyle name="Navadno 3 2 2 4 15 4 12" xfId="20584" xr:uid="{00000000-0005-0000-0000-0000F9230000}"/>
    <cellStyle name="Navadno 3 2 2 4 15 4 13" xfId="15398" xr:uid="{00000000-0005-0000-0000-0000FA230000}"/>
    <cellStyle name="Navadno 3 2 2 4 15 4 14" xfId="17410" xr:uid="{00000000-0005-0000-0000-0000FB230000}"/>
    <cellStyle name="Navadno 3 2 2 4 15 4 15" xfId="23191" xr:uid="{00000000-0005-0000-0000-0000FC230000}"/>
    <cellStyle name="Navadno 3 2 2 4 15 4 16" xfId="24398" xr:uid="{00000000-0005-0000-0000-0000FD230000}"/>
    <cellStyle name="Navadno 3 2 2 4 15 4 17" xfId="22823" xr:uid="{00000000-0005-0000-0000-0000FE230000}"/>
    <cellStyle name="Navadno 3 2 2 4 15 4 18" xfId="27705" xr:uid="{00000000-0005-0000-0000-0000FF230000}"/>
    <cellStyle name="Navadno 3 2 2 4 15 4 2" xfId="16219" xr:uid="{00000000-0005-0000-0000-000000240000}"/>
    <cellStyle name="Navadno 3 2 2 4 15 4 3" xfId="12790" xr:uid="{00000000-0005-0000-0000-000001240000}"/>
    <cellStyle name="Navadno 3 2 2 4 15 4 4" xfId="14267" xr:uid="{00000000-0005-0000-0000-000002240000}"/>
    <cellStyle name="Navadno 3 2 2 4 15 4 5" xfId="18475" xr:uid="{00000000-0005-0000-0000-000003240000}"/>
    <cellStyle name="Navadno 3 2 2 4 15 4 6" xfId="9912" xr:uid="{00000000-0005-0000-0000-000004240000}"/>
    <cellStyle name="Navadno 3 2 2 4 15 4 7" xfId="11711" xr:uid="{00000000-0005-0000-0000-000005240000}"/>
    <cellStyle name="Navadno 3 2 2 4 15 4 8" xfId="10904" xr:uid="{00000000-0005-0000-0000-000006240000}"/>
    <cellStyle name="Navadno 3 2 2 4 15 4 9" xfId="20034" xr:uid="{00000000-0005-0000-0000-000007240000}"/>
    <cellStyle name="Navadno 3 2 2 4 15 5" xfId="1964" xr:uid="{00000000-0005-0000-0000-000008240000}"/>
    <cellStyle name="Navadno 3 2 2 4 15 5 10" xfId="16109" xr:uid="{00000000-0005-0000-0000-000009240000}"/>
    <cellStyle name="Navadno 3 2 2 4 15 5 11" xfId="14088" xr:uid="{00000000-0005-0000-0000-00000A240000}"/>
    <cellStyle name="Navadno 3 2 2 4 15 5 12" xfId="9718" xr:uid="{00000000-0005-0000-0000-00000B240000}"/>
    <cellStyle name="Navadno 3 2 2 4 15 5 13" xfId="24124" xr:uid="{00000000-0005-0000-0000-00000C240000}"/>
    <cellStyle name="Navadno 3 2 2 4 15 5 14" xfId="25233" xr:uid="{00000000-0005-0000-0000-00000D240000}"/>
    <cellStyle name="Navadno 3 2 2 4 15 5 15" xfId="26941" xr:uid="{00000000-0005-0000-0000-00000E240000}"/>
    <cellStyle name="Navadno 3 2 2 4 15 5 16" xfId="24941" xr:uid="{00000000-0005-0000-0000-00000F240000}"/>
    <cellStyle name="Navadno 3 2 2 4 15 5 17" xfId="9966" xr:uid="{00000000-0005-0000-0000-000010240000}"/>
    <cellStyle name="Navadno 3 2 2 4 15 5 18" xfId="26751" xr:uid="{00000000-0005-0000-0000-000011240000}"/>
    <cellStyle name="Navadno 3 2 2 4 15 5 2" xfId="15997" xr:uid="{00000000-0005-0000-0000-000012240000}"/>
    <cellStyle name="Navadno 3 2 2 4 15 5 3" xfId="10419" xr:uid="{00000000-0005-0000-0000-000013240000}"/>
    <cellStyle name="Navadno 3 2 2 4 15 5 4" xfId="13918" xr:uid="{00000000-0005-0000-0000-000014240000}"/>
    <cellStyle name="Navadno 3 2 2 4 15 5 5" xfId="16372" xr:uid="{00000000-0005-0000-0000-000015240000}"/>
    <cellStyle name="Navadno 3 2 2 4 15 5 6" xfId="13311" xr:uid="{00000000-0005-0000-0000-000016240000}"/>
    <cellStyle name="Navadno 3 2 2 4 15 5 7" xfId="19473" xr:uid="{00000000-0005-0000-0000-000017240000}"/>
    <cellStyle name="Navadno 3 2 2 4 15 5 8" xfId="13391" xr:uid="{00000000-0005-0000-0000-000018240000}"/>
    <cellStyle name="Navadno 3 2 2 4 15 5 9" xfId="18586" xr:uid="{00000000-0005-0000-0000-000019240000}"/>
    <cellStyle name="Navadno 3 2 2 4 15 6" xfId="3735" xr:uid="{00000000-0005-0000-0000-00001A240000}"/>
    <cellStyle name="Navadno 3 2 2 4 15 6 10" xfId="12053" xr:uid="{00000000-0005-0000-0000-00001B240000}"/>
    <cellStyle name="Navadno 3 2 2 4 15 6 11" xfId="16177" xr:uid="{00000000-0005-0000-0000-00001C240000}"/>
    <cellStyle name="Navadno 3 2 2 4 15 6 12" xfId="25000" xr:uid="{00000000-0005-0000-0000-00001D240000}"/>
    <cellStyle name="Navadno 3 2 2 4 15 6 13" xfId="25305" xr:uid="{00000000-0005-0000-0000-00001E240000}"/>
    <cellStyle name="Navadno 3 2 2 4 15 6 14" xfId="22749" xr:uid="{00000000-0005-0000-0000-00001F240000}"/>
    <cellStyle name="Navadno 3 2 2 4 15 6 15" xfId="26060" xr:uid="{00000000-0005-0000-0000-000020240000}"/>
    <cellStyle name="Navadno 3 2 2 4 15 6 16" xfId="25271" xr:uid="{00000000-0005-0000-0000-000021240000}"/>
    <cellStyle name="Navadno 3 2 2 4 15 6 17" xfId="25325" xr:uid="{00000000-0005-0000-0000-000022240000}"/>
    <cellStyle name="Navadno 3 2 2 4 15 6 18" xfId="18949" xr:uid="{00000000-0005-0000-0000-000023240000}"/>
    <cellStyle name="Navadno 3 2 2 4 15 6 2" xfId="14478" xr:uid="{00000000-0005-0000-0000-000024240000}"/>
    <cellStyle name="Navadno 3 2 2 4 15 6 3" xfId="12241" xr:uid="{00000000-0005-0000-0000-000025240000}"/>
    <cellStyle name="Navadno 3 2 2 4 15 6 4" xfId="13765" xr:uid="{00000000-0005-0000-0000-000026240000}"/>
    <cellStyle name="Navadno 3 2 2 4 15 6 5" xfId="15410" xr:uid="{00000000-0005-0000-0000-000027240000}"/>
    <cellStyle name="Navadno 3 2 2 4 15 6 6" xfId="19313" xr:uid="{00000000-0005-0000-0000-000028240000}"/>
    <cellStyle name="Navadno 3 2 2 4 15 6 7" xfId="10996" xr:uid="{00000000-0005-0000-0000-000029240000}"/>
    <cellStyle name="Navadno 3 2 2 4 15 6 8" xfId="12547" xr:uid="{00000000-0005-0000-0000-00002A240000}"/>
    <cellStyle name="Navadno 3 2 2 4 15 6 9" xfId="9985" xr:uid="{00000000-0005-0000-0000-00002B240000}"/>
    <cellStyle name="Navadno 3 2 2 4 15 7" xfId="3048" xr:uid="{00000000-0005-0000-0000-00002C240000}"/>
    <cellStyle name="Navadno 3 2 2 4 15 7 10" xfId="11791" xr:uid="{00000000-0005-0000-0000-00002D240000}"/>
    <cellStyle name="Navadno 3 2 2 4 15 7 11" xfId="10381" xr:uid="{00000000-0005-0000-0000-00002E240000}"/>
    <cellStyle name="Navadno 3 2 2 4 15 7 12" xfId="25146" xr:uid="{00000000-0005-0000-0000-00002F240000}"/>
    <cellStyle name="Navadno 3 2 2 4 15 7 13" xfId="25804" xr:uid="{00000000-0005-0000-0000-000030240000}"/>
    <cellStyle name="Navadno 3 2 2 4 15 7 14" xfId="24439" xr:uid="{00000000-0005-0000-0000-000031240000}"/>
    <cellStyle name="Navadno 3 2 2 4 15 7 15" xfId="16819" xr:uid="{00000000-0005-0000-0000-000032240000}"/>
    <cellStyle name="Navadno 3 2 2 4 15 7 16" xfId="13853" xr:uid="{00000000-0005-0000-0000-000033240000}"/>
    <cellStyle name="Navadno 3 2 2 4 15 7 17" xfId="17625" xr:uid="{00000000-0005-0000-0000-000034240000}"/>
    <cellStyle name="Navadno 3 2 2 4 15 7 18" xfId="26809" xr:uid="{00000000-0005-0000-0000-000035240000}"/>
    <cellStyle name="Navadno 3 2 2 4 15 7 2" xfId="15067" xr:uid="{00000000-0005-0000-0000-000036240000}"/>
    <cellStyle name="Navadno 3 2 2 4 15 7 3" xfId="12311" xr:uid="{00000000-0005-0000-0000-000037240000}"/>
    <cellStyle name="Navadno 3 2 2 4 15 7 4" xfId="16179" xr:uid="{00000000-0005-0000-0000-000038240000}"/>
    <cellStyle name="Navadno 3 2 2 4 15 7 5" xfId="12294" xr:uid="{00000000-0005-0000-0000-000039240000}"/>
    <cellStyle name="Navadno 3 2 2 4 15 7 6" xfId="17117" xr:uid="{00000000-0005-0000-0000-00003A240000}"/>
    <cellStyle name="Navadno 3 2 2 4 15 7 7" xfId="18669" xr:uid="{00000000-0005-0000-0000-00003B240000}"/>
    <cellStyle name="Navadno 3 2 2 4 15 7 8" xfId="19187" xr:uid="{00000000-0005-0000-0000-00003C240000}"/>
    <cellStyle name="Navadno 3 2 2 4 15 7 9" xfId="12781" xr:uid="{00000000-0005-0000-0000-00003D240000}"/>
    <cellStyle name="Navadno 3 2 2 4 15 8" xfId="476" xr:uid="{00000000-0005-0000-0000-00003E240000}"/>
    <cellStyle name="Navadno 3 2 2 4 15 8 10" xfId="24225" xr:uid="{00000000-0005-0000-0000-00003F240000}"/>
    <cellStyle name="Navadno 3 2 2 4 15 8 11" xfId="24953" xr:uid="{00000000-0005-0000-0000-000040240000}"/>
    <cellStyle name="Navadno 3 2 2 4 15 8 12" xfId="25640" xr:uid="{00000000-0005-0000-0000-000041240000}"/>
    <cellStyle name="Navadno 3 2 2 4 15 8 13" xfId="26259" xr:uid="{00000000-0005-0000-0000-000042240000}"/>
    <cellStyle name="Navadno 3 2 2 4 15 8 14" xfId="26948" xr:uid="{00000000-0005-0000-0000-000043240000}"/>
    <cellStyle name="Navadno 3 2 2 4 15 8 15" xfId="27442" xr:uid="{00000000-0005-0000-0000-000044240000}"/>
    <cellStyle name="Navadno 3 2 2 4 15 8 16" xfId="27880" xr:uid="{00000000-0005-0000-0000-000045240000}"/>
    <cellStyle name="Navadno 3 2 2 4 15 8 17" xfId="28219" xr:uid="{00000000-0005-0000-0000-000046240000}"/>
    <cellStyle name="Navadno 3 2 2 4 15 8 18" xfId="28468" xr:uid="{00000000-0005-0000-0000-000047240000}"/>
    <cellStyle name="Navadno 3 2 2 4 15 8 2" xfId="17294" xr:uid="{00000000-0005-0000-0000-000048240000}"/>
    <cellStyle name="Navadno 3 2 2 4 15 8 3" xfId="18250" xr:uid="{00000000-0005-0000-0000-000049240000}"/>
    <cellStyle name="Navadno 3 2 2 4 15 8 4" xfId="19205" xr:uid="{00000000-0005-0000-0000-00004A240000}"/>
    <cellStyle name="Navadno 3 2 2 4 15 8 5" xfId="20117" xr:uid="{00000000-0005-0000-0000-00004B240000}"/>
    <cellStyle name="Navadno 3 2 2 4 15 8 6" xfId="21005" xr:uid="{00000000-0005-0000-0000-00004C240000}"/>
    <cellStyle name="Navadno 3 2 2 4 15 8 7" xfId="21868" xr:uid="{00000000-0005-0000-0000-00004D240000}"/>
    <cellStyle name="Navadno 3 2 2 4 15 8 8" xfId="22685" xr:uid="{00000000-0005-0000-0000-00004E240000}"/>
    <cellStyle name="Navadno 3 2 2 4 15 8 9" xfId="23480" xr:uid="{00000000-0005-0000-0000-00004F240000}"/>
    <cellStyle name="Navadno 3 2 2 4 15 9" xfId="468" xr:uid="{00000000-0005-0000-0000-000050240000}"/>
    <cellStyle name="Navadno 3 2 2 4 15 9 10" xfId="24231" xr:uid="{00000000-0005-0000-0000-000051240000}"/>
    <cellStyle name="Navadno 3 2 2 4 15 9 11" xfId="24958" xr:uid="{00000000-0005-0000-0000-000052240000}"/>
    <cellStyle name="Navadno 3 2 2 4 15 9 12" xfId="25646" xr:uid="{00000000-0005-0000-0000-000053240000}"/>
    <cellStyle name="Navadno 3 2 2 4 15 9 13" xfId="26263" xr:uid="{00000000-0005-0000-0000-000054240000}"/>
    <cellStyle name="Navadno 3 2 2 4 15 9 14" xfId="26952" xr:uid="{00000000-0005-0000-0000-000055240000}"/>
    <cellStyle name="Navadno 3 2 2 4 15 9 15" xfId="27446" xr:uid="{00000000-0005-0000-0000-000056240000}"/>
    <cellStyle name="Navadno 3 2 2 4 15 9 16" xfId="27883" xr:uid="{00000000-0005-0000-0000-000057240000}"/>
    <cellStyle name="Navadno 3 2 2 4 15 9 17" xfId="28222" xr:uid="{00000000-0005-0000-0000-000058240000}"/>
    <cellStyle name="Navadno 3 2 2 4 15 9 18" xfId="28471" xr:uid="{00000000-0005-0000-0000-000059240000}"/>
    <cellStyle name="Navadno 3 2 2 4 15 9 2" xfId="17300" xr:uid="{00000000-0005-0000-0000-00005A240000}"/>
    <cellStyle name="Navadno 3 2 2 4 15 9 3" xfId="18257" xr:uid="{00000000-0005-0000-0000-00005B240000}"/>
    <cellStyle name="Navadno 3 2 2 4 15 9 4" xfId="19212" xr:uid="{00000000-0005-0000-0000-00005C240000}"/>
    <cellStyle name="Navadno 3 2 2 4 15 9 5" xfId="20124" xr:uid="{00000000-0005-0000-0000-00005D240000}"/>
    <cellStyle name="Navadno 3 2 2 4 15 9 6" xfId="21011" xr:uid="{00000000-0005-0000-0000-00005E240000}"/>
    <cellStyle name="Navadno 3 2 2 4 15 9 7" xfId="21875" xr:uid="{00000000-0005-0000-0000-00005F240000}"/>
    <cellStyle name="Navadno 3 2 2 4 15 9 8" xfId="22693" xr:uid="{00000000-0005-0000-0000-000060240000}"/>
    <cellStyle name="Navadno 3 2 2 4 15 9 9" xfId="23486" xr:uid="{00000000-0005-0000-0000-000061240000}"/>
    <cellStyle name="Navadno 3 2 2 4 16" xfId="7378" xr:uid="{00000000-0005-0000-0000-000062240000}"/>
    <cellStyle name="Navadno 3 2 2 4 16 10" xfId="11424" xr:uid="{00000000-0005-0000-0000-000063240000}"/>
    <cellStyle name="Navadno 3 2 2 4 16 11" xfId="13362" xr:uid="{00000000-0005-0000-0000-000064240000}"/>
    <cellStyle name="Navadno 3 2 2 4 16 12" xfId="13253" xr:uid="{00000000-0005-0000-0000-000065240000}"/>
    <cellStyle name="Navadno 3 2 2 4 16 13" xfId="10927" xr:uid="{00000000-0005-0000-0000-000066240000}"/>
    <cellStyle name="Navadno 3 2 2 4 16 14" xfId="18989" xr:uid="{00000000-0005-0000-0000-000067240000}"/>
    <cellStyle name="Navadno 3 2 2 4 16 15" xfId="18500" xr:uid="{00000000-0005-0000-0000-000068240000}"/>
    <cellStyle name="Navadno 3 2 2 4 16 16" xfId="10059" xr:uid="{00000000-0005-0000-0000-000069240000}"/>
    <cellStyle name="Navadno 3 2 2 4 16 17" xfId="11235" xr:uid="{00000000-0005-0000-0000-00006A240000}"/>
    <cellStyle name="Navadno 3 2 2 4 16 18" xfId="10218" xr:uid="{00000000-0005-0000-0000-00006B240000}"/>
    <cellStyle name="Navadno 3 2 2 4 16 19" xfId="15928" xr:uid="{00000000-0005-0000-0000-00006C240000}"/>
    <cellStyle name="Navadno 3 2 2 4 16 2" xfId="3393" xr:uid="{00000000-0005-0000-0000-00006D240000}"/>
    <cellStyle name="Navadno 3 2 2 4 16 2 10" xfId="10408" xr:uid="{00000000-0005-0000-0000-00006E240000}"/>
    <cellStyle name="Navadno 3 2 2 4 16 2 11" xfId="19117" xr:uid="{00000000-0005-0000-0000-00006F240000}"/>
    <cellStyle name="Navadno 3 2 2 4 16 2 12" xfId="23341" xr:uid="{00000000-0005-0000-0000-000070240000}"/>
    <cellStyle name="Navadno 3 2 2 4 16 2 13" xfId="13849" xr:uid="{00000000-0005-0000-0000-000071240000}"/>
    <cellStyle name="Navadno 3 2 2 4 16 2 14" xfId="24597" xr:uid="{00000000-0005-0000-0000-000072240000}"/>
    <cellStyle name="Navadno 3 2 2 4 16 2 15" xfId="19940" xr:uid="{00000000-0005-0000-0000-000073240000}"/>
    <cellStyle name="Navadno 3 2 2 4 16 2 16" xfId="10409" xr:uid="{00000000-0005-0000-0000-000074240000}"/>
    <cellStyle name="Navadno 3 2 2 4 16 2 17" xfId="24795" xr:uid="{00000000-0005-0000-0000-000075240000}"/>
    <cellStyle name="Navadno 3 2 2 4 16 2 18" xfId="26569" xr:uid="{00000000-0005-0000-0000-000076240000}"/>
    <cellStyle name="Navadno 3 2 2 4 16 2 2" xfId="14775" xr:uid="{00000000-0005-0000-0000-000077240000}"/>
    <cellStyle name="Navadno 3 2 2 4 16 2 3" xfId="11004" xr:uid="{00000000-0005-0000-0000-000078240000}"/>
    <cellStyle name="Navadno 3 2 2 4 16 2 4" xfId="13997" xr:uid="{00000000-0005-0000-0000-000079240000}"/>
    <cellStyle name="Navadno 3 2 2 4 16 2 5" xfId="9945" xr:uid="{00000000-0005-0000-0000-00007A240000}"/>
    <cellStyle name="Navadno 3 2 2 4 16 2 6" xfId="18786" xr:uid="{00000000-0005-0000-0000-00007B240000}"/>
    <cellStyle name="Navadno 3 2 2 4 16 2 7" xfId="18964" xr:uid="{00000000-0005-0000-0000-00007C240000}"/>
    <cellStyle name="Navadno 3 2 2 4 16 2 8" xfId="16919" xr:uid="{00000000-0005-0000-0000-00007D240000}"/>
    <cellStyle name="Navadno 3 2 2 4 16 2 9" xfId="20152" xr:uid="{00000000-0005-0000-0000-00007E240000}"/>
    <cellStyle name="Navadno 3 2 2 4 16 20" xfId="13140" xr:uid="{00000000-0005-0000-0000-00007F240000}"/>
    <cellStyle name="Navadno 3 2 2 4 16 21" xfId="16365" xr:uid="{00000000-0005-0000-0000-000080240000}"/>
    <cellStyle name="Navadno 3 2 2 4 16 22" xfId="23225" xr:uid="{00000000-0005-0000-0000-000081240000}"/>
    <cellStyle name="Navadno 3 2 2 4 16 23" xfId="26582" xr:uid="{00000000-0005-0000-0000-000082240000}"/>
    <cellStyle name="Navadno 3 2 2 4 16 24" xfId="12061" xr:uid="{00000000-0005-0000-0000-000083240000}"/>
    <cellStyle name="Navadno 3 2 2 4 16 25" xfId="26635" xr:uid="{00000000-0005-0000-0000-000084240000}"/>
    <cellStyle name="Navadno 3 2 2 4 16 26" xfId="28090" xr:uid="{00000000-0005-0000-0000-000085240000}"/>
    <cellStyle name="Navadno 3 2 2 4 16 3" xfId="3952" xr:uid="{00000000-0005-0000-0000-000086240000}"/>
    <cellStyle name="Navadno 3 2 2 4 16 3 10" xfId="10206" xr:uid="{00000000-0005-0000-0000-000087240000}"/>
    <cellStyle name="Navadno 3 2 2 4 16 3 11" xfId="17125" xr:uid="{00000000-0005-0000-0000-000088240000}"/>
    <cellStyle name="Navadno 3 2 2 4 16 3 12" xfId="18552" xr:uid="{00000000-0005-0000-0000-000089240000}"/>
    <cellStyle name="Navadno 3 2 2 4 16 3 13" xfId="17606" xr:uid="{00000000-0005-0000-0000-00008A240000}"/>
    <cellStyle name="Navadno 3 2 2 4 16 3 14" xfId="24485" xr:uid="{00000000-0005-0000-0000-00008B240000}"/>
    <cellStyle name="Navadno 3 2 2 4 16 3 15" xfId="25125" xr:uid="{00000000-0005-0000-0000-00008C240000}"/>
    <cellStyle name="Navadno 3 2 2 4 16 3 16" xfId="25697" xr:uid="{00000000-0005-0000-0000-00008D240000}"/>
    <cellStyle name="Navadno 3 2 2 4 16 3 17" xfId="23633" xr:uid="{00000000-0005-0000-0000-00008E240000}"/>
    <cellStyle name="Navadno 3 2 2 4 16 3 18" xfId="15869" xr:uid="{00000000-0005-0000-0000-00008F240000}"/>
    <cellStyle name="Navadno 3 2 2 4 16 3 2" xfId="14297" xr:uid="{00000000-0005-0000-0000-000090240000}"/>
    <cellStyle name="Navadno 3 2 2 4 16 3 3" xfId="11150" xr:uid="{00000000-0005-0000-0000-000091240000}"/>
    <cellStyle name="Navadno 3 2 2 4 16 3 4" xfId="13601" xr:uid="{00000000-0005-0000-0000-000092240000}"/>
    <cellStyle name="Navadno 3 2 2 4 16 3 5" xfId="11010" xr:uid="{00000000-0005-0000-0000-000093240000}"/>
    <cellStyle name="Navadno 3 2 2 4 16 3 6" xfId="19283" xr:uid="{00000000-0005-0000-0000-000094240000}"/>
    <cellStyle name="Navadno 3 2 2 4 16 3 7" xfId="14375" xr:uid="{00000000-0005-0000-0000-000095240000}"/>
    <cellStyle name="Navadno 3 2 2 4 16 3 8" xfId="13387" xr:uid="{00000000-0005-0000-0000-000096240000}"/>
    <cellStyle name="Navadno 3 2 2 4 16 3 9" xfId="17966" xr:uid="{00000000-0005-0000-0000-000097240000}"/>
    <cellStyle name="Navadno 3 2 2 4 16 4" xfId="4547" xr:uid="{00000000-0005-0000-0000-000098240000}"/>
    <cellStyle name="Navadno 3 2 2 4 16 4 10" xfId="17151" xr:uid="{00000000-0005-0000-0000-000099240000}"/>
    <cellStyle name="Navadno 3 2 2 4 16 4 11" xfId="19890" xr:uid="{00000000-0005-0000-0000-00009A240000}"/>
    <cellStyle name="Navadno 3 2 2 4 16 4 12" xfId="22098" xr:uid="{00000000-0005-0000-0000-00009B240000}"/>
    <cellStyle name="Navadno 3 2 2 4 16 4 13" xfId="22831" xr:uid="{00000000-0005-0000-0000-00009C240000}"/>
    <cellStyle name="Navadno 3 2 2 4 16 4 14" xfId="26447" xr:uid="{00000000-0005-0000-0000-00009D240000}"/>
    <cellStyle name="Navadno 3 2 2 4 16 4 15" xfId="24451" xr:uid="{00000000-0005-0000-0000-00009E240000}"/>
    <cellStyle name="Navadno 3 2 2 4 16 4 16" xfId="23433" xr:uid="{00000000-0005-0000-0000-00009F240000}"/>
    <cellStyle name="Navadno 3 2 2 4 16 4 17" xfId="18800" xr:uid="{00000000-0005-0000-0000-0000A0240000}"/>
    <cellStyle name="Navadno 3 2 2 4 16 4 18" xfId="28212" xr:uid="{00000000-0005-0000-0000-0000A1240000}"/>
    <cellStyle name="Navadno 3 2 2 4 16 4 2" xfId="13792" xr:uid="{00000000-0005-0000-0000-0000A2240000}"/>
    <cellStyle name="Navadno 3 2 2 4 16 4 3" xfId="14680" xr:uid="{00000000-0005-0000-0000-0000A3240000}"/>
    <cellStyle name="Navadno 3 2 2 4 16 4 4" xfId="14588" xr:uid="{00000000-0005-0000-0000-0000A4240000}"/>
    <cellStyle name="Navadno 3 2 2 4 16 4 5" xfId="16612" xr:uid="{00000000-0005-0000-0000-0000A5240000}"/>
    <cellStyle name="Navadno 3 2 2 4 16 4 6" xfId="18957" xr:uid="{00000000-0005-0000-0000-0000A6240000}"/>
    <cellStyle name="Navadno 3 2 2 4 16 4 7" xfId="15824" xr:uid="{00000000-0005-0000-0000-0000A7240000}"/>
    <cellStyle name="Navadno 3 2 2 4 16 4 8" xfId="10128" xr:uid="{00000000-0005-0000-0000-0000A8240000}"/>
    <cellStyle name="Navadno 3 2 2 4 16 4 9" xfId="10368" xr:uid="{00000000-0005-0000-0000-0000A9240000}"/>
    <cellStyle name="Navadno 3 2 2 4 16 5" xfId="2983" xr:uid="{00000000-0005-0000-0000-0000AA240000}"/>
    <cellStyle name="Navadno 3 2 2 4 16 5 10" xfId="16244" xr:uid="{00000000-0005-0000-0000-0000AB240000}"/>
    <cellStyle name="Navadno 3 2 2 4 16 5 11" xfId="21508" xr:uid="{00000000-0005-0000-0000-0000AC240000}"/>
    <cellStyle name="Navadno 3 2 2 4 16 5 12" xfId="24786" xr:uid="{00000000-0005-0000-0000-0000AD240000}"/>
    <cellStyle name="Navadno 3 2 2 4 16 5 13" xfId="19254" xr:uid="{00000000-0005-0000-0000-0000AE240000}"/>
    <cellStyle name="Navadno 3 2 2 4 16 5 14" xfId="18093" xr:uid="{00000000-0005-0000-0000-0000AF240000}"/>
    <cellStyle name="Navadno 3 2 2 4 16 5 15" xfId="23851" xr:uid="{00000000-0005-0000-0000-0000B0240000}"/>
    <cellStyle name="Navadno 3 2 2 4 16 5 16" xfId="17327" xr:uid="{00000000-0005-0000-0000-0000B1240000}"/>
    <cellStyle name="Navadno 3 2 2 4 16 5 17" xfId="24401" xr:uid="{00000000-0005-0000-0000-0000B2240000}"/>
    <cellStyle name="Navadno 3 2 2 4 16 5 18" xfId="24263" xr:uid="{00000000-0005-0000-0000-0000B3240000}"/>
    <cellStyle name="Navadno 3 2 2 4 16 5 2" xfId="15124" xr:uid="{00000000-0005-0000-0000-0000B4240000}"/>
    <cellStyle name="Navadno 3 2 2 4 16 5 3" xfId="10623" xr:uid="{00000000-0005-0000-0000-0000B5240000}"/>
    <cellStyle name="Navadno 3 2 2 4 16 5 4" xfId="13906" xr:uid="{00000000-0005-0000-0000-0000B6240000}"/>
    <cellStyle name="Navadno 3 2 2 4 16 5 5" xfId="11457" xr:uid="{00000000-0005-0000-0000-0000B7240000}"/>
    <cellStyle name="Navadno 3 2 2 4 16 5 6" xfId="14783" xr:uid="{00000000-0005-0000-0000-0000B8240000}"/>
    <cellStyle name="Navadno 3 2 2 4 16 5 7" xfId="15708" xr:uid="{00000000-0005-0000-0000-0000B9240000}"/>
    <cellStyle name="Navadno 3 2 2 4 16 5 8" xfId="9682" xr:uid="{00000000-0005-0000-0000-0000BA240000}"/>
    <cellStyle name="Navadno 3 2 2 4 16 5 9" xfId="20748" xr:uid="{00000000-0005-0000-0000-0000BB240000}"/>
    <cellStyle name="Navadno 3 2 2 4 16 6" xfId="3832" xr:uid="{00000000-0005-0000-0000-0000BC240000}"/>
    <cellStyle name="Navadno 3 2 2 4 16 6 10" xfId="20727" xr:uid="{00000000-0005-0000-0000-0000BD240000}"/>
    <cellStyle name="Navadno 3 2 2 4 16 6 11" xfId="14669" xr:uid="{00000000-0005-0000-0000-0000BE240000}"/>
    <cellStyle name="Navadno 3 2 2 4 16 6 12" xfId="22947" xr:uid="{00000000-0005-0000-0000-0000BF240000}"/>
    <cellStyle name="Navadno 3 2 2 4 16 6 13" xfId="15119" xr:uid="{00000000-0005-0000-0000-0000C0240000}"/>
    <cellStyle name="Navadno 3 2 2 4 16 6 14" xfId="21851" xr:uid="{00000000-0005-0000-0000-0000C1240000}"/>
    <cellStyle name="Navadno 3 2 2 4 16 6 15" xfId="13597" xr:uid="{00000000-0005-0000-0000-0000C2240000}"/>
    <cellStyle name="Navadno 3 2 2 4 16 6 16" xfId="26348" xr:uid="{00000000-0005-0000-0000-0000C3240000}"/>
    <cellStyle name="Navadno 3 2 2 4 16 6 17" xfId="24824" xr:uid="{00000000-0005-0000-0000-0000C4240000}"/>
    <cellStyle name="Navadno 3 2 2 4 16 6 18" xfId="24711" xr:uid="{00000000-0005-0000-0000-0000C5240000}"/>
    <cellStyle name="Navadno 3 2 2 4 16 6 2" xfId="14397" xr:uid="{00000000-0005-0000-0000-0000C6240000}"/>
    <cellStyle name="Navadno 3 2 2 4 16 6 3" xfId="10043" xr:uid="{00000000-0005-0000-0000-0000C7240000}"/>
    <cellStyle name="Navadno 3 2 2 4 16 6 4" xfId="14607" xr:uid="{00000000-0005-0000-0000-0000C8240000}"/>
    <cellStyle name="Navadno 3 2 2 4 16 6 5" xfId="17531" xr:uid="{00000000-0005-0000-0000-0000C9240000}"/>
    <cellStyle name="Navadno 3 2 2 4 16 6 6" xfId="12738" xr:uid="{00000000-0005-0000-0000-0000CA240000}"/>
    <cellStyle name="Navadno 3 2 2 4 16 6 7" xfId="11115" xr:uid="{00000000-0005-0000-0000-0000CB240000}"/>
    <cellStyle name="Navadno 3 2 2 4 16 6 8" xfId="15791" xr:uid="{00000000-0005-0000-0000-0000CC240000}"/>
    <cellStyle name="Navadno 3 2 2 4 16 6 9" xfId="21347" xr:uid="{00000000-0005-0000-0000-0000CD240000}"/>
    <cellStyle name="Navadno 3 2 2 4 16 7" xfId="4837" xr:uid="{00000000-0005-0000-0000-0000CE240000}"/>
    <cellStyle name="Navadno 3 2 2 4 16 7 10" xfId="14070" xr:uid="{00000000-0005-0000-0000-0000CF240000}"/>
    <cellStyle name="Navadno 3 2 2 4 16 7 11" xfId="10669" xr:uid="{00000000-0005-0000-0000-0000D0240000}"/>
    <cellStyle name="Navadno 3 2 2 4 16 7 12" xfId="21931" xr:uid="{00000000-0005-0000-0000-0000D1240000}"/>
    <cellStyle name="Navadno 3 2 2 4 16 7 13" xfId="14072" xr:uid="{00000000-0005-0000-0000-0000D2240000}"/>
    <cellStyle name="Navadno 3 2 2 4 16 7 14" xfId="21220" xr:uid="{00000000-0005-0000-0000-0000D3240000}"/>
    <cellStyle name="Navadno 3 2 2 4 16 7 15" xfId="14268" xr:uid="{00000000-0005-0000-0000-0000D4240000}"/>
    <cellStyle name="Navadno 3 2 2 4 16 7 16" xfId="26117" xr:uid="{00000000-0005-0000-0000-0000D5240000}"/>
    <cellStyle name="Navadno 3 2 2 4 16 7 17" xfId="27377" xr:uid="{00000000-0005-0000-0000-0000D6240000}"/>
    <cellStyle name="Navadno 3 2 2 4 16 7 18" xfId="13267" xr:uid="{00000000-0005-0000-0000-0000D7240000}"/>
    <cellStyle name="Navadno 3 2 2 4 16 7 2" xfId="13544" xr:uid="{00000000-0005-0000-0000-0000D8240000}"/>
    <cellStyle name="Navadno 3 2 2 4 16 7 3" xfId="11635" xr:uid="{00000000-0005-0000-0000-0000D9240000}"/>
    <cellStyle name="Navadno 3 2 2 4 16 7 4" xfId="15373" xr:uid="{00000000-0005-0000-0000-0000DA240000}"/>
    <cellStyle name="Navadno 3 2 2 4 16 7 5" xfId="17997" xr:uid="{00000000-0005-0000-0000-0000DB240000}"/>
    <cellStyle name="Navadno 3 2 2 4 16 7 6" xfId="9931" xr:uid="{00000000-0005-0000-0000-0000DC240000}"/>
    <cellStyle name="Navadno 3 2 2 4 16 7 7" xfId="18630" xr:uid="{00000000-0005-0000-0000-0000DD240000}"/>
    <cellStyle name="Navadno 3 2 2 4 16 7 8" xfId="16529" xr:uid="{00000000-0005-0000-0000-0000DE240000}"/>
    <cellStyle name="Navadno 3 2 2 4 16 7 9" xfId="12949" xr:uid="{00000000-0005-0000-0000-0000DF240000}"/>
    <cellStyle name="Navadno 3 2 2 4 16 8" xfId="2382" xr:uid="{00000000-0005-0000-0000-0000E0240000}"/>
    <cellStyle name="Navadno 3 2 2 4 16 8 10" xfId="15790" xr:uid="{00000000-0005-0000-0000-0000E1240000}"/>
    <cellStyle name="Navadno 3 2 2 4 16 8 11" xfId="21749" xr:uid="{00000000-0005-0000-0000-0000E2240000}"/>
    <cellStyle name="Navadno 3 2 2 4 16 8 12" xfId="23871" xr:uid="{00000000-0005-0000-0000-0000E3240000}"/>
    <cellStyle name="Navadno 3 2 2 4 16 8 13" xfId="25576" xr:uid="{00000000-0005-0000-0000-0000E4240000}"/>
    <cellStyle name="Navadno 3 2 2 4 16 8 14" xfId="22911" xr:uid="{00000000-0005-0000-0000-0000E5240000}"/>
    <cellStyle name="Navadno 3 2 2 4 16 8 15" xfId="18633" xr:uid="{00000000-0005-0000-0000-0000E6240000}"/>
    <cellStyle name="Navadno 3 2 2 4 16 8 16" xfId="25483" xr:uid="{00000000-0005-0000-0000-0000E7240000}"/>
    <cellStyle name="Navadno 3 2 2 4 16 8 17" xfId="24100" xr:uid="{00000000-0005-0000-0000-0000E8240000}"/>
    <cellStyle name="Navadno 3 2 2 4 16 8 18" xfId="11974" xr:uid="{00000000-0005-0000-0000-0000E9240000}"/>
    <cellStyle name="Navadno 3 2 2 4 16 8 2" xfId="15640" xr:uid="{00000000-0005-0000-0000-0000EA240000}"/>
    <cellStyle name="Navadno 3 2 2 4 16 8 3" xfId="16144" xr:uid="{00000000-0005-0000-0000-0000EB240000}"/>
    <cellStyle name="Navadno 3 2 2 4 16 8 4" xfId="18274" xr:uid="{00000000-0005-0000-0000-0000EC240000}"/>
    <cellStyle name="Navadno 3 2 2 4 16 8 5" xfId="13214" xr:uid="{00000000-0005-0000-0000-0000ED240000}"/>
    <cellStyle name="Navadno 3 2 2 4 16 8 6" xfId="19149" xr:uid="{00000000-0005-0000-0000-0000EE240000}"/>
    <cellStyle name="Navadno 3 2 2 4 16 8 7" xfId="10963" xr:uid="{00000000-0005-0000-0000-0000EF240000}"/>
    <cellStyle name="Navadno 3 2 2 4 16 8 8" xfId="10564" xr:uid="{00000000-0005-0000-0000-0000F0240000}"/>
    <cellStyle name="Navadno 3 2 2 4 16 8 9" xfId="11788" xr:uid="{00000000-0005-0000-0000-0000F1240000}"/>
    <cellStyle name="Navadno 3 2 2 4 16 9" xfId="707" xr:uid="{00000000-0005-0000-0000-0000F2240000}"/>
    <cellStyle name="Navadno 3 2 2 4 16 9 10" xfId="24063" xr:uid="{00000000-0005-0000-0000-0000F3240000}"/>
    <cellStyle name="Navadno 3 2 2 4 16 9 11" xfId="24811" xr:uid="{00000000-0005-0000-0000-0000F4240000}"/>
    <cellStyle name="Navadno 3 2 2 4 16 9 12" xfId="25495" xr:uid="{00000000-0005-0000-0000-0000F5240000}"/>
    <cellStyle name="Navadno 3 2 2 4 16 9 13" xfId="26143" xr:uid="{00000000-0005-0000-0000-0000F6240000}"/>
    <cellStyle name="Navadno 3 2 2 4 16 9 14" xfId="26856" xr:uid="{00000000-0005-0000-0000-0000F7240000}"/>
    <cellStyle name="Navadno 3 2 2 4 16 9 15" xfId="27348" xr:uid="{00000000-0005-0000-0000-0000F8240000}"/>
    <cellStyle name="Navadno 3 2 2 4 16 9 16" xfId="27797" xr:uid="{00000000-0005-0000-0000-0000F9240000}"/>
    <cellStyle name="Navadno 3 2 2 4 16 9 17" xfId="28154" xr:uid="{00000000-0005-0000-0000-0000FA240000}"/>
    <cellStyle name="Navadno 3 2 2 4 16 9 18" xfId="28424" xr:uid="{00000000-0005-0000-0000-0000FB240000}"/>
    <cellStyle name="Navadno 3 2 2 4 16 9 2" xfId="17087" xr:uid="{00000000-0005-0000-0000-0000FC240000}"/>
    <cellStyle name="Navadno 3 2 2 4 16 9 3" xfId="18054" xr:uid="{00000000-0005-0000-0000-0000FD240000}"/>
    <cellStyle name="Navadno 3 2 2 4 16 9 4" xfId="19014" xr:uid="{00000000-0005-0000-0000-0000FE240000}"/>
    <cellStyle name="Navadno 3 2 2 4 16 9 5" xfId="19928" xr:uid="{00000000-0005-0000-0000-0000FF240000}"/>
    <cellStyle name="Navadno 3 2 2 4 16 9 6" xfId="20827" xr:uid="{00000000-0005-0000-0000-000000250000}"/>
    <cellStyle name="Navadno 3 2 2 4 16 9 7" xfId="21691" xr:uid="{00000000-0005-0000-0000-000001250000}"/>
    <cellStyle name="Navadno 3 2 2 4 16 9 8" xfId="22525" xr:uid="{00000000-0005-0000-0000-000002250000}"/>
    <cellStyle name="Navadno 3 2 2 4 16 9 9" xfId="23313" xr:uid="{00000000-0005-0000-0000-000003250000}"/>
    <cellStyle name="Navadno 3 2 2 4 17" xfId="7279" xr:uid="{00000000-0005-0000-0000-000004250000}"/>
    <cellStyle name="Navadno 3 2 2 4 17 10" xfId="11506" xr:uid="{00000000-0005-0000-0000-000005250000}"/>
    <cellStyle name="Navadno 3 2 2 4 17 11" xfId="15511" xr:uid="{00000000-0005-0000-0000-000006250000}"/>
    <cellStyle name="Navadno 3 2 2 4 17 12" xfId="12618" xr:uid="{00000000-0005-0000-0000-000007250000}"/>
    <cellStyle name="Navadno 3 2 2 4 17 13" xfId="19472" xr:uid="{00000000-0005-0000-0000-000008250000}"/>
    <cellStyle name="Navadno 3 2 2 4 17 14" xfId="20377" xr:uid="{00000000-0005-0000-0000-000009250000}"/>
    <cellStyle name="Navadno 3 2 2 4 17 15" xfId="18782" xr:uid="{00000000-0005-0000-0000-00000A250000}"/>
    <cellStyle name="Navadno 3 2 2 4 17 16" xfId="18736" xr:uid="{00000000-0005-0000-0000-00000B250000}"/>
    <cellStyle name="Navadno 3 2 2 4 17 17" xfId="21354" xr:uid="{00000000-0005-0000-0000-00000C250000}"/>
    <cellStyle name="Navadno 3 2 2 4 17 18" xfId="18181" xr:uid="{00000000-0005-0000-0000-00000D250000}"/>
    <cellStyle name="Navadno 3 2 2 4 17 19" xfId="18468" xr:uid="{00000000-0005-0000-0000-00000E250000}"/>
    <cellStyle name="Navadno 3 2 2 4 17 2" xfId="3325" xr:uid="{00000000-0005-0000-0000-00000F250000}"/>
    <cellStyle name="Navadno 3 2 2 4 17 2 10" xfId="17437" xr:uid="{00000000-0005-0000-0000-000010250000}"/>
    <cellStyle name="Navadno 3 2 2 4 17 2 11" xfId="22395" xr:uid="{00000000-0005-0000-0000-000011250000}"/>
    <cellStyle name="Navadno 3 2 2 4 17 2 12" xfId="12946" xr:uid="{00000000-0005-0000-0000-000012250000}"/>
    <cellStyle name="Navadno 3 2 2 4 17 2 13" xfId="21042" xr:uid="{00000000-0005-0000-0000-000013250000}"/>
    <cellStyle name="Navadno 3 2 2 4 17 2 14" xfId="19237" xr:uid="{00000000-0005-0000-0000-000014250000}"/>
    <cellStyle name="Navadno 3 2 2 4 17 2 15" xfId="18238" xr:uid="{00000000-0005-0000-0000-000015250000}"/>
    <cellStyle name="Navadno 3 2 2 4 17 2 16" xfId="21408" xr:uid="{00000000-0005-0000-0000-000016250000}"/>
    <cellStyle name="Navadno 3 2 2 4 17 2 17" xfId="26960" xr:uid="{00000000-0005-0000-0000-000017250000}"/>
    <cellStyle name="Navadno 3 2 2 4 17 2 18" xfId="23667" xr:uid="{00000000-0005-0000-0000-000018250000}"/>
    <cellStyle name="Navadno 3 2 2 4 17 2 2" xfId="14837" xr:uid="{00000000-0005-0000-0000-000019250000}"/>
    <cellStyle name="Navadno 3 2 2 4 17 2 3" xfId="11924" xr:uid="{00000000-0005-0000-0000-00001A250000}"/>
    <cellStyle name="Navadno 3 2 2 4 17 2 4" xfId="12257" xr:uid="{00000000-0005-0000-0000-00001B250000}"/>
    <cellStyle name="Navadno 3 2 2 4 17 2 5" xfId="11602" xr:uid="{00000000-0005-0000-0000-00001C250000}"/>
    <cellStyle name="Navadno 3 2 2 4 17 2 6" xfId="17420" xr:uid="{00000000-0005-0000-0000-00001D250000}"/>
    <cellStyle name="Navadno 3 2 2 4 17 2 7" xfId="10351" xr:uid="{00000000-0005-0000-0000-00001E250000}"/>
    <cellStyle name="Navadno 3 2 2 4 17 2 8" xfId="17375" xr:uid="{00000000-0005-0000-0000-00001F250000}"/>
    <cellStyle name="Navadno 3 2 2 4 17 2 9" xfId="18941" xr:uid="{00000000-0005-0000-0000-000020250000}"/>
    <cellStyle name="Navadno 3 2 2 4 17 20" xfId="24617" xr:uid="{00000000-0005-0000-0000-000021250000}"/>
    <cellStyle name="Navadno 3 2 2 4 17 21" xfId="25222" xr:uid="{00000000-0005-0000-0000-000022250000}"/>
    <cellStyle name="Navadno 3 2 2 4 17 22" xfId="25070" xr:uid="{00000000-0005-0000-0000-000023250000}"/>
    <cellStyle name="Navadno 3 2 2 4 17 23" xfId="23312" xr:uid="{00000000-0005-0000-0000-000024250000}"/>
    <cellStyle name="Navadno 3 2 2 4 17 24" xfId="23516" xr:uid="{00000000-0005-0000-0000-000025250000}"/>
    <cellStyle name="Navadno 3 2 2 4 17 25" xfId="27128" xr:uid="{00000000-0005-0000-0000-000026250000}"/>
    <cellStyle name="Navadno 3 2 2 4 17 26" xfId="28252" xr:uid="{00000000-0005-0000-0000-000027250000}"/>
    <cellStyle name="Navadno 3 2 2 4 17 3" xfId="3661" xr:uid="{00000000-0005-0000-0000-000028250000}"/>
    <cellStyle name="Navadno 3 2 2 4 17 3 10" xfId="21375" xr:uid="{00000000-0005-0000-0000-000029250000}"/>
    <cellStyle name="Navadno 3 2 2 4 17 3 11" xfId="16731" xr:uid="{00000000-0005-0000-0000-00002A250000}"/>
    <cellStyle name="Navadno 3 2 2 4 17 3 12" xfId="22869" xr:uid="{00000000-0005-0000-0000-00002B250000}"/>
    <cellStyle name="Navadno 3 2 2 4 17 3 13" xfId="10610" xr:uid="{00000000-0005-0000-0000-00002C250000}"/>
    <cellStyle name="Navadno 3 2 2 4 17 3 14" xfId="9864" xr:uid="{00000000-0005-0000-0000-00002D250000}"/>
    <cellStyle name="Navadno 3 2 2 4 17 3 15" xfId="24399" xr:uid="{00000000-0005-0000-0000-00002E250000}"/>
    <cellStyle name="Navadno 3 2 2 4 17 3 16" xfId="22983" xr:uid="{00000000-0005-0000-0000-00002F250000}"/>
    <cellStyle name="Navadno 3 2 2 4 17 3 17" xfId="20665" xr:uid="{00000000-0005-0000-0000-000030250000}"/>
    <cellStyle name="Navadno 3 2 2 4 17 3 18" xfId="18559" xr:uid="{00000000-0005-0000-0000-000031250000}"/>
    <cellStyle name="Navadno 3 2 2 4 17 3 2" xfId="14544" xr:uid="{00000000-0005-0000-0000-000032250000}"/>
    <cellStyle name="Navadno 3 2 2 4 17 3 3" xfId="13074" xr:uid="{00000000-0005-0000-0000-000033250000}"/>
    <cellStyle name="Navadno 3 2 2 4 17 3 4" xfId="10813" xr:uid="{00000000-0005-0000-0000-000034250000}"/>
    <cellStyle name="Navadno 3 2 2 4 17 3 5" xfId="10856" xr:uid="{00000000-0005-0000-0000-000035250000}"/>
    <cellStyle name="Navadno 3 2 2 4 17 3 6" xfId="12191" xr:uid="{00000000-0005-0000-0000-000036250000}"/>
    <cellStyle name="Navadno 3 2 2 4 17 3 7" xfId="18564" xr:uid="{00000000-0005-0000-0000-000037250000}"/>
    <cellStyle name="Navadno 3 2 2 4 17 3 8" xfId="12116" xr:uid="{00000000-0005-0000-0000-000038250000}"/>
    <cellStyle name="Navadno 3 2 2 4 17 3 9" xfId="11842" xr:uid="{00000000-0005-0000-0000-000039250000}"/>
    <cellStyle name="Navadno 3 2 2 4 17 4" xfId="3756" xr:uid="{00000000-0005-0000-0000-00003A250000}"/>
    <cellStyle name="Navadno 3 2 2 4 17 4 10" xfId="13551" xr:uid="{00000000-0005-0000-0000-00003B250000}"/>
    <cellStyle name="Navadno 3 2 2 4 17 4 11" xfId="20821" xr:uid="{00000000-0005-0000-0000-00003C250000}"/>
    <cellStyle name="Navadno 3 2 2 4 17 4 12" xfId="22880" xr:uid="{00000000-0005-0000-0000-00003D250000}"/>
    <cellStyle name="Navadno 3 2 2 4 17 4 13" xfId="11882" xr:uid="{00000000-0005-0000-0000-00003E250000}"/>
    <cellStyle name="Navadno 3 2 2 4 17 4 14" xfId="25741" xr:uid="{00000000-0005-0000-0000-00003F250000}"/>
    <cellStyle name="Navadno 3 2 2 4 17 4 15" xfId="13934" xr:uid="{00000000-0005-0000-0000-000040250000}"/>
    <cellStyle name="Navadno 3 2 2 4 17 4 16" xfId="27552" xr:uid="{00000000-0005-0000-0000-000041250000}"/>
    <cellStyle name="Navadno 3 2 2 4 17 4 17" xfId="27963" xr:uid="{00000000-0005-0000-0000-000042250000}"/>
    <cellStyle name="Navadno 3 2 2 4 17 4 18" xfId="27873" xr:uid="{00000000-0005-0000-0000-000043250000}"/>
    <cellStyle name="Navadno 3 2 2 4 17 4 2" xfId="14461" xr:uid="{00000000-0005-0000-0000-000044250000}"/>
    <cellStyle name="Navadno 3 2 2 4 17 4 3" xfId="17515" xr:uid="{00000000-0005-0000-0000-000045250000}"/>
    <cellStyle name="Navadno 3 2 2 4 17 4 4" xfId="18570" xr:uid="{00000000-0005-0000-0000-000046250000}"/>
    <cellStyle name="Navadno 3 2 2 4 17 4 5" xfId="11672" xr:uid="{00000000-0005-0000-0000-000047250000}"/>
    <cellStyle name="Navadno 3 2 2 4 17 4 6" xfId="19278" xr:uid="{00000000-0005-0000-0000-000048250000}"/>
    <cellStyle name="Navadno 3 2 2 4 17 4 7" xfId="14959" xr:uid="{00000000-0005-0000-0000-000049250000}"/>
    <cellStyle name="Navadno 3 2 2 4 17 4 8" xfId="12627" xr:uid="{00000000-0005-0000-0000-00004A250000}"/>
    <cellStyle name="Navadno 3 2 2 4 17 4 9" xfId="21692" xr:uid="{00000000-0005-0000-0000-00004B250000}"/>
    <cellStyle name="Navadno 3 2 2 4 17 5" xfId="3648" xr:uid="{00000000-0005-0000-0000-00004C250000}"/>
    <cellStyle name="Navadno 3 2 2 4 17 5 10" xfId="18550" xr:uid="{00000000-0005-0000-0000-00004D250000}"/>
    <cellStyle name="Navadno 3 2 2 4 17 5 11" xfId="21152" xr:uid="{00000000-0005-0000-0000-00004E250000}"/>
    <cellStyle name="Navadno 3 2 2 4 17 5 12" xfId="25172" xr:uid="{00000000-0005-0000-0000-00004F250000}"/>
    <cellStyle name="Navadno 3 2 2 4 17 5 13" xfId="24766" xr:uid="{00000000-0005-0000-0000-000050250000}"/>
    <cellStyle name="Navadno 3 2 2 4 17 5 14" xfId="24832" xr:uid="{00000000-0005-0000-0000-000051250000}"/>
    <cellStyle name="Navadno 3 2 2 4 17 5 15" xfId="26844" xr:uid="{00000000-0005-0000-0000-000052250000}"/>
    <cellStyle name="Navadno 3 2 2 4 17 5 16" xfId="17035" xr:uid="{00000000-0005-0000-0000-000053250000}"/>
    <cellStyle name="Navadno 3 2 2 4 17 5 17" xfId="25202" xr:uid="{00000000-0005-0000-0000-000054250000}"/>
    <cellStyle name="Navadno 3 2 2 4 17 5 18" xfId="27837" xr:uid="{00000000-0005-0000-0000-000055250000}"/>
    <cellStyle name="Navadno 3 2 2 4 17 5 2" xfId="14556" xr:uid="{00000000-0005-0000-0000-000056250000}"/>
    <cellStyle name="Navadno 3 2 2 4 17 5 3" xfId="9893" xr:uid="{00000000-0005-0000-0000-000057250000}"/>
    <cellStyle name="Navadno 3 2 2 4 17 5 4" xfId="11350" xr:uid="{00000000-0005-0000-0000-000058250000}"/>
    <cellStyle name="Navadno 3 2 2 4 17 5 5" xfId="17038" xr:uid="{00000000-0005-0000-0000-000059250000}"/>
    <cellStyle name="Navadno 3 2 2 4 17 5 6" xfId="18976" xr:uid="{00000000-0005-0000-0000-00005A250000}"/>
    <cellStyle name="Navadno 3 2 2 4 17 5 7" xfId="10522" xr:uid="{00000000-0005-0000-0000-00005B250000}"/>
    <cellStyle name="Navadno 3 2 2 4 17 5 8" xfId="17810" xr:uid="{00000000-0005-0000-0000-00005C250000}"/>
    <cellStyle name="Navadno 3 2 2 4 17 5 9" xfId="17013" xr:uid="{00000000-0005-0000-0000-00005D250000}"/>
    <cellStyle name="Navadno 3 2 2 4 17 6" xfId="4447" xr:uid="{00000000-0005-0000-0000-00005E250000}"/>
    <cellStyle name="Navadno 3 2 2 4 17 6 10" xfId="13328" xr:uid="{00000000-0005-0000-0000-00005F250000}"/>
    <cellStyle name="Navadno 3 2 2 4 17 6 11" xfId="20278" xr:uid="{00000000-0005-0000-0000-000060250000}"/>
    <cellStyle name="Navadno 3 2 2 4 17 6 12" xfId="22940" xr:uid="{00000000-0005-0000-0000-000061250000}"/>
    <cellStyle name="Navadno 3 2 2 4 17 6 13" xfId="11306" xr:uid="{00000000-0005-0000-0000-000062250000}"/>
    <cellStyle name="Navadno 3 2 2 4 17 6 14" xfId="23810" xr:uid="{00000000-0005-0000-0000-000063250000}"/>
    <cellStyle name="Navadno 3 2 2 4 17 6 15" xfId="26236" xr:uid="{00000000-0005-0000-0000-000064250000}"/>
    <cellStyle name="Navadno 3 2 2 4 17 6 16" xfId="22665" xr:uid="{00000000-0005-0000-0000-000065250000}"/>
    <cellStyle name="Navadno 3 2 2 4 17 6 17" xfId="20936" xr:uid="{00000000-0005-0000-0000-000066250000}"/>
    <cellStyle name="Navadno 3 2 2 4 17 6 18" xfId="13283" xr:uid="{00000000-0005-0000-0000-000067250000}"/>
    <cellStyle name="Navadno 3 2 2 4 17 6 2" xfId="13874" xr:uid="{00000000-0005-0000-0000-000068250000}"/>
    <cellStyle name="Navadno 3 2 2 4 17 6 3" xfId="11020" xr:uid="{00000000-0005-0000-0000-000069250000}"/>
    <cellStyle name="Navadno 3 2 2 4 17 6 4" xfId="16002" xr:uid="{00000000-0005-0000-0000-00006A250000}"/>
    <cellStyle name="Navadno 3 2 2 4 17 6 5" xfId="14293" xr:uid="{00000000-0005-0000-0000-00006B250000}"/>
    <cellStyle name="Navadno 3 2 2 4 17 6 6" xfId="11749" xr:uid="{00000000-0005-0000-0000-00006C250000}"/>
    <cellStyle name="Navadno 3 2 2 4 17 6 7" xfId="13011" xr:uid="{00000000-0005-0000-0000-00006D250000}"/>
    <cellStyle name="Navadno 3 2 2 4 17 6 8" xfId="16647" xr:uid="{00000000-0005-0000-0000-00006E250000}"/>
    <cellStyle name="Navadno 3 2 2 4 17 6 9" xfId="20542" xr:uid="{00000000-0005-0000-0000-00006F250000}"/>
    <cellStyle name="Navadno 3 2 2 4 17 7" xfId="919" xr:uid="{00000000-0005-0000-0000-000070250000}"/>
    <cellStyle name="Navadno 3 2 2 4 17 7 10" xfId="23923" xr:uid="{00000000-0005-0000-0000-000071250000}"/>
    <cellStyle name="Navadno 3 2 2 4 17 7 11" xfId="24669" xr:uid="{00000000-0005-0000-0000-000072250000}"/>
    <cellStyle name="Navadno 3 2 2 4 17 7 12" xfId="25364" xr:uid="{00000000-0005-0000-0000-000073250000}"/>
    <cellStyle name="Navadno 3 2 2 4 17 7 13" xfId="26024" xr:uid="{00000000-0005-0000-0000-000074250000}"/>
    <cellStyle name="Navadno 3 2 2 4 17 7 14" xfId="26744" xr:uid="{00000000-0005-0000-0000-000075250000}"/>
    <cellStyle name="Navadno 3 2 2 4 17 7 15" xfId="27259" xr:uid="{00000000-0005-0000-0000-000076250000}"/>
    <cellStyle name="Navadno 3 2 2 4 17 7 16" xfId="27723" xr:uid="{00000000-0005-0000-0000-000077250000}"/>
    <cellStyle name="Navadno 3 2 2 4 17 7 17" xfId="28096" xr:uid="{00000000-0005-0000-0000-000078250000}"/>
    <cellStyle name="Navadno 3 2 2 4 17 7 18" xfId="28382" xr:uid="{00000000-0005-0000-0000-000079250000}"/>
    <cellStyle name="Navadno 3 2 2 4 17 7 2" xfId="16910" xr:uid="{00000000-0005-0000-0000-00007A250000}"/>
    <cellStyle name="Navadno 3 2 2 4 17 7 3" xfId="17880" xr:uid="{00000000-0005-0000-0000-00007B250000}"/>
    <cellStyle name="Navadno 3 2 2 4 17 7 4" xfId="18830" xr:uid="{00000000-0005-0000-0000-00007C250000}"/>
    <cellStyle name="Navadno 3 2 2 4 17 7 5" xfId="19764" xr:uid="{00000000-0005-0000-0000-00007D250000}"/>
    <cellStyle name="Navadno 3 2 2 4 17 7 6" xfId="20668" xr:uid="{00000000-0005-0000-0000-00007E250000}"/>
    <cellStyle name="Navadno 3 2 2 4 17 7 7" xfId="21533" xr:uid="{00000000-0005-0000-0000-00007F250000}"/>
    <cellStyle name="Navadno 3 2 2 4 17 7 8" xfId="22365" xr:uid="{00000000-0005-0000-0000-000080250000}"/>
    <cellStyle name="Navadno 3 2 2 4 17 7 9" xfId="23169" xr:uid="{00000000-0005-0000-0000-000081250000}"/>
    <cellStyle name="Navadno 3 2 2 4 17 8" xfId="2425" xr:uid="{00000000-0005-0000-0000-000082250000}"/>
    <cellStyle name="Navadno 3 2 2 4 17 8 10" xfId="22677" xr:uid="{00000000-0005-0000-0000-000083250000}"/>
    <cellStyle name="Navadno 3 2 2 4 17 8 11" xfId="18345" xr:uid="{00000000-0005-0000-0000-000084250000}"/>
    <cellStyle name="Navadno 3 2 2 4 17 8 12" xfId="20473" xr:uid="{00000000-0005-0000-0000-000085250000}"/>
    <cellStyle name="Navadno 3 2 2 4 17 8 13" xfId="22609" xr:uid="{00000000-0005-0000-0000-000086250000}"/>
    <cellStyle name="Navadno 3 2 2 4 17 8 14" xfId="19010" xr:uid="{00000000-0005-0000-0000-000087250000}"/>
    <cellStyle name="Navadno 3 2 2 4 17 8 15" xfId="26114" xr:uid="{00000000-0005-0000-0000-000088250000}"/>
    <cellStyle name="Navadno 3 2 2 4 17 8 16" xfId="27079" xr:uid="{00000000-0005-0000-0000-000089250000}"/>
    <cellStyle name="Navadno 3 2 2 4 17 8 17" xfId="20850" xr:uid="{00000000-0005-0000-0000-00008A250000}"/>
    <cellStyle name="Navadno 3 2 2 4 17 8 18" xfId="21411" xr:uid="{00000000-0005-0000-0000-00008B250000}"/>
    <cellStyle name="Navadno 3 2 2 4 17 8 2" xfId="15600" xr:uid="{00000000-0005-0000-0000-00008C250000}"/>
    <cellStyle name="Navadno 3 2 2 4 17 8 3" xfId="13202" xr:uid="{00000000-0005-0000-0000-00008D250000}"/>
    <cellStyle name="Navadno 3 2 2 4 17 8 4" xfId="11872" xr:uid="{00000000-0005-0000-0000-00008E250000}"/>
    <cellStyle name="Navadno 3 2 2 4 17 8 5" xfId="15913" xr:uid="{00000000-0005-0000-0000-00008F250000}"/>
    <cellStyle name="Navadno 3 2 2 4 17 8 6" xfId="19243" xr:uid="{00000000-0005-0000-0000-000090250000}"/>
    <cellStyle name="Navadno 3 2 2 4 17 8 7" xfId="16309" xr:uid="{00000000-0005-0000-0000-000091250000}"/>
    <cellStyle name="Navadno 3 2 2 4 17 8 8" xfId="10857" xr:uid="{00000000-0005-0000-0000-000092250000}"/>
    <cellStyle name="Navadno 3 2 2 4 17 8 9" xfId="20126" xr:uid="{00000000-0005-0000-0000-000093250000}"/>
    <cellStyle name="Navadno 3 2 2 4 17 9" xfId="4220" xr:uid="{00000000-0005-0000-0000-000094250000}"/>
    <cellStyle name="Navadno 3 2 2 4 17 9 10" xfId="17752" xr:uid="{00000000-0005-0000-0000-000095250000}"/>
    <cellStyle name="Navadno 3 2 2 4 17 9 11" xfId="12441" xr:uid="{00000000-0005-0000-0000-000096250000}"/>
    <cellStyle name="Navadno 3 2 2 4 17 9 12" xfId="21493" xr:uid="{00000000-0005-0000-0000-000097250000}"/>
    <cellStyle name="Navadno 3 2 2 4 17 9 13" xfId="21900" xr:uid="{00000000-0005-0000-0000-000098250000}"/>
    <cellStyle name="Navadno 3 2 2 4 17 9 14" xfId="24310" xr:uid="{00000000-0005-0000-0000-000099250000}"/>
    <cellStyle name="Navadno 3 2 2 4 17 9 15" xfId="26144" xr:uid="{00000000-0005-0000-0000-00009A250000}"/>
    <cellStyle name="Navadno 3 2 2 4 17 9 16" xfId="20997" xr:uid="{00000000-0005-0000-0000-00009B250000}"/>
    <cellStyle name="Navadno 3 2 2 4 17 9 17" xfId="27490" xr:uid="{00000000-0005-0000-0000-00009C250000}"/>
    <cellStyle name="Navadno 3 2 2 4 17 9 18" xfId="27167" xr:uid="{00000000-0005-0000-0000-00009D250000}"/>
    <cellStyle name="Navadno 3 2 2 4 17 9 2" xfId="14067" xr:uid="{00000000-0005-0000-0000-00009E250000}"/>
    <cellStyle name="Navadno 3 2 2 4 17 9 3" xfId="12647" xr:uid="{00000000-0005-0000-0000-00009F250000}"/>
    <cellStyle name="Navadno 3 2 2 4 17 9 4" xfId="13042" xr:uid="{00000000-0005-0000-0000-0000A0250000}"/>
    <cellStyle name="Navadno 3 2 2 4 17 9 5" xfId="9736" xr:uid="{00000000-0005-0000-0000-0000A1250000}"/>
    <cellStyle name="Navadno 3 2 2 4 17 9 6" xfId="17272" xr:uid="{00000000-0005-0000-0000-0000A2250000}"/>
    <cellStyle name="Navadno 3 2 2 4 17 9 7" xfId="14472" xr:uid="{00000000-0005-0000-0000-0000A3250000}"/>
    <cellStyle name="Navadno 3 2 2 4 17 9 8" xfId="12740" xr:uid="{00000000-0005-0000-0000-0000A4250000}"/>
    <cellStyle name="Navadno 3 2 2 4 17 9 9" xfId="9664" xr:uid="{00000000-0005-0000-0000-0000A5250000}"/>
    <cellStyle name="Navadno 3 2 2 4 18" xfId="7179" xr:uid="{00000000-0005-0000-0000-0000A6250000}"/>
    <cellStyle name="Navadno 3 2 2 4 18 10" xfId="11587" xr:uid="{00000000-0005-0000-0000-0000A7250000}"/>
    <cellStyle name="Navadno 3 2 2 4 18 11" xfId="16153" xr:uid="{00000000-0005-0000-0000-0000A8250000}"/>
    <cellStyle name="Navadno 3 2 2 4 18 12" xfId="15918" xr:uid="{00000000-0005-0000-0000-0000A9250000}"/>
    <cellStyle name="Navadno 3 2 2 4 18 13" xfId="13807" xr:uid="{00000000-0005-0000-0000-0000AA250000}"/>
    <cellStyle name="Navadno 3 2 2 4 18 14" xfId="19065" xr:uid="{00000000-0005-0000-0000-0000AB250000}"/>
    <cellStyle name="Navadno 3 2 2 4 18 15" xfId="19111" xr:uid="{00000000-0005-0000-0000-0000AC250000}"/>
    <cellStyle name="Navadno 3 2 2 4 18 16" xfId="9743" xr:uid="{00000000-0005-0000-0000-0000AD250000}"/>
    <cellStyle name="Navadno 3 2 2 4 18 17" xfId="20319" xr:uid="{00000000-0005-0000-0000-0000AE250000}"/>
    <cellStyle name="Navadno 3 2 2 4 18 18" xfId="19984" xr:uid="{00000000-0005-0000-0000-0000AF250000}"/>
    <cellStyle name="Navadno 3 2 2 4 18 19" xfId="19607" xr:uid="{00000000-0005-0000-0000-0000B0250000}"/>
    <cellStyle name="Navadno 3 2 2 4 18 2" xfId="3260" xr:uid="{00000000-0005-0000-0000-0000B1250000}"/>
    <cellStyle name="Navadno 3 2 2 4 18 2 10" xfId="19347" xr:uid="{00000000-0005-0000-0000-0000B2250000}"/>
    <cellStyle name="Navadno 3 2 2 4 18 2 11" xfId="14266" xr:uid="{00000000-0005-0000-0000-0000B3250000}"/>
    <cellStyle name="Navadno 3 2 2 4 18 2 12" xfId="24324" xr:uid="{00000000-0005-0000-0000-0000B4250000}"/>
    <cellStyle name="Navadno 3 2 2 4 18 2 13" xfId="12870" xr:uid="{00000000-0005-0000-0000-0000B5250000}"/>
    <cellStyle name="Navadno 3 2 2 4 18 2 14" xfId="17160" xr:uid="{00000000-0005-0000-0000-0000B6250000}"/>
    <cellStyle name="Navadno 3 2 2 4 18 2 15" xfId="23954" xr:uid="{00000000-0005-0000-0000-0000B7250000}"/>
    <cellStyle name="Navadno 3 2 2 4 18 2 16" xfId="27457" xr:uid="{00000000-0005-0000-0000-0000B8250000}"/>
    <cellStyle name="Navadno 3 2 2 4 18 2 17" xfId="27893" xr:uid="{00000000-0005-0000-0000-0000B9250000}"/>
    <cellStyle name="Navadno 3 2 2 4 18 2 18" xfId="26020" xr:uid="{00000000-0005-0000-0000-0000BA250000}"/>
    <cellStyle name="Navadno 3 2 2 4 18 2 2" xfId="14892" xr:uid="{00000000-0005-0000-0000-0000BB250000}"/>
    <cellStyle name="Navadno 3 2 2 4 18 2 3" xfId="17316" xr:uid="{00000000-0005-0000-0000-0000BC250000}"/>
    <cellStyle name="Navadno 3 2 2 4 18 2 4" xfId="13664" xr:uid="{00000000-0005-0000-0000-0000BD250000}"/>
    <cellStyle name="Navadno 3 2 2 4 18 2 5" xfId="12775" xr:uid="{00000000-0005-0000-0000-0000BE250000}"/>
    <cellStyle name="Navadno 3 2 2 4 18 2 6" xfId="13294" xr:uid="{00000000-0005-0000-0000-0000BF250000}"/>
    <cellStyle name="Navadno 3 2 2 4 18 2 7" xfId="19892" xr:uid="{00000000-0005-0000-0000-0000C0250000}"/>
    <cellStyle name="Navadno 3 2 2 4 18 2 8" xfId="12389" xr:uid="{00000000-0005-0000-0000-0000C1250000}"/>
    <cellStyle name="Navadno 3 2 2 4 18 2 9" xfId="21703" xr:uid="{00000000-0005-0000-0000-0000C2250000}"/>
    <cellStyle name="Navadno 3 2 2 4 18 20" xfId="21676" xr:uid="{00000000-0005-0000-0000-0000C3250000}"/>
    <cellStyle name="Navadno 3 2 2 4 18 21" xfId="17211" xr:uid="{00000000-0005-0000-0000-0000C4250000}"/>
    <cellStyle name="Navadno 3 2 2 4 18 22" xfId="15647" xr:uid="{00000000-0005-0000-0000-0000C5250000}"/>
    <cellStyle name="Navadno 3 2 2 4 18 23" xfId="25299" xr:uid="{00000000-0005-0000-0000-0000C6250000}"/>
    <cellStyle name="Navadno 3 2 2 4 18 24" xfId="14949" xr:uid="{00000000-0005-0000-0000-0000C7250000}"/>
    <cellStyle name="Navadno 3 2 2 4 18 25" xfId="27610" xr:uid="{00000000-0005-0000-0000-0000C8250000}"/>
    <cellStyle name="Navadno 3 2 2 4 18 26" xfId="19006" xr:uid="{00000000-0005-0000-0000-0000C9250000}"/>
    <cellStyle name="Navadno 3 2 2 4 18 3" xfId="4866" xr:uid="{00000000-0005-0000-0000-0000CA250000}"/>
    <cellStyle name="Navadno 3 2 2 4 18 3 10" xfId="18378" xr:uid="{00000000-0005-0000-0000-0000CB250000}"/>
    <cellStyle name="Navadno 3 2 2 4 18 3 11" xfId="14507" xr:uid="{00000000-0005-0000-0000-0000CC250000}"/>
    <cellStyle name="Navadno 3 2 2 4 18 3 12" xfId="20100" xr:uid="{00000000-0005-0000-0000-0000CD250000}"/>
    <cellStyle name="Navadno 3 2 2 4 18 3 13" xfId="11239" xr:uid="{00000000-0005-0000-0000-0000CE250000}"/>
    <cellStyle name="Navadno 3 2 2 4 18 3 14" xfId="12936" xr:uid="{00000000-0005-0000-0000-0000CF250000}"/>
    <cellStyle name="Navadno 3 2 2 4 18 3 15" xfId="23675" xr:uid="{00000000-0005-0000-0000-0000D0250000}"/>
    <cellStyle name="Navadno 3 2 2 4 18 3 16" xfId="19107" xr:uid="{00000000-0005-0000-0000-0000D1250000}"/>
    <cellStyle name="Navadno 3 2 2 4 18 3 17" xfId="23311" xr:uid="{00000000-0005-0000-0000-0000D2250000}"/>
    <cellStyle name="Navadno 3 2 2 4 18 3 18" xfId="26748" xr:uid="{00000000-0005-0000-0000-0000D3250000}"/>
    <cellStyle name="Navadno 3 2 2 4 18 3 2" xfId="13516" xr:uid="{00000000-0005-0000-0000-0000D4250000}"/>
    <cellStyle name="Navadno 3 2 2 4 18 3 3" xfId="13077" xr:uid="{00000000-0005-0000-0000-0000D5250000}"/>
    <cellStyle name="Navadno 3 2 2 4 18 3 4" xfId="10186" xr:uid="{00000000-0005-0000-0000-0000D6250000}"/>
    <cellStyle name="Navadno 3 2 2 4 18 3 5" xfId="15175" xr:uid="{00000000-0005-0000-0000-0000D7250000}"/>
    <cellStyle name="Navadno 3 2 2 4 18 3 6" xfId="17783" xr:uid="{00000000-0005-0000-0000-0000D8250000}"/>
    <cellStyle name="Navadno 3 2 2 4 18 3 7" xfId="19549" xr:uid="{00000000-0005-0000-0000-0000D9250000}"/>
    <cellStyle name="Navadno 3 2 2 4 18 3 8" xfId="19905" xr:uid="{00000000-0005-0000-0000-0000DA250000}"/>
    <cellStyle name="Navadno 3 2 2 4 18 3 9" xfId="21973" xr:uid="{00000000-0005-0000-0000-0000DB250000}"/>
    <cellStyle name="Navadno 3 2 2 4 18 4" xfId="2790" xr:uid="{00000000-0005-0000-0000-0000DC250000}"/>
    <cellStyle name="Navadno 3 2 2 4 18 4 10" xfId="14640" xr:uid="{00000000-0005-0000-0000-0000DD250000}"/>
    <cellStyle name="Navadno 3 2 2 4 18 4 11" xfId="22850" xr:uid="{00000000-0005-0000-0000-0000DE250000}"/>
    <cellStyle name="Navadno 3 2 2 4 18 4 12" xfId="20346" xr:uid="{00000000-0005-0000-0000-0000DF250000}"/>
    <cellStyle name="Navadno 3 2 2 4 18 4 13" xfId="24624" xr:uid="{00000000-0005-0000-0000-0000E0250000}"/>
    <cellStyle name="Navadno 3 2 2 4 18 4 14" xfId="17163" xr:uid="{00000000-0005-0000-0000-0000E1250000}"/>
    <cellStyle name="Navadno 3 2 2 4 18 4 15" xfId="20161" xr:uid="{00000000-0005-0000-0000-0000E2250000}"/>
    <cellStyle name="Navadno 3 2 2 4 18 4 16" xfId="21075" xr:uid="{00000000-0005-0000-0000-0000E3250000}"/>
    <cellStyle name="Navadno 3 2 2 4 18 4 17" xfId="26928" xr:uid="{00000000-0005-0000-0000-0000E4250000}"/>
    <cellStyle name="Navadno 3 2 2 4 18 4 18" xfId="25180" xr:uid="{00000000-0005-0000-0000-0000E5250000}"/>
    <cellStyle name="Navadno 3 2 2 4 18 4 2" xfId="15286" xr:uid="{00000000-0005-0000-0000-0000E6250000}"/>
    <cellStyle name="Navadno 3 2 2 4 18 4 3" xfId="10808" xr:uid="{00000000-0005-0000-0000-0000E7250000}"/>
    <cellStyle name="Navadno 3 2 2 4 18 4 4" xfId="15831" xr:uid="{00000000-0005-0000-0000-0000E8250000}"/>
    <cellStyle name="Navadno 3 2 2 4 18 4 5" xfId="11289" xr:uid="{00000000-0005-0000-0000-0000E9250000}"/>
    <cellStyle name="Navadno 3 2 2 4 18 4 6" xfId="11098" xr:uid="{00000000-0005-0000-0000-0000EA250000}"/>
    <cellStyle name="Navadno 3 2 2 4 18 4 7" xfId="19214" xr:uid="{00000000-0005-0000-0000-0000EB250000}"/>
    <cellStyle name="Navadno 3 2 2 4 18 4 8" xfId="20154" xr:uid="{00000000-0005-0000-0000-0000EC250000}"/>
    <cellStyle name="Navadno 3 2 2 4 18 4 9" xfId="18050" xr:uid="{00000000-0005-0000-0000-0000ED250000}"/>
    <cellStyle name="Navadno 3 2 2 4 18 5" xfId="1579" xr:uid="{00000000-0005-0000-0000-0000EE250000}"/>
    <cellStyle name="Navadno 3 2 2 4 18 5 10" xfId="22625" xr:uid="{00000000-0005-0000-0000-0000EF250000}"/>
    <cellStyle name="Navadno 3 2 2 4 18 5 11" xfId="22231" xr:uid="{00000000-0005-0000-0000-0000F0250000}"/>
    <cellStyle name="Navadno 3 2 2 4 18 5 12" xfId="23275" xr:uid="{00000000-0005-0000-0000-0000F1250000}"/>
    <cellStyle name="Navadno 3 2 2 4 18 5 13" xfId="24947" xr:uid="{00000000-0005-0000-0000-0000F2250000}"/>
    <cellStyle name="Navadno 3 2 2 4 18 5 14" xfId="19644" xr:uid="{00000000-0005-0000-0000-0000F3250000}"/>
    <cellStyle name="Navadno 3 2 2 4 18 5 15" xfId="11983" xr:uid="{00000000-0005-0000-0000-0000F4250000}"/>
    <cellStyle name="Navadno 3 2 2 4 18 5 16" xfId="14099" xr:uid="{00000000-0005-0000-0000-0000F5250000}"/>
    <cellStyle name="Navadno 3 2 2 4 18 5 17" xfId="23131" xr:uid="{00000000-0005-0000-0000-0000F6250000}"/>
    <cellStyle name="Navadno 3 2 2 4 18 5 18" xfId="25766" xr:uid="{00000000-0005-0000-0000-0000F7250000}"/>
    <cellStyle name="Navadno 3 2 2 4 18 5 2" xfId="16332" xr:uid="{00000000-0005-0000-0000-0000F8250000}"/>
    <cellStyle name="Navadno 3 2 2 4 18 5 3" xfId="11998" xr:uid="{00000000-0005-0000-0000-0000F9250000}"/>
    <cellStyle name="Navadno 3 2 2 4 18 5 4" xfId="11281" xr:uid="{00000000-0005-0000-0000-0000FA250000}"/>
    <cellStyle name="Navadno 3 2 2 4 18 5 5" xfId="12851" xr:uid="{00000000-0005-0000-0000-0000FB250000}"/>
    <cellStyle name="Navadno 3 2 2 4 18 5 6" xfId="13964" xr:uid="{00000000-0005-0000-0000-0000FC250000}"/>
    <cellStyle name="Navadno 3 2 2 4 18 5 7" xfId="11823" xr:uid="{00000000-0005-0000-0000-0000FD250000}"/>
    <cellStyle name="Navadno 3 2 2 4 18 5 8" xfId="19338" xr:uid="{00000000-0005-0000-0000-0000FE250000}"/>
    <cellStyle name="Navadno 3 2 2 4 18 5 9" xfId="20150" xr:uid="{00000000-0005-0000-0000-0000FF250000}"/>
    <cellStyle name="Navadno 3 2 2 4 18 6" xfId="1177" xr:uid="{00000000-0005-0000-0000-000000260000}"/>
    <cellStyle name="Navadno 3 2 2 4 18 6 10" xfId="23765" xr:uid="{00000000-0005-0000-0000-000001260000}"/>
    <cellStyle name="Navadno 3 2 2 4 18 6 11" xfId="24500" xr:uid="{00000000-0005-0000-0000-000002260000}"/>
    <cellStyle name="Navadno 3 2 2 4 18 6 12" xfId="25211" xr:uid="{00000000-0005-0000-0000-000003260000}"/>
    <cellStyle name="Navadno 3 2 2 4 18 6 13" xfId="25883" xr:uid="{00000000-0005-0000-0000-000004260000}"/>
    <cellStyle name="Navadno 3 2 2 4 18 6 14" xfId="26626" xr:uid="{00000000-0005-0000-0000-000005260000}"/>
    <cellStyle name="Navadno 3 2 2 4 18 6 15" xfId="27153" xr:uid="{00000000-0005-0000-0000-000006260000}"/>
    <cellStyle name="Navadno 3 2 2 4 18 6 16" xfId="27622" xr:uid="{00000000-0005-0000-0000-000007260000}"/>
    <cellStyle name="Navadno 3 2 2 4 18 6 17" xfId="28010" xr:uid="{00000000-0005-0000-0000-000008260000}"/>
    <cellStyle name="Navadno 3 2 2 4 18 6 18" xfId="28322" xr:uid="{00000000-0005-0000-0000-000009260000}"/>
    <cellStyle name="Navadno 3 2 2 4 18 6 2" xfId="16688" xr:uid="{00000000-0005-0000-0000-00000A260000}"/>
    <cellStyle name="Navadno 3 2 2 4 18 6 3" xfId="17655" xr:uid="{00000000-0005-0000-0000-00000B260000}"/>
    <cellStyle name="Navadno 3 2 2 4 18 6 4" xfId="18607" xr:uid="{00000000-0005-0000-0000-00000C260000}"/>
    <cellStyle name="Navadno 3 2 2 4 18 6 5" xfId="19555" xr:uid="{00000000-0005-0000-0000-00000D260000}"/>
    <cellStyle name="Navadno 3 2 2 4 18 6 6" xfId="20461" xr:uid="{00000000-0005-0000-0000-00000E260000}"/>
    <cellStyle name="Navadno 3 2 2 4 18 6 7" xfId="21332" xr:uid="{00000000-0005-0000-0000-00000F260000}"/>
    <cellStyle name="Navadno 3 2 2 4 18 6 8" xfId="22174" xr:uid="{00000000-0005-0000-0000-000010260000}"/>
    <cellStyle name="Navadno 3 2 2 4 18 6 9" xfId="22976" xr:uid="{00000000-0005-0000-0000-000011260000}"/>
    <cellStyle name="Navadno 3 2 2 4 18 7" xfId="698" xr:uid="{00000000-0005-0000-0000-000012260000}"/>
    <cellStyle name="Navadno 3 2 2 4 18 7 10" xfId="24068" xr:uid="{00000000-0005-0000-0000-000013260000}"/>
    <cellStyle name="Navadno 3 2 2 4 18 7 11" xfId="24818" xr:uid="{00000000-0005-0000-0000-000014260000}"/>
    <cellStyle name="Navadno 3 2 2 4 18 7 12" xfId="25501" xr:uid="{00000000-0005-0000-0000-000015260000}"/>
    <cellStyle name="Navadno 3 2 2 4 18 7 13" xfId="26149" xr:uid="{00000000-0005-0000-0000-000016260000}"/>
    <cellStyle name="Navadno 3 2 2 4 18 7 14" xfId="26859" xr:uid="{00000000-0005-0000-0000-000017260000}"/>
    <cellStyle name="Navadno 3 2 2 4 18 7 15" xfId="27352" xr:uid="{00000000-0005-0000-0000-000018260000}"/>
    <cellStyle name="Navadno 3 2 2 4 18 7 16" xfId="27801" xr:uid="{00000000-0005-0000-0000-000019260000}"/>
    <cellStyle name="Navadno 3 2 2 4 18 7 17" xfId="28156" xr:uid="{00000000-0005-0000-0000-00001A260000}"/>
    <cellStyle name="Navadno 3 2 2 4 18 7 18" xfId="28426" xr:uid="{00000000-0005-0000-0000-00001B260000}"/>
    <cellStyle name="Navadno 3 2 2 4 18 7 2" xfId="17095" xr:uid="{00000000-0005-0000-0000-00001C260000}"/>
    <cellStyle name="Navadno 3 2 2 4 18 7 3" xfId="18061" xr:uid="{00000000-0005-0000-0000-00001D260000}"/>
    <cellStyle name="Navadno 3 2 2 4 18 7 4" xfId="19020" xr:uid="{00000000-0005-0000-0000-00001E260000}"/>
    <cellStyle name="Navadno 3 2 2 4 18 7 5" xfId="19935" xr:uid="{00000000-0005-0000-0000-00001F260000}"/>
    <cellStyle name="Navadno 3 2 2 4 18 7 6" xfId="20834" xr:uid="{00000000-0005-0000-0000-000020260000}"/>
    <cellStyle name="Navadno 3 2 2 4 18 7 7" xfId="21696" xr:uid="{00000000-0005-0000-0000-000021260000}"/>
    <cellStyle name="Navadno 3 2 2 4 18 7 8" xfId="22532" xr:uid="{00000000-0005-0000-0000-000022260000}"/>
    <cellStyle name="Navadno 3 2 2 4 18 7 9" xfId="23319" xr:uid="{00000000-0005-0000-0000-000023260000}"/>
    <cellStyle name="Navadno 3 2 2 4 18 8" xfId="801" xr:uid="{00000000-0005-0000-0000-000024260000}"/>
    <cellStyle name="Navadno 3 2 2 4 18 8 10" xfId="24005" xr:uid="{00000000-0005-0000-0000-000025260000}"/>
    <cellStyle name="Navadno 3 2 2 4 18 8 11" xfId="24747" xr:uid="{00000000-0005-0000-0000-000026260000}"/>
    <cellStyle name="Navadno 3 2 2 4 18 8 12" xfId="25435" xr:uid="{00000000-0005-0000-0000-000027260000}"/>
    <cellStyle name="Navadno 3 2 2 4 18 8 13" xfId="26096" xr:uid="{00000000-0005-0000-0000-000028260000}"/>
    <cellStyle name="Navadno 3 2 2 4 18 8 14" xfId="26808" xr:uid="{00000000-0005-0000-0000-000029260000}"/>
    <cellStyle name="Navadno 3 2 2 4 18 8 15" xfId="27311" xr:uid="{00000000-0005-0000-0000-00002A260000}"/>
    <cellStyle name="Navadno 3 2 2 4 18 8 16" xfId="27764" xr:uid="{00000000-0005-0000-0000-00002B260000}"/>
    <cellStyle name="Navadno 3 2 2 4 18 8 17" xfId="28128" xr:uid="{00000000-0005-0000-0000-00002C260000}"/>
    <cellStyle name="Navadno 3 2 2 4 18 8 18" xfId="28407" xr:uid="{00000000-0005-0000-0000-00002D260000}"/>
    <cellStyle name="Navadno 3 2 2 4 18 8 2" xfId="17009" xr:uid="{00000000-0005-0000-0000-00002E260000}"/>
    <cellStyle name="Navadno 3 2 2 4 18 8 3" xfId="17973" xr:uid="{00000000-0005-0000-0000-00002F260000}"/>
    <cellStyle name="Navadno 3 2 2 4 18 8 4" xfId="18930" xr:uid="{00000000-0005-0000-0000-000030260000}"/>
    <cellStyle name="Navadno 3 2 2 4 18 8 5" xfId="19859" xr:uid="{00000000-0005-0000-0000-000031260000}"/>
    <cellStyle name="Navadno 3 2 2 4 18 8 6" xfId="20754" xr:uid="{00000000-0005-0000-0000-000032260000}"/>
    <cellStyle name="Navadno 3 2 2 4 18 8 7" xfId="21623" xr:uid="{00000000-0005-0000-0000-000033260000}"/>
    <cellStyle name="Navadno 3 2 2 4 18 8 8" xfId="22453" xr:uid="{00000000-0005-0000-0000-000034260000}"/>
    <cellStyle name="Navadno 3 2 2 4 18 8 9" xfId="23253" xr:uid="{00000000-0005-0000-0000-000035260000}"/>
    <cellStyle name="Navadno 3 2 2 4 18 9" xfId="287" xr:uid="{00000000-0005-0000-0000-000036260000}"/>
    <cellStyle name="Navadno 3 2 2 4 18 9 10" xfId="24348" xr:uid="{00000000-0005-0000-0000-000037260000}"/>
    <cellStyle name="Navadno 3 2 2 4 18 9 11" xfId="25069" xr:uid="{00000000-0005-0000-0000-000038260000}"/>
    <cellStyle name="Navadno 3 2 2 4 18 9 12" xfId="25734" xr:uid="{00000000-0005-0000-0000-000039260000}"/>
    <cellStyle name="Navadno 3 2 2 4 18 9 13" xfId="26358" xr:uid="{00000000-0005-0000-0000-00003A260000}"/>
    <cellStyle name="Navadno 3 2 2 4 18 9 14" xfId="27037" xr:uid="{00000000-0005-0000-0000-00003B260000}"/>
    <cellStyle name="Navadno 3 2 2 4 18 9 15" xfId="27519" xr:uid="{00000000-0005-0000-0000-00003C260000}"/>
    <cellStyle name="Navadno 3 2 2 4 18 9 16" xfId="27938" xr:uid="{00000000-0005-0000-0000-00003D260000}"/>
    <cellStyle name="Navadno 3 2 2 4 18 9 17" xfId="28264" xr:uid="{00000000-0005-0000-0000-00003E260000}"/>
    <cellStyle name="Navadno 3 2 2 4 18 9 18" xfId="28502" xr:uid="{00000000-0005-0000-0000-00003F260000}"/>
    <cellStyle name="Navadno 3 2 2 4 18 9 2" xfId="17451" xr:uid="{00000000-0005-0000-0000-000040260000}"/>
    <cellStyle name="Navadno 3 2 2 4 18 9 3" xfId="18411" xr:uid="{00000000-0005-0000-0000-000041260000}"/>
    <cellStyle name="Navadno 3 2 2 4 18 9 4" xfId="19359" xr:uid="{00000000-0005-0000-0000-000042260000}"/>
    <cellStyle name="Navadno 3 2 2 4 18 9 5" xfId="20277" xr:uid="{00000000-0005-0000-0000-000043260000}"/>
    <cellStyle name="Navadno 3 2 2 4 18 9 6" xfId="21157" xr:uid="{00000000-0005-0000-0000-000044260000}"/>
    <cellStyle name="Navadno 3 2 2 4 18 9 7" xfId="22005" xr:uid="{00000000-0005-0000-0000-000045260000}"/>
    <cellStyle name="Navadno 3 2 2 4 18 9 8" xfId="22821" xr:uid="{00000000-0005-0000-0000-000046260000}"/>
    <cellStyle name="Navadno 3 2 2 4 18 9 9" xfId="23604" xr:uid="{00000000-0005-0000-0000-000047260000}"/>
    <cellStyle name="Navadno 3 2 2 4 19" xfId="7080" xr:uid="{00000000-0005-0000-0000-000048260000}"/>
    <cellStyle name="Navadno 3 2 2 4 19 10" xfId="11669" xr:uid="{00000000-0005-0000-0000-000049260000}"/>
    <cellStyle name="Navadno 3 2 2 4 19 11" xfId="16343" xr:uid="{00000000-0005-0000-0000-00004A260000}"/>
    <cellStyle name="Navadno 3 2 2 4 19 12" xfId="15170" xr:uid="{00000000-0005-0000-0000-00004B260000}"/>
    <cellStyle name="Navadno 3 2 2 4 19 13" xfId="10728" xr:uid="{00000000-0005-0000-0000-00004C260000}"/>
    <cellStyle name="Navadno 3 2 2 4 19 14" xfId="9605" xr:uid="{00000000-0005-0000-0000-00004D260000}"/>
    <cellStyle name="Navadno 3 2 2 4 19 15" xfId="13343" xr:uid="{00000000-0005-0000-0000-00004E260000}"/>
    <cellStyle name="Navadno 3 2 2 4 19 16" xfId="19609" xr:uid="{00000000-0005-0000-0000-00004F260000}"/>
    <cellStyle name="Navadno 3 2 2 4 19 17" xfId="9640" xr:uid="{00000000-0005-0000-0000-000050260000}"/>
    <cellStyle name="Navadno 3 2 2 4 19 18" xfId="18189" xr:uid="{00000000-0005-0000-0000-000051260000}"/>
    <cellStyle name="Navadno 3 2 2 4 19 19" xfId="20339" xr:uid="{00000000-0005-0000-0000-000052260000}"/>
    <cellStyle name="Navadno 3 2 2 4 19 2" xfId="3206" xr:uid="{00000000-0005-0000-0000-000053260000}"/>
    <cellStyle name="Navadno 3 2 2 4 19 2 10" xfId="9661" xr:uid="{00000000-0005-0000-0000-000054260000}"/>
    <cellStyle name="Navadno 3 2 2 4 19 2 11" xfId="10191" xr:uid="{00000000-0005-0000-0000-000055260000}"/>
    <cellStyle name="Navadno 3 2 2 4 19 2 12" xfId="19617" xr:uid="{00000000-0005-0000-0000-000056260000}"/>
    <cellStyle name="Navadno 3 2 2 4 19 2 13" xfId="12225" xr:uid="{00000000-0005-0000-0000-000057260000}"/>
    <cellStyle name="Navadno 3 2 2 4 19 2 14" xfId="25765" xr:uid="{00000000-0005-0000-0000-000058260000}"/>
    <cellStyle name="Navadno 3 2 2 4 19 2 15" xfId="15608" xr:uid="{00000000-0005-0000-0000-000059260000}"/>
    <cellStyle name="Navadno 3 2 2 4 19 2 16" xfId="15614" xr:uid="{00000000-0005-0000-0000-00005A260000}"/>
    <cellStyle name="Navadno 3 2 2 4 19 2 17" xfId="26760" xr:uid="{00000000-0005-0000-0000-00005B260000}"/>
    <cellStyle name="Navadno 3 2 2 4 19 2 18" xfId="23250" xr:uid="{00000000-0005-0000-0000-00005C260000}"/>
    <cellStyle name="Navadno 3 2 2 4 19 2 2" xfId="14934" xr:uid="{00000000-0005-0000-0000-00005D260000}"/>
    <cellStyle name="Navadno 3 2 2 4 19 2 3" xfId="13556" xr:uid="{00000000-0005-0000-0000-00005E260000}"/>
    <cellStyle name="Navadno 3 2 2 4 19 2 4" xfId="9604" xr:uid="{00000000-0005-0000-0000-00005F260000}"/>
    <cellStyle name="Navadno 3 2 2 4 19 2 5" xfId="11454" xr:uid="{00000000-0005-0000-0000-000060260000}"/>
    <cellStyle name="Navadno 3 2 2 4 19 2 6" xfId="12164" xr:uid="{00000000-0005-0000-0000-000061260000}"/>
    <cellStyle name="Navadno 3 2 2 4 19 2 7" xfId="14869" xr:uid="{00000000-0005-0000-0000-000062260000}"/>
    <cellStyle name="Navadno 3 2 2 4 19 2 8" xfId="10592" xr:uid="{00000000-0005-0000-0000-000063260000}"/>
    <cellStyle name="Navadno 3 2 2 4 19 2 9" xfId="15137" xr:uid="{00000000-0005-0000-0000-000064260000}"/>
    <cellStyle name="Navadno 3 2 2 4 19 20" xfId="13450" xr:uid="{00000000-0005-0000-0000-000065260000}"/>
    <cellStyle name="Navadno 3 2 2 4 19 21" xfId="21365" xr:uid="{00000000-0005-0000-0000-000066260000}"/>
    <cellStyle name="Navadno 3 2 2 4 19 22" xfId="21052" xr:uid="{00000000-0005-0000-0000-000067260000}"/>
    <cellStyle name="Navadno 3 2 2 4 19 23" xfId="22528" xr:uid="{00000000-0005-0000-0000-000068260000}"/>
    <cellStyle name="Navadno 3 2 2 4 19 24" xfId="13749" xr:uid="{00000000-0005-0000-0000-000069260000}"/>
    <cellStyle name="Navadno 3 2 2 4 19 25" xfId="23500" xr:uid="{00000000-0005-0000-0000-00006A260000}"/>
    <cellStyle name="Navadno 3 2 2 4 19 26" xfId="12022" xr:uid="{00000000-0005-0000-0000-00006B260000}"/>
    <cellStyle name="Navadno 3 2 2 4 19 3" xfId="2937" xr:uid="{00000000-0005-0000-0000-00006C260000}"/>
    <cellStyle name="Navadno 3 2 2 4 19 3 10" xfId="12109" xr:uid="{00000000-0005-0000-0000-00006D260000}"/>
    <cellStyle name="Navadno 3 2 2 4 19 3 11" xfId="18798" xr:uid="{00000000-0005-0000-0000-00006E260000}"/>
    <cellStyle name="Navadno 3 2 2 4 19 3 12" xfId="20544" xr:uid="{00000000-0005-0000-0000-00006F260000}"/>
    <cellStyle name="Navadno 3 2 2 4 19 3 13" xfId="22544" xr:uid="{00000000-0005-0000-0000-000070260000}"/>
    <cellStyle name="Navadno 3 2 2 4 19 3 14" xfId="11292" xr:uid="{00000000-0005-0000-0000-000071260000}"/>
    <cellStyle name="Navadno 3 2 2 4 19 3 15" xfId="23472" xr:uid="{00000000-0005-0000-0000-000072260000}"/>
    <cellStyle name="Navadno 3 2 2 4 19 3 16" xfId="13123" xr:uid="{00000000-0005-0000-0000-000073260000}"/>
    <cellStyle name="Navadno 3 2 2 4 19 3 17" xfId="27576" xr:uid="{00000000-0005-0000-0000-000074260000}"/>
    <cellStyle name="Navadno 3 2 2 4 19 3 18" xfId="21138" xr:uid="{00000000-0005-0000-0000-000075260000}"/>
    <cellStyle name="Navadno 3 2 2 4 19 3 2" xfId="15166" xr:uid="{00000000-0005-0000-0000-000076260000}"/>
    <cellStyle name="Navadno 3 2 2 4 19 3 3" xfId="13554" xr:uid="{00000000-0005-0000-0000-000077260000}"/>
    <cellStyle name="Navadno 3 2 2 4 19 3 4" xfId="13966" xr:uid="{00000000-0005-0000-0000-000078260000}"/>
    <cellStyle name="Navadno 3 2 2 4 19 3 5" xfId="15699" xr:uid="{00000000-0005-0000-0000-000079260000}"/>
    <cellStyle name="Navadno 3 2 2 4 19 3 6" xfId="11988" xr:uid="{00000000-0005-0000-0000-00007A260000}"/>
    <cellStyle name="Navadno 3 2 2 4 19 3 7" xfId="16348" xr:uid="{00000000-0005-0000-0000-00007B260000}"/>
    <cellStyle name="Navadno 3 2 2 4 19 3 8" xfId="19930" xr:uid="{00000000-0005-0000-0000-00007C260000}"/>
    <cellStyle name="Navadno 3 2 2 4 19 3 9" xfId="10410" xr:uid="{00000000-0005-0000-0000-00007D260000}"/>
    <cellStyle name="Navadno 3 2 2 4 19 4" xfId="3656" xr:uid="{00000000-0005-0000-0000-00007E260000}"/>
    <cellStyle name="Navadno 3 2 2 4 19 4 10" xfId="19915" xr:uid="{00000000-0005-0000-0000-00007F260000}"/>
    <cellStyle name="Navadno 3 2 2 4 19 4 11" xfId="21078" xr:uid="{00000000-0005-0000-0000-000080260000}"/>
    <cellStyle name="Navadno 3 2 2 4 19 4 12" xfId="15544" xr:uid="{00000000-0005-0000-0000-000081260000}"/>
    <cellStyle name="Navadno 3 2 2 4 19 4 13" xfId="25675" xr:uid="{00000000-0005-0000-0000-000082260000}"/>
    <cellStyle name="Navadno 3 2 2 4 19 4 14" xfId="13610" xr:uid="{00000000-0005-0000-0000-000083260000}"/>
    <cellStyle name="Navadno 3 2 2 4 19 4 15" xfId="11420" xr:uid="{00000000-0005-0000-0000-000084260000}"/>
    <cellStyle name="Navadno 3 2 2 4 19 4 16" xfId="26212" xr:uid="{00000000-0005-0000-0000-000085260000}"/>
    <cellStyle name="Navadno 3 2 2 4 19 4 17" xfId="26338" xr:uid="{00000000-0005-0000-0000-000086260000}"/>
    <cellStyle name="Navadno 3 2 2 4 19 4 18" xfId="17274" xr:uid="{00000000-0005-0000-0000-000087260000}"/>
    <cellStyle name="Navadno 3 2 2 4 19 4 2" xfId="14549" xr:uid="{00000000-0005-0000-0000-000088260000}"/>
    <cellStyle name="Navadno 3 2 2 4 19 4 3" xfId="15069" xr:uid="{00000000-0005-0000-0000-000089260000}"/>
    <cellStyle name="Navadno 3 2 2 4 19 4 4" xfId="12481" xr:uid="{00000000-0005-0000-0000-00008A260000}"/>
    <cellStyle name="Navadno 3 2 2 4 19 4 5" xfId="18922" xr:uid="{00000000-0005-0000-0000-00008B260000}"/>
    <cellStyle name="Navadno 3 2 2 4 19 4 6" xfId="19850" xr:uid="{00000000-0005-0000-0000-00008C260000}"/>
    <cellStyle name="Navadno 3 2 2 4 19 4 7" xfId="11070" xr:uid="{00000000-0005-0000-0000-00008D260000}"/>
    <cellStyle name="Navadno 3 2 2 4 19 4 8" xfId="15240" xr:uid="{00000000-0005-0000-0000-00008E260000}"/>
    <cellStyle name="Navadno 3 2 2 4 19 4 9" xfId="20048" xr:uid="{00000000-0005-0000-0000-00008F260000}"/>
    <cellStyle name="Navadno 3 2 2 4 19 5" xfId="1440" xr:uid="{00000000-0005-0000-0000-000090260000}"/>
    <cellStyle name="Navadno 3 2 2 4 19 5 10" xfId="10777" xr:uid="{00000000-0005-0000-0000-000091260000}"/>
    <cellStyle name="Navadno 3 2 2 4 19 5 11" xfId="20031" xr:uid="{00000000-0005-0000-0000-000092260000}"/>
    <cellStyle name="Navadno 3 2 2 4 19 5 12" xfId="22501" xr:uid="{00000000-0005-0000-0000-000093260000}"/>
    <cellStyle name="Navadno 3 2 2 4 19 5 13" xfId="16116" xr:uid="{00000000-0005-0000-0000-000094260000}"/>
    <cellStyle name="Navadno 3 2 2 4 19 5 14" xfId="26493" xr:uid="{00000000-0005-0000-0000-000095260000}"/>
    <cellStyle name="Navadno 3 2 2 4 19 5 15" xfId="22414" xr:uid="{00000000-0005-0000-0000-000096260000}"/>
    <cellStyle name="Navadno 3 2 2 4 19 5 16" xfId="24702" xr:uid="{00000000-0005-0000-0000-000097260000}"/>
    <cellStyle name="Navadno 3 2 2 4 19 5 17" xfId="25472" xr:uid="{00000000-0005-0000-0000-000098260000}"/>
    <cellStyle name="Navadno 3 2 2 4 19 5 18" xfId="27900" xr:uid="{00000000-0005-0000-0000-000099260000}"/>
    <cellStyle name="Navadno 3 2 2 4 19 5 2" xfId="16456" xr:uid="{00000000-0005-0000-0000-00009A260000}"/>
    <cellStyle name="Navadno 3 2 2 4 19 5 3" xfId="14553" xr:uid="{00000000-0005-0000-0000-00009B260000}"/>
    <cellStyle name="Navadno 3 2 2 4 19 5 4" xfId="13071" xr:uid="{00000000-0005-0000-0000-00009C260000}"/>
    <cellStyle name="Navadno 3 2 2 4 19 5 5" xfId="18682" xr:uid="{00000000-0005-0000-0000-00009D260000}"/>
    <cellStyle name="Navadno 3 2 2 4 19 5 6" xfId="19627" xr:uid="{00000000-0005-0000-0000-00009E260000}"/>
    <cellStyle name="Navadno 3 2 2 4 19 5 7" xfId="19546" xr:uid="{00000000-0005-0000-0000-00009F260000}"/>
    <cellStyle name="Navadno 3 2 2 4 19 5 8" xfId="18901" xr:uid="{00000000-0005-0000-0000-0000A0260000}"/>
    <cellStyle name="Navadno 3 2 2 4 19 5 9" xfId="21338" xr:uid="{00000000-0005-0000-0000-0000A1260000}"/>
    <cellStyle name="Navadno 3 2 2 4 19 6" xfId="3025" xr:uid="{00000000-0005-0000-0000-0000A2260000}"/>
    <cellStyle name="Navadno 3 2 2 4 19 6 10" xfId="18891" xr:uid="{00000000-0005-0000-0000-0000A3260000}"/>
    <cellStyle name="Navadno 3 2 2 4 19 6 11" xfId="13451" xr:uid="{00000000-0005-0000-0000-0000A4260000}"/>
    <cellStyle name="Navadno 3 2 2 4 19 6 12" xfId="22202" xr:uid="{00000000-0005-0000-0000-0000A5260000}"/>
    <cellStyle name="Navadno 3 2 2 4 19 6 13" xfId="20819" xr:uid="{00000000-0005-0000-0000-0000A6260000}"/>
    <cellStyle name="Navadno 3 2 2 4 19 6 14" xfId="23510" xr:uid="{00000000-0005-0000-0000-0000A7260000}"/>
    <cellStyle name="Navadno 3 2 2 4 19 6 15" xfId="25444" xr:uid="{00000000-0005-0000-0000-0000A8260000}"/>
    <cellStyle name="Navadno 3 2 2 4 19 6 16" xfId="15466" xr:uid="{00000000-0005-0000-0000-0000A9260000}"/>
    <cellStyle name="Navadno 3 2 2 4 19 6 17" xfId="16045" xr:uid="{00000000-0005-0000-0000-0000AA260000}"/>
    <cellStyle name="Navadno 3 2 2 4 19 6 18" xfId="26924" xr:uid="{00000000-0005-0000-0000-0000AB260000}"/>
    <cellStyle name="Navadno 3 2 2 4 19 6 2" xfId="15089" xr:uid="{00000000-0005-0000-0000-0000AC260000}"/>
    <cellStyle name="Navadno 3 2 2 4 19 6 3" xfId="13965" xr:uid="{00000000-0005-0000-0000-0000AD260000}"/>
    <cellStyle name="Navadno 3 2 2 4 19 6 4" xfId="15452" xr:uid="{00000000-0005-0000-0000-0000AE260000}"/>
    <cellStyle name="Navadno 3 2 2 4 19 6 5" xfId="10384" xr:uid="{00000000-0005-0000-0000-0000AF260000}"/>
    <cellStyle name="Navadno 3 2 2 4 19 6 6" xfId="11726" xr:uid="{00000000-0005-0000-0000-0000B0260000}"/>
    <cellStyle name="Navadno 3 2 2 4 19 6 7" xfId="10565" xr:uid="{00000000-0005-0000-0000-0000B1260000}"/>
    <cellStyle name="Navadno 3 2 2 4 19 6 8" xfId="12384" xr:uid="{00000000-0005-0000-0000-0000B2260000}"/>
    <cellStyle name="Navadno 3 2 2 4 19 6 9" xfId="21204" xr:uid="{00000000-0005-0000-0000-0000B3260000}"/>
    <cellStyle name="Navadno 3 2 2 4 19 7" xfId="1110" xr:uid="{00000000-0005-0000-0000-0000B4260000}"/>
    <cellStyle name="Navadno 3 2 2 4 19 7 10" xfId="23805" xr:uid="{00000000-0005-0000-0000-0000B5260000}"/>
    <cellStyle name="Navadno 3 2 2 4 19 7 11" xfId="24543" xr:uid="{00000000-0005-0000-0000-0000B6260000}"/>
    <cellStyle name="Navadno 3 2 2 4 19 7 12" xfId="25246" xr:uid="{00000000-0005-0000-0000-0000B7260000}"/>
    <cellStyle name="Navadno 3 2 2 4 19 7 13" xfId="25911" xr:uid="{00000000-0005-0000-0000-0000B8260000}"/>
    <cellStyle name="Navadno 3 2 2 4 19 7 14" xfId="26657" xr:uid="{00000000-0005-0000-0000-0000B9260000}"/>
    <cellStyle name="Navadno 3 2 2 4 19 7 15" xfId="27179" xr:uid="{00000000-0005-0000-0000-0000BA260000}"/>
    <cellStyle name="Navadno 3 2 2 4 19 7 16" xfId="27647" xr:uid="{00000000-0005-0000-0000-0000BB260000}"/>
    <cellStyle name="Navadno 3 2 2 4 19 7 17" xfId="28028" xr:uid="{00000000-0005-0000-0000-0000BC260000}"/>
    <cellStyle name="Navadno 3 2 2 4 19 7 18" xfId="28336" xr:uid="{00000000-0005-0000-0000-0000BD260000}"/>
    <cellStyle name="Navadno 3 2 2 4 19 7 2" xfId="16745" xr:uid="{00000000-0005-0000-0000-0000BE260000}"/>
    <cellStyle name="Navadno 3 2 2 4 19 7 3" xfId="17711" xr:uid="{00000000-0005-0000-0000-0000BF260000}"/>
    <cellStyle name="Navadno 3 2 2 4 19 7 4" xfId="18666" xr:uid="{00000000-0005-0000-0000-0000C0260000}"/>
    <cellStyle name="Navadno 3 2 2 4 19 7 5" xfId="19611" xr:uid="{00000000-0005-0000-0000-0000C1260000}"/>
    <cellStyle name="Navadno 3 2 2 4 19 7 6" xfId="20517" xr:uid="{00000000-0005-0000-0000-0000C2260000}"/>
    <cellStyle name="Navadno 3 2 2 4 19 7 7" xfId="21380" xr:uid="{00000000-0005-0000-0000-0000C3260000}"/>
    <cellStyle name="Navadno 3 2 2 4 19 7 8" xfId="22223" xr:uid="{00000000-0005-0000-0000-0000C4260000}"/>
    <cellStyle name="Navadno 3 2 2 4 19 7 9" xfId="23028" xr:uid="{00000000-0005-0000-0000-0000C5260000}"/>
    <cellStyle name="Navadno 3 2 2 4 19 8" xfId="2113" xr:uid="{00000000-0005-0000-0000-0000C6260000}"/>
    <cellStyle name="Navadno 3 2 2 4 19 8 10" xfId="23395" xr:uid="{00000000-0005-0000-0000-0000C7260000}"/>
    <cellStyle name="Navadno 3 2 2 4 19 8 11" xfId="24142" xr:uid="{00000000-0005-0000-0000-0000C8260000}"/>
    <cellStyle name="Navadno 3 2 2 4 19 8 12" xfId="21652" xr:uid="{00000000-0005-0000-0000-0000C9260000}"/>
    <cellStyle name="Navadno 3 2 2 4 19 8 13" xfId="18140" xr:uid="{00000000-0005-0000-0000-0000CA260000}"/>
    <cellStyle name="Navadno 3 2 2 4 19 8 14" xfId="22995" xr:uid="{00000000-0005-0000-0000-0000CB260000}"/>
    <cellStyle name="Navadno 3 2 2 4 19 8 15" xfId="11864" xr:uid="{00000000-0005-0000-0000-0000CC260000}"/>
    <cellStyle name="Navadno 3 2 2 4 19 8 16" xfId="24544" xr:uid="{00000000-0005-0000-0000-0000CD260000}"/>
    <cellStyle name="Navadno 3 2 2 4 19 8 17" xfId="27383" xr:uid="{00000000-0005-0000-0000-0000CE260000}"/>
    <cellStyle name="Navadno 3 2 2 4 19 8 18" xfId="25954" xr:uid="{00000000-0005-0000-0000-0000CF260000}"/>
    <cellStyle name="Navadno 3 2 2 4 19 8 2" xfId="15867" xr:uid="{00000000-0005-0000-0000-0000D0260000}"/>
    <cellStyle name="Navadno 3 2 2 4 19 8 3" xfId="13210" xr:uid="{00000000-0005-0000-0000-0000D1260000}"/>
    <cellStyle name="Navadno 3 2 2 4 19 8 4" xfId="10150" xr:uid="{00000000-0005-0000-0000-0000D2260000}"/>
    <cellStyle name="Navadno 3 2 2 4 19 8 5" xfId="11257" xr:uid="{00000000-0005-0000-0000-0000D3260000}"/>
    <cellStyle name="Navadno 3 2 2 4 19 8 6" xfId="18737" xr:uid="{00000000-0005-0000-0000-0000D4260000}"/>
    <cellStyle name="Navadno 3 2 2 4 19 8 7" xfId="20913" xr:uid="{00000000-0005-0000-0000-0000D5260000}"/>
    <cellStyle name="Navadno 3 2 2 4 19 8 8" xfId="21774" xr:uid="{00000000-0005-0000-0000-0000D6260000}"/>
    <cellStyle name="Navadno 3 2 2 4 19 8 9" xfId="10932" xr:uid="{00000000-0005-0000-0000-0000D7260000}"/>
    <cellStyle name="Navadno 3 2 2 4 19 9" xfId="151" xr:uid="{00000000-0005-0000-0000-0000D8260000}"/>
    <cellStyle name="Navadno 3 2 2 4 19 9 10" xfId="24446" xr:uid="{00000000-0005-0000-0000-0000D9260000}"/>
    <cellStyle name="Navadno 3 2 2 4 19 9 11" xfId="25148" xr:uid="{00000000-0005-0000-0000-0000DA260000}"/>
    <cellStyle name="Navadno 3 2 2 4 19 9 12" xfId="25811" xr:uid="{00000000-0005-0000-0000-0000DB260000}"/>
    <cellStyle name="Navadno 3 2 2 4 19 9 13" xfId="26432" xr:uid="{00000000-0005-0000-0000-0000DC260000}"/>
    <cellStyle name="Navadno 3 2 2 4 19 9 14" xfId="27110" xr:uid="{00000000-0005-0000-0000-0000DD260000}"/>
    <cellStyle name="Navadno 3 2 2 4 19 9 15" xfId="27581" xr:uid="{00000000-0005-0000-0000-0000DE260000}"/>
    <cellStyle name="Navadno 3 2 2 4 19 9 16" xfId="27983" xr:uid="{00000000-0005-0000-0000-0000DF260000}"/>
    <cellStyle name="Navadno 3 2 2 4 19 9 17" xfId="28298" xr:uid="{00000000-0005-0000-0000-0000E0260000}"/>
    <cellStyle name="Navadno 3 2 2 4 19 9 18" xfId="28528" xr:uid="{00000000-0005-0000-0000-0000E1260000}"/>
    <cellStyle name="Navadno 3 2 2 4 19 9 2" xfId="17569" xr:uid="{00000000-0005-0000-0000-0000E2260000}"/>
    <cellStyle name="Navadno 3 2 2 4 19 9 3" xfId="18527" xr:uid="{00000000-0005-0000-0000-0000E3260000}"/>
    <cellStyle name="Navadno 3 2 2 4 19 9 4" xfId="19481" xr:uid="{00000000-0005-0000-0000-0000E4260000}"/>
    <cellStyle name="Navadno 3 2 2 4 19 9 5" xfId="20387" xr:uid="{00000000-0005-0000-0000-0000E5260000}"/>
    <cellStyle name="Navadno 3 2 2 4 19 9 6" xfId="21262" xr:uid="{00000000-0005-0000-0000-0000E6260000}"/>
    <cellStyle name="Navadno 3 2 2 4 19 9 7" xfId="22105" xr:uid="{00000000-0005-0000-0000-0000E7260000}"/>
    <cellStyle name="Navadno 3 2 2 4 19 9 8" xfId="22917" xr:uid="{00000000-0005-0000-0000-0000E8260000}"/>
    <cellStyle name="Navadno 3 2 2 4 19 9 9" xfId="23702" xr:uid="{00000000-0005-0000-0000-0000E9260000}"/>
    <cellStyle name="Navadno 3 2 2 4 2" xfId="9002" xr:uid="{00000000-0005-0000-0000-0000EA260000}"/>
    <cellStyle name="Navadno 3 2 2 4 2 10" xfId="4215" xr:uid="{00000000-0005-0000-0000-0000EB260000}"/>
    <cellStyle name="Navadno 3 2 2 4 2 11" xfId="887" xr:uid="{00000000-0005-0000-0000-0000EC260000}"/>
    <cellStyle name="Navadno 3 2 2 4 2 2" xfId="8791" xr:uid="{00000000-0005-0000-0000-0000ED260000}"/>
    <cellStyle name="Navadno 3 2 2 4 2 2 10" xfId="10261" xr:uid="{00000000-0005-0000-0000-0000EE260000}"/>
    <cellStyle name="Navadno 3 2 2 4 2 2 11" xfId="14970" xr:uid="{00000000-0005-0000-0000-0000EF260000}"/>
    <cellStyle name="Navadno 3 2 2 4 2 2 12" xfId="9691" xr:uid="{00000000-0005-0000-0000-0000F0260000}"/>
    <cellStyle name="Navadno 3 2 2 4 2 2 13" xfId="18724" xr:uid="{00000000-0005-0000-0000-0000F1260000}"/>
    <cellStyle name="Navadno 3 2 2 4 2 2 14" xfId="19673" xr:uid="{00000000-0005-0000-0000-0000F2260000}"/>
    <cellStyle name="Navadno 3 2 2 4 2 2 15" xfId="20042" xr:uid="{00000000-0005-0000-0000-0000F3260000}"/>
    <cellStyle name="Navadno 3 2 2 4 2 2 16" xfId="9988" xr:uid="{00000000-0005-0000-0000-0000F4260000}"/>
    <cellStyle name="Navadno 3 2 2 4 2 2 17" xfId="16428" xr:uid="{00000000-0005-0000-0000-0000F5260000}"/>
    <cellStyle name="Navadno 3 2 2 4 2 2 18" xfId="17011" xr:uid="{00000000-0005-0000-0000-0000F6260000}"/>
    <cellStyle name="Navadno 3 2 2 4 2 2 19" xfId="19126" xr:uid="{00000000-0005-0000-0000-0000F7260000}"/>
    <cellStyle name="Navadno 3 2 2 4 2 2 2" xfId="4503" xr:uid="{00000000-0005-0000-0000-0000F8260000}"/>
    <cellStyle name="Navadno 3 2 2 4 2 2 2 2" xfId="4349" xr:uid="{00000000-0005-0000-0000-0000F9260000}"/>
    <cellStyle name="Navadno 3 2 2 4 2 2 2 2 10" xfId="14615" xr:uid="{00000000-0005-0000-0000-0000FA260000}"/>
    <cellStyle name="Navadno 3 2 2 4 2 2 2 2 11" xfId="17886" xr:uid="{00000000-0005-0000-0000-0000FB260000}"/>
    <cellStyle name="Navadno 3 2 2 4 2 2 2 2 12" xfId="17717" xr:uid="{00000000-0005-0000-0000-0000FC260000}"/>
    <cellStyle name="Navadno 3 2 2 4 2 2 2 2 13" xfId="24821" xr:uid="{00000000-0005-0000-0000-0000FD260000}"/>
    <cellStyle name="Navadno 3 2 2 4 2 2 2 2 14" xfId="26469" xr:uid="{00000000-0005-0000-0000-0000FE260000}"/>
    <cellStyle name="Navadno 3 2 2 4 2 2 2 2 15" xfId="15130" xr:uid="{00000000-0005-0000-0000-0000FF260000}"/>
    <cellStyle name="Navadno 3 2 2 4 2 2 2 2 16" xfId="18482" xr:uid="{00000000-0005-0000-0000-000000270000}"/>
    <cellStyle name="Navadno 3 2 2 4 2 2 2 2 17" xfId="27583" xr:uid="{00000000-0005-0000-0000-000001270000}"/>
    <cellStyle name="Navadno 3 2 2 4 2 2 2 2 18" xfId="25561" xr:uid="{00000000-0005-0000-0000-000002270000}"/>
    <cellStyle name="Navadno 3 2 2 4 2 2 2 2 2" xfId="13955" xr:uid="{00000000-0005-0000-0000-000003270000}"/>
    <cellStyle name="Navadno 3 2 2 4 2 2 2 2 3" xfId="11627" xr:uid="{00000000-0005-0000-0000-000004270000}"/>
    <cellStyle name="Navadno 3 2 2 4 2 2 2 2 4" xfId="13481" xr:uid="{00000000-0005-0000-0000-000005270000}"/>
    <cellStyle name="Navadno 3 2 2 4 2 2 2 2 5" xfId="11923" xr:uid="{00000000-0005-0000-0000-000006270000}"/>
    <cellStyle name="Navadno 3 2 2 4 2 2 2 2 6" xfId="18773" xr:uid="{00000000-0005-0000-0000-000007270000}"/>
    <cellStyle name="Navadno 3 2 2 4 2 2 2 2 7" xfId="12163" xr:uid="{00000000-0005-0000-0000-000008270000}"/>
    <cellStyle name="Navadno 3 2 2 4 2 2 2 2 8" xfId="10262" xr:uid="{00000000-0005-0000-0000-000009270000}"/>
    <cellStyle name="Navadno 3 2 2 4 2 2 2 2 9" xfId="10113" xr:uid="{00000000-0005-0000-0000-00000A270000}"/>
    <cellStyle name="Navadno 3 2 2 4 2 2 20" xfId="11563" xr:uid="{00000000-0005-0000-0000-00000B270000}"/>
    <cellStyle name="Navadno 3 2 2 4 2 2 21" xfId="18561" xr:uid="{00000000-0005-0000-0000-00000C270000}"/>
    <cellStyle name="Navadno 3 2 2 4 2 2 22" xfId="26019" xr:uid="{00000000-0005-0000-0000-00000D270000}"/>
    <cellStyle name="Navadno 3 2 2 4 2 2 23" xfId="26975" xr:uid="{00000000-0005-0000-0000-00000E270000}"/>
    <cellStyle name="Navadno 3 2 2 4 2 2 24" xfId="25583" xr:uid="{00000000-0005-0000-0000-00000F270000}"/>
    <cellStyle name="Navadno 3 2 2 4 2 2 25" xfId="19168" xr:uid="{00000000-0005-0000-0000-000010270000}"/>
    <cellStyle name="Navadno 3 2 2 4 2 2 26" xfId="28283" xr:uid="{00000000-0005-0000-0000-000011270000}"/>
    <cellStyle name="Navadno 3 2 2 4 2 2 3" xfId="2966" xr:uid="{00000000-0005-0000-0000-000012270000}"/>
    <cellStyle name="Navadno 3 2 2 4 2 2 3 10" xfId="22347" xr:uid="{00000000-0005-0000-0000-000013270000}"/>
    <cellStyle name="Navadno 3 2 2 4 2 2 3 11" xfId="23660" xr:uid="{00000000-0005-0000-0000-000014270000}"/>
    <cellStyle name="Navadno 3 2 2 4 2 2 3 12" xfId="17620" xr:uid="{00000000-0005-0000-0000-000015270000}"/>
    <cellStyle name="Navadno 3 2 2 4 2 2 3 13" xfId="13637" xr:uid="{00000000-0005-0000-0000-000016270000}"/>
    <cellStyle name="Navadno 3 2 2 4 2 2 3 14" xfId="17178" xr:uid="{00000000-0005-0000-0000-000017270000}"/>
    <cellStyle name="Navadno 3 2 2 4 2 2 3 15" xfId="19071" xr:uid="{00000000-0005-0000-0000-000018270000}"/>
    <cellStyle name="Navadno 3 2 2 4 2 2 3 16" xfId="27177" xr:uid="{00000000-0005-0000-0000-000019270000}"/>
    <cellStyle name="Navadno 3 2 2 4 2 2 3 17" xfId="27645" xr:uid="{00000000-0005-0000-0000-00001A270000}"/>
    <cellStyle name="Navadno 3 2 2 4 2 2 3 18" xfId="27319" xr:uid="{00000000-0005-0000-0000-00001B270000}"/>
    <cellStyle name="Navadno 3 2 2 4 2 2 3 2" xfId="15141" xr:uid="{00000000-0005-0000-0000-00001C270000}"/>
    <cellStyle name="Navadno 3 2 2 4 2 2 3 3" xfId="16736" xr:uid="{00000000-0005-0000-0000-00001D270000}"/>
    <cellStyle name="Navadno 3 2 2 4 2 2 3 4" xfId="18018" xr:uid="{00000000-0005-0000-0000-00001E270000}"/>
    <cellStyle name="Navadno 3 2 2 4 2 2 3 5" xfId="14205" xr:uid="{00000000-0005-0000-0000-00001F270000}"/>
    <cellStyle name="Navadno 3 2 2 4 2 2 3 6" xfId="13686" xr:uid="{00000000-0005-0000-0000-000020270000}"/>
    <cellStyle name="Navadno 3 2 2 4 2 2 3 7" xfId="20184" xr:uid="{00000000-0005-0000-0000-000021270000}"/>
    <cellStyle name="Navadno 3 2 2 4 2 2 3 8" xfId="21213" xr:uid="{00000000-0005-0000-0000-000022270000}"/>
    <cellStyle name="Navadno 3 2 2 4 2 2 3 9" xfId="22781" xr:uid="{00000000-0005-0000-0000-000023270000}"/>
    <cellStyle name="Navadno 3 2 2 4 2 2 4" xfId="2690" xr:uid="{00000000-0005-0000-0000-000024270000}"/>
    <cellStyle name="Navadno 3 2 2 4 2 2 4 10" xfId="18071" xr:uid="{00000000-0005-0000-0000-000025270000}"/>
    <cellStyle name="Navadno 3 2 2 4 2 2 4 11" xfId="13233" xr:uid="{00000000-0005-0000-0000-000026270000}"/>
    <cellStyle name="Navadno 3 2 2 4 2 2 4 12" xfId="22061" xr:uid="{00000000-0005-0000-0000-000027270000}"/>
    <cellStyle name="Navadno 3 2 2 4 2 2 4 13" xfId="25101" xr:uid="{00000000-0005-0000-0000-000028270000}"/>
    <cellStyle name="Navadno 3 2 2 4 2 2 4 14" xfId="19755" xr:uid="{00000000-0005-0000-0000-000029270000}"/>
    <cellStyle name="Navadno 3 2 2 4 2 2 4 15" xfId="26345" xr:uid="{00000000-0005-0000-0000-00002A270000}"/>
    <cellStyle name="Navadno 3 2 2 4 2 2 4 16" xfId="22744" xr:uid="{00000000-0005-0000-0000-00002B270000}"/>
    <cellStyle name="Navadno 3 2 2 4 2 2 4 17" xfId="18860" xr:uid="{00000000-0005-0000-0000-00002C270000}"/>
    <cellStyle name="Navadno 3 2 2 4 2 2 4 18" xfId="24125" xr:uid="{00000000-0005-0000-0000-00002D270000}"/>
    <cellStyle name="Navadno 3 2 2 4 2 2 4 2" xfId="15372" xr:uid="{00000000-0005-0000-0000-00002E270000}"/>
    <cellStyle name="Navadno 3 2 2 4 2 2 4 3" xfId="16640" xr:uid="{00000000-0005-0000-0000-00002F270000}"/>
    <cellStyle name="Navadno 3 2 2 4 2 2 4 4" xfId="18447" xr:uid="{00000000-0005-0000-0000-000030270000}"/>
    <cellStyle name="Navadno 3 2 2 4 2 2 4 5" xfId="9826" xr:uid="{00000000-0005-0000-0000-000031270000}"/>
    <cellStyle name="Navadno 3 2 2 4 2 2 4 6" xfId="15855" xr:uid="{00000000-0005-0000-0000-000032270000}"/>
    <cellStyle name="Navadno 3 2 2 4 2 2 4 7" xfId="14626" xr:uid="{00000000-0005-0000-0000-000033270000}"/>
    <cellStyle name="Navadno 3 2 2 4 2 2 4 8" xfId="10396" xr:uid="{00000000-0005-0000-0000-000034270000}"/>
    <cellStyle name="Navadno 3 2 2 4 2 2 4 9" xfId="21658" xr:uid="{00000000-0005-0000-0000-000035270000}"/>
    <cellStyle name="Navadno 3 2 2 4 2 2 5" xfId="3261" xr:uid="{00000000-0005-0000-0000-000036270000}"/>
    <cellStyle name="Navadno 3 2 2 4 2 2 5 10" xfId="12962" xr:uid="{00000000-0005-0000-0000-000037270000}"/>
    <cellStyle name="Navadno 3 2 2 4 2 2 5 11" xfId="21738" xr:uid="{00000000-0005-0000-0000-000038270000}"/>
    <cellStyle name="Navadno 3 2 2 4 2 2 5 12" xfId="14317" xr:uid="{00000000-0005-0000-0000-000039270000}"/>
    <cellStyle name="Navadno 3 2 2 4 2 2 5 13" xfId="25116" xr:uid="{00000000-0005-0000-0000-00003A270000}"/>
    <cellStyle name="Navadno 3 2 2 4 2 2 5 14" xfId="24845" xr:uid="{00000000-0005-0000-0000-00003B270000}"/>
    <cellStyle name="Navadno 3 2 2 4 2 2 5 15" xfId="21430" xr:uid="{00000000-0005-0000-0000-00003C270000}"/>
    <cellStyle name="Navadno 3 2 2 4 2 2 5 16" xfId="24212" xr:uid="{00000000-0005-0000-0000-00003D270000}"/>
    <cellStyle name="Navadno 3 2 2 4 2 2 5 17" xfId="26272" xr:uid="{00000000-0005-0000-0000-00003E270000}"/>
    <cellStyle name="Navadno 3 2 2 4 2 2 5 18" xfId="27815" xr:uid="{00000000-0005-0000-0000-00003F270000}"/>
    <cellStyle name="Navadno 3 2 2 4 2 2 5 2" xfId="14891" xr:uid="{00000000-0005-0000-0000-000040270000}"/>
    <cellStyle name="Navadno 3 2 2 4 2 2 5 3" xfId="10270" xr:uid="{00000000-0005-0000-0000-000041270000}"/>
    <cellStyle name="Navadno 3 2 2 4 2 2 5 4" xfId="15501" xr:uid="{00000000-0005-0000-0000-000042270000}"/>
    <cellStyle name="Navadno 3 2 2 4 2 2 5 5" xfId="13907" xr:uid="{00000000-0005-0000-0000-000043270000}"/>
    <cellStyle name="Navadno 3 2 2 4 2 2 5 6" xfId="18967" xr:uid="{00000000-0005-0000-0000-000044270000}"/>
    <cellStyle name="Navadno 3 2 2 4 2 2 5 7" xfId="18088" xr:uid="{00000000-0005-0000-0000-000045270000}"/>
    <cellStyle name="Navadno 3 2 2 4 2 2 5 8" xfId="18952" xr:uid="{00000000-0005-0000-0000-000046270000}"/>
    <cellStyle name="Navadno 3 2 2 4 2 2 5 9" xfId="18354" xr:uid="{00000000-0005-0000-0000-000047270000}"/>
    <cellStyle name="Navadno 3 2 2 4 2 2 6" xfId="2762" xr:uid="{00000000-0005-0000-0000-000048270000}"/>
    <cellStyle name="Navadno 3 2 2 4 2 2 6 10" xfId="12935" xr:uid="{00000000-0005-0000-0000-000049270000}"/>
    <cellStyle name="Navadno 3 2 2 4 2 2 6 11" xfId="16421" xr:uid="{00000000-0005-0000-0000-00004A270000}"/>
    <cellStyle name="Navadno 3 2 2 4 2 2 6 12" xfId="12356" xr:uid="{00000000-0005-0000-0000-00004B270000}"/>
    <cellStyle name="Navadno 3 2 2 4 2 2 6 13" xfId="22188" xr:uid="{00000000-0005-0000-0000-00004C270000}"/>
    <cellStyle name="Navadno 3 2 2 4 2 2 6 14" xfId="25695" xr:uid="{00000000-0005-0000-0000-00004D270000}"/>
    <cellStyle name="Navadno 3 2 2 4 2 2 6 15" xfId="21360" xr:uid="{00000000-0005-0000-0000-00004E270000}"/>
    <cellStyle name="Navadno 3 2 2 4 2 2 6 16" xfId="26554" xr:uid="{00000000-0005-0000-0000-00004F270000}"/>
    <cellStyle name="Navadno 3 2 2 4 2 2 6 17" xfId="10981" xr:uid="{00000000-0005-0000-0000-000050270000}"/>
    <cellStyle name="Navadno 3 2 2 4 2 2 6 18" xfId="27528" xr:uid="{00000000-0005-0000-0000-000051270000}"/>
    <cellStyle name="Navadno 3 2 2 4 2 2 6 2" xfId="15308" xr:uid="{00000000-0005-0000-0000-000052270000}"/>
    <cellStyle name="Navadno 3 2 2 4 2 2 6 3" xfId="10210" xr:uid="{00000000-0005-0000-0000-000053270000}"/>
    <cellStyle name="Navadno 3 2 2 4 2 2 6 4" xfId="12758" xr:uid="{00000000-0005-0000-0000-000054270000}"/>
    <cellStyle name="Navadno 3 2 2 4 2 2 6 5" xfId="10839" xr:uid="{00000000-0005-0000-0000-000055270000}"/>
    <cellStyle name="Navadno 3 2 2 4 2 2 6 6" xfId="13496" xr:uid="{00000000-0005-0000-0000-000056270000}"/>
    <cellStyle name="Navadno 3 2 2 4 2 2 6 7" xfId="17401" xr:uid="{00000000-0005-0000-0000-000057270000}"/>
    <cellStyle name="Navadno 3 2 2 4 2 2 6 8" xfId="20235" xr:uid="{00000000-0005-0000-0000-000058270000}"/>
    <cellStyle name="Navadno 3 2 2 4 2 2 6 9" xfId="19704" xr:uid="{00000000-0005-0000-0000-000059270000}"/>
    <cellStyle name="Navadno 3 2 2 4 2 2 7" xfId="858" xr:uid="{00000000-0005-0000-0000-00005A270000}"/>
    <cellStyle name="Navadno 3 2 2 4 2 2 7 10" xfId="23967" xr:uid="{00000000-0005-0000-0000-00005B270000}"/>
    <cellStyle name="Navadno 3 2 2 4 2 2 7 11" xfId="24707" xr:uid="{00000000-0005-0000-0000-00005C270000}"/>
    <cellStyle name="Navadno 3 2 2 4 2 2 7 12" xfId="25400" xr:uid="{00000000-0005-0000-0000-00005D270000}"/>
    <cellStyle name="Navadno 3 2 2 4 2 2 7 13" xfId="26058" xr:uid="{00000000-0005-0000-0000-00005E270000}"/>
    <cellStyle name="Navadno 3 2 2 4 2 2 7 14" xfId="26777" xr:uid="{00000000-0005-0000-0000-00005F270000}"/>
    <cellStyle name="Navadno 3 2 2 4 2 2 7 15" xfId="27284" xr:uid="{00000000-0005-0000-0000-000060270000}"/>
    <cellStyle name="Navadno 3 2 2 4 2 2 7 16" xfId="27739" xr:uid="{00000000-0005-0000-0000-000061270000}"/>
    <cellStyle name="Navadno 3 2 2 4 2 2 7 17" xfId="28108" xr:uid="{00000000-0005-0000-0000-000062270000}"/>
    <cellStyle name="Navadno 3 2 2 4 2 2 7 18" xfId="28393" xr:uid="{00000000-0005-0000-0000-000063270000}"/>
    <cellStyle name="Navadno 3 2 2 4 2 2 7 2" xfId="16963" xr:uid="{00000000-0005-0000-0000-000064270000}"/>
    <cellStyle name="Navadno 3 2 2 4 2 2 7 3" xfId="17930" xr:uid="{00000000-0005-0000-0000-000065270000}"/>
    <cellStyle name="Navadno 3 2 2 4 2 2 7 4" xfId="18881" xr:uid="{00000000-0005-0000-0000-000066270000}"/>
    <cellStyle name="Navadno 3 2 2 4 2 2 7 5" xfId="19816" xr:uid="{00000000-0005-0000-0000-000067270000}"/>
    <cellStyle name="Navadno 3 2 2 4 2 2 7 6" xfId="20711" xr:uid="{00000000-0005-0000-0000-000068270000}"/>
    <cellStyle name="Navadno 3 2 2 4 2 2 7 7" xfId="21579" xr:uid="{00000000-0005-0000-0000-000069270000}"/>
    <cellStyle name="Navadno 3 2 2 4 2 2 7 8" xfId="22408" xr:uid="{00000000-0005-0000-0000-00006A270000}"/>
    <cellStyle name="Navadno 3 2 2 4 2 2 7 9" xfId="23208" xr:uid="{00000000-0005-0000-0000-00006B270000}"/>
    <cellStyle name="Navadno 3 2 2 4 2 2 8" xfId="1252" xr:uid="{00000000-0005-0000-0000-00006C270000}"/>
    <cellStyle name="Navadno 3 2 2 4 2 2 8 10" xfId="18493" xr:uid="{00000000-0005-0000-0000-00006D270000}"/>
    <cellStyle name="Navadno 3 2 2 4 2 2 8 11" xfId="10983" xr:uid="{00000000-0005-0000-0000-00006E270000}"/>
    <cellStyle name="Navadno 3 2 2 4 2 2 8 12" xfId="23603" xr:uid="{00000000-0005-0000-0000-00006F270000}"/>
    <cellStyle name="Navadno 3 2 2 4 2 2 8 13" xfId="22863" xr:uid="{00000000-0005-0000-0000-000070270000}"/>
    <cellStyle name="Navadno 3 2 2 4 2 2 8 14" xfId="26590" xr:uid="{00000000-0005-0000-0000-000071270000}"/>
    <cellStyle name="Navadno 3 2 2 4 2 2 8 15" xfId="14483" xr:uid="{00000000-0005-0000-0000-000072270000}"/>
    <cellStyle name="Navadno 3 2 2 4 2 2 8 16" xfId="18854" xr:uid="{00000000-0005-0000-0000-000073270000}"/>
    <cellStyle name="Navadno 3 2 2 4 2 2 8 17" xfId="26987" xr:uid="{00000000-0005-0000-0000-000074270000}"/>
    <cellStyle name="Navadno 3 2 2 4 2 2 8 18" xfId="26387" xr:uid="{00000000-0005-0000-0000-000075270000}"/>
    <cellStyle name="Navadno 3 2 2 4 2 2 8 2" xfId="16622" xr:uid="{00000000-0005-0000-0000-000076270000}"/>
    <cellStyle name="Navadno 3 2 2 4 2 2 8 3" xfId="10077" xr:uid="{00000000-0005-0000-0000-000077270000}"/>
    <cellStyle name="Navadno 3 2 2 4 2 2 8 4" xfId="11308" xr:uid="{00000000-0005-0000-0000-000078270000}"/>
    <cellStyle name="Navadno 3 2 2 4 2 2 8 5" xfId="10972" xr:uid="{00000000-0005-0000-0000-000079270000}"/>
    <cellStyle name="Navadno 3 2 2 4 2 2 8 6" xfId="17390" xr:uid="{00000000-0005-0000-0000-00007A270000}"/>
    <cellStyle name="Navadno 3 2 2 4 2 2 8 7" xfId="12320" xr:uid="{00000000-0005-0000-0000-00007B270000}"/>
    <cellStyle name="Navadno 3 2 2 4 2 2 8 8" xfId="9765" xr:uid="{00000000-0005-0000-0000-00007C270000}"/>
    <cellStyle name="Navadno 3 2 2 4 2 2 8 9" xfId="10096" xr:uid="{00000000-0005-0000-0000-00007D270000}"/>
    <cellStyle name="Navadno 3 2 2 4 2 2 9" xfId="478" xr:uid="{00000000-0005-0000-0000-00007E270000}"/>
    <cellStyle name="Navadno 3 2 2 4 2 2 9 10" xfId="24223" xr:uid="{00000000-0005-0000-0000-00007F270000}"/>
    <cellStyle name="Navadno 3 2 2 4 2 2 9 11" xfId="24951" xr:uid="{00000000-0005-0000-0000-000080270000}"/>
    <cellStyle name="Navadno 3 2 2 4 2 2 9 12" xfId="25638" xr:uid="{00000000-0005-0000-0000-000081270000}"/>
    <cellStyle name="Navadno 3 2 2 4 2 2 9 13" xfId="26257" xr:uid="{00000000-0005-0000-0000-000082270000}"/>
    <cellStyle name="Navadno 3 2 2 4 2 2 9 14" xfId="26946" xr:uid="{00000000-0005-0000-0000-000083270000}"/>
    <cellStyle name="Navadno 3 2 2 4 2 2 9 15" xfId="27440" xr:uid="{00000000-0005-0000-0000-000084270000}"/>
    <cellStyle name="Navadno 3 2 2 4 2 2 9 16" xfId="27878" xr:uid="{00000000-0005-0000-0000-000085270000}"/>
    <cellStyle name="Navadno 3 2 2 4 2 2 9 17" xfId="28217" xr:uid="{00000000-0005-0000-0000-000086270000}"/>
    <cellStyle name="Navadno 3 2 2 4 2 2 9 18" xfId="28466" xr:uid="{00000000-0005-0000-0000-000087270000}"/>
    <cellStyle name="Navadno 3 2 2 4 2 2 9 2" xfId="17292" xr:uid="{00000000-0005-0000-0000-000088270000}"/>
    <cellStyle name="Navadno 3 2 2 4 2 2 9 3" xfId="18248" xr:uid="{00000000-0005-0000-0000-000089270000}"/>
    <cellStyle name="Navadno 3 2 2 4 2 2 9 4" xfId="19203" xr:uid="{00000000-0005-0000-0000-00008A270000}"/>
    <cellStyle name="Navadno 3 2 2 4 2 2 9 5" xfId="20115" xr:uid="{00000000-0005-0000-0000-00008B270000}"/>
    <cellStyle name="Navadno 3 2 2 4 2 2 9 6" xfId="21003" xr:uid="{00000000-0005-0000-0000-00008C270000}"/>
    <cellStyle name="Navadno 3 2 2 4 2 2 9 7" xfId="21866" xr:uid="{00000000-0005-0000-0000-00008D270000}"/>
    <cellStyle name="Navadno 3 2 2 4 2 2 9 8" xfId="22683" xr:uid="{00000000-0005-0000-0000-00008E270000}"/>
    <cellStyle name="Navadno 3 2 2 4 2 2 9 9" xfId="23478" xr:uid="{00000000-0005-0000-0000-00008F270000}"/>
    <cellStyle name="Navadno 3 2 2 4 2 3" xfId="5331" xr:uid="{00000000-0005-0000-0000-000090270000}"/>
    <cellStyle name="Navadno 3 2 2 4 2 3 10" xfId="23262" xr:uid="{00000000-0005-0000-0000-000091270000}"/>
    <cellStyle name="Navadno 3 2 2 4 2 3 11" xfId="24013" xr:uid="{00000000-0005-0000-0000-000092270000}"/>
    <cellStyle name="Navadno 3 2 2 4 2 3 12" xfId="22555" xr:uid="{00000000-0005-0000-0000-000093270000}"/>
    <cellStyle name="Navadno 3 2 2 4 2 3 13" xfId="15389" xr:uid="{00000000-0005-0000-0000-000094270000}"/>
    <cellStyle name="Navadno 3 2 2 4 2 3 14" xfId="22628" xr:uid="{00000000-0005-0000-0000-000095270000}"/>
    <cellStyle name="Navadno 3 2 2 4 2 3 15" xfId="23968" xr:uid="{00000000-0005-0000-0000-000096270000}"/>
    <cellStyle name="Navadno 3 2 2 4 2 3 16" xfId="26840" xr:uid="{00000000-0005-0000-0000-000097270000}"/>
    <cellStyle name="Navadno 3 2 2 4 2 3 17" xfId="24098" xr:uid="{00000000-0005-0000-0000-000098270000}"/>
    <cellStyle name="Navadno 3 2 2 4 2 3 18" xfId="27456" xr:uid="{00000000-0005-0000-0000-000099270000}"/>
    <cellStyle name="Navadno 3 2 2 4 2 3 2" xfId="13120" xr:uid="{00000000-0005-0000-0000-00009A270000}"/>
    <cellStyle name="Navadno 3 2 2 4 2 3 3" xfId="13767" xr:uid="{00000000-0005-0000-0000-00009B270000}"/>
    <cellStyle name="Navadno 3 2 2 4 2 3 4" xfId="12078" xr:uid="{00000000-0005-0000-0000-00009C270000}"/>
    <cellStyle name="Navadno 3 2 2 4 2 3 5" xfId="14651" xr:uid="{00000000-0005-0000-0000-00009D270000}"/>
    <cellStyle name="Navadno 3 2 2 4 2 3 6" xfId="15936" xr:uid="{00000000-0005-0000-0000-00009E270000}"/>
    <cellStyle name="Navadno 3 2 2 4 2 3 7" xfId="20765" xr:uid="{00000000-0005-0000-0000-00009F270000}"/>
    <cellStyle name="Navadno 3 2 2 4 2 3 8" xfId="21634" xr:uid="{00000000-0005-0000-0000-0000A0270000}"/>
    <cellStyle name="Navadno 3 2 2 4 2 3 9" xfId="21969" xr:uid="{00000000-0005-0000-0000-0000A1270000}"/>
    <cellStyle name="Navadno 3 2 2 4 2 4" xfId="9203" xr:uid="{00000000-0005-0000-0000-0000A2270000}"/>
    <cellStyle name="Navadno 3 2 2 4 2 4 10" xfId="23547" xr:uid="{00000000-0005-0000-0000-0000A3270000}"/>
    <cellStyle name="Navadno 3 2 2 4 2 4 11" xfId="24289" xr:uid="{00000000-0005-0000-0000-0000A4270000}"/>
    <cellStyle name="Navadno 3 2 2 4 2 4 12" xfId="17906" xr:uid="{00000000-0005-0000-0000-0000A5270000}"/>
    <cellStyle name="Navadno 3 2 2 4 2 4 13" xfId="24102" xr:uid="{00000000-0005-0000-0000-0000A6270000}"/>
    <cellStyle name="Navadno 3 2 2 4 2 4 14" xfId="25414" xr:uid="{00000000-0005-0000-0000-0000A7270000}"/>
    <cellStyle name="Navadno 3 2 2 4 2 4 15" xfId="21793" xr:uid="{00000000-0005-0000-0000-0000A8270000}"/>
    <cellStyle name="Navadno 3 2 2 4 2 4 16" xfId="26404" xr:uid="{00000000-0005-0000-0000-0000A9270000}"/>
    <cellStyle name="Navadno 3 2 2 4 2 4 17" xfId="23654" xr:uid="{00000000-0005-0000-0000-0000AA270000}"/>
    <cellStyle name="Navadno 3 2 2 4 2 4 18" xfId="27875" xr:uid="{00000000-0005-0000-0000-0000AB270000}"/>
    <cellStyle name="Navadno 3 2 2 4 2 4 2" xfId="9922" xr:uid="{00000000-0005-0000-0000-0000AC270000}"/>
    <cellStyle name="Navadno 3 2 2 4 2 4 3" xfId="15919" xr:uid="{00000000-0005-0000-0000-0000AD270000}"/>
    <cellStyle name="Navadno 3 2 2 4 2 4 4" xfId="13036" xr:uid="{00000000-0005-0000-0000-0000AE270000}"/>
    <cellStyle name="Navadno 3 2 2 4 2 4 5" xfId="19093" xr:uid="{00000000-0005-0000-0000-0000AF270000}"/>
    <cellStyle name="Navadno 3 2 2 4 2 4 6" xfId="20005" xr:uid="{00000000-0005-0000-0000-0000B0270000}"/>
    <cellStyle name="Navadno 3 2 2 4 2 4 7" xfId="21085" xr:uid="{00000000-0005-0000-0000-0000B1270000}"/>
    <cellStyle name="Navadno 3 2 2 4 2 4 8" xfId="21939" xr:uid="{00000000-0005-0000-0000-0000B2270000}"/>
    <cellStyle name="Navadno 3 2 2 4 2 4 9" xfId="20463" xr:uid="{00000000-0005-0000-0000-0000B3270000}"/>
    <cellStyle name="Navadno 3 2 2 4 2 5" xfId="5404" xr:uid="{00000000-0005-0000-0000-0000B4270000}"/>
    <cellStyle name="Navadno 3 2 2 4 2 5 10" xfId="18237" xr:uid="{00000000-0005-0000-0000-0000B5270000}"/>
    <cellStyle name="Navadno 3 2 2 4 2 5 11" xfId="15162" xr:uid="{00000000-0005-0000-0000-0000B6270000}"/>
    <cellStyle name="Navadno 3 2 2 4 2 5 12" xfId="10909" xr:uid="{00000000-0005-0000-0000-0000B7270000}"/>
    <cellStyle name="Navadno 3 2 2 4 2 5 13" xfId="19529" xr:uid="{00000000-0005-0000-0000-0000B8270000}"/>
    <cellStyle name="Navadno 3 2 2 4 2 5 14" xfId="10885" xr:uid="{00000000-0005-0000-0000-0000B9270000}"/>
    <cellStyle name="Navadno 3 2 2 4 2 5 15" xfId="17935" xr:uid="{00000000-0005-0000-0000-0000BA270000}"/>
    <cellStyle name="Navadno 3 2 2 4 2 5 16" xfId="21914" xr:uid="{00000000-0005-0000-0000-0000BB270000}"/>
    <cellStyle name="Navadno 3 2 2 4 2 5 17" xfId="11850" xr:uid="{00000000-0005-0000-0000-0000BC270000}"/>
    <cellStyle name="Navadno 3 2 2 4 2 5 18" xfId="27539" xr:uid="{00000000-0005-0000-0000-0000BD270000}"/>
    <cellStyle name="Navadno 3 2 2 4 2 5 19" xfId="26293" xr:uid="{00000000-0005-0000-0000-0000BE270000}"/>
    <cellStyle name="Navadno 3 2 2 4 2 5 2" xfId="2880" xr:uid="{00000000-0005-0000-0000-0000BF270000}"/>
    <cellStyle name="Navadno 3 2 2 4 2 5 3" xfId="13059" xr:uid="{00000000-0005-0000-0000-0000C0270000}"/>
    <cellStyle name="Navadno 3 2 2 4 2 5 4" xfId="11604" xr:uid="{00000000-0005-0000-0000-0000C1270000}"/>
    <cellStyle name="Navadno 3 2 2 4 2 5 5" xfId="15463" xr:uid="{00000000-0005-0000-0000-0000C2270000}"/>
    <cellStyle name="Navadno 3 2 2 4 2 5 6" xfId="19293" xr:uid="{00000000-0005-0000-0000-0000C3270000}"/>
    <cellStyle name="Navadno 3 2 2 4 2 5 7" xfId="20207" xr:uid="{00000000-0005-0000-0000-0000C4270000}"/>
    <cellStyle name="Navadno 3 2 2 4 2 5 8" xfId="17070" xr:uid="{00000000-0005-0000-0000-0000C5270000}"/>
    <cellStyle name="Navadno 3 2 2 4 2 5 9" xfId="15504" xr:uid="{00000000-0005-0000-0000-0000C6270000}"/>
    <cellStyle name="Navadno 3 2 2 4 2 6" xfId="3789" xr:uid="{00000000-0005-0000-0000-0000C7270000}"/>
    <cellStyle name="Navadno 3 2 2 4 2 7" xfId="1353" xr:uid="{00000000-0005-0000-0000-0000C8270000}"/>
    <cellStyle name="Navadno 3 2 2 4 2 8" xfId="4513" xr:uid="{00000000-0005-0000-0000-0000C9270000}"/>
    <cellStyle name="Navadno 3 2 2 4 2 9" xfId="3233" xr:uid="{00000000-0005-0000-0000-0000CA270000}"/>
    <cellStyle name="Navadno 3 2 2 4 20" xfId="6983" xr:uid="{00000000-0005-0000-0000-0000CB270000}"/>
    <cellStyle name="Navadno 3 2 2 4 20 10" xfId="11752" xr:uid="{00000000-0005-0000-0000-0000CC270000}"/>
    <cellStyle name="Navadno 3 2 2 4 20 11" xfId="14351" xr:uid="{00000000-0005-0000-0000-0000CD270000}"/>
    <cellStyle name="Navadno 3 2 2 4 20 12" xfId="14955" xr:uid="{00000000-0005-0000-0000-0000CE270000}"/>
    <cellStyle name="Navadno 3 2 2 4 20 13" xfId="13166" xr:uid="{00000000-0005-0000-0000-0000CF270000}"/>
    <cellStyle name="Navadno 3 2 2 4 20 14" xfId="10028" xr:uid="{00000000-0005-0000-0000-0000D0270000}"/>
    <cellStyle name="Navadno 3 2 2 4 20 15" xfId="14430" xr:uid="{00000000-0005-0000-0000-0000D1270000}"/>
    <cellStyle name="Navadno 3 2 2 4 20 16" xfId="17980" xr:uid="{00000000-0005-0000-0000-0000D2270000}"/>
    <cellStyle name="Navadno 3 2 2 4 20 17" xfId="17911" xr:uid="{00000000-0005-0000-0000-0000D3270000}"/>
    <cellStyle name="Navadno 3 2 2 4 20 18" xfId="13584" xr:uid="{00000000-0005-0000-0000-0000D4270000}"/>
    <cellStyle name="Navadno 3 2 2 4 20 19" xfId="16335" xr:uid="{00000000-0005-0000-0000-0000D5270000}"/>
    <cellStyle name="Navadno 3 2 2 4 20 2" xfId="3141" xr:uid="{00000000-0005-0000-0000-0000D6270000}"/>
    <cellStyle name="Navadno 3 2 2 4 20 2 10" xfId="16325" xr:uid="{00000000-0005-0000-0000-0000D7270000}"/>
    <cellStyle name="Navadno 3 2 2 4 20 2 11" xfId="10757" xr:uid="{00000000-0005-0000-0000-0000D8270000}"/>
    <cellStyle name="Navadno 3 2 2 4 20 2 12" xfId="15465" xr:uid="{00000000-0005-0000-0000-0000D9270000}"/>
    <cellStyle name="Navadno 3 2 2 4 20 2 13" xfId="12979" xr:uid="{00000000-0005-0000-0000-0000DA270000}"/>
    <cellStyle name="Navadno 3 2 2 4 20 2 14" xfId="11172" xr:uid="{00000000-0005-0000-0000-0000DB270000}"/>
    <cellStyle name="Navadno 3 2 2 4 20 2 15" xfId="23914" xr:uid="{00000000-0005-0000-0000-0000DC270000}"/>
    <cellStyle name="Navadno 3 2 2 4 20 2 16" xfId="19993" xr:uid="{00000000-0005-0000-0000-0000DD270000}"/>
    <cellStyle name="Navadno 3 2 2 4 20 2 17" xfId="13236" xr:uid="{00000000-0005-0000-0000-0000DE270000}"/>
    <cellStyle name="Navadno 3 2 2 4 20 2 18" xfId="27919" xr:uid="{00000000-0005-0000-0000-0000DF270000}"/>
    <cellStyle name="Navadno 3 2 2 4 20 2 2" xfId="14986" xr:uid="{00000000-0005-0000-0000-0000E0270000}"/>
    <cellStyle name="Navadno 3 2 2 4 20 2 3" xfId="14776" xr:uid="{00000000-0005-0000-0000-0000E1270000}"/>
    <cellStyle name="Navadno 3 2 2 4 20 2 4" xfId="11290" xr:uid="{00000000-0005-0000-0000-0000E2270000}"/>
    <cellStyle name="Navadno 3 2 2 4 20 2 5" xfId="12206" xr:uid="{00000000-0005-0000-0000-0000E3270000}"/>
    <cellStyle name="Navadno 3 2 2 4 20 2 6" xfId="13417" xr:uid="{00000000-0005-0000-0000-0000E4270000}"/>
    <cellStyle name="Navadno 3 2 2 4 20 2 7" xfId="11139" xr:uid="{00000000-0005-0000-0000-0000E5270000}"/>
    <cellStyle name="Navadno 3 2 2 4 20 2 8" xfId="10101" xr:uid="{00000000-0005-0000-0000-0000E6270000}"/>
    <cellStyle name="Navadno 3 2 2 4 20 2 9" xfId="22841" xr:uid="{00000000-0005-0000-0000-0000E7270000}"/>
    <cellStyle name="Navadno 3 2 2 4 20 20" xfId="16894" xr:uid="{00000000-0005-0000-0000-0000E8270000}"/>
    <cellStyle name="Navadno 3 2 2 4 20 21" xfId="11744" xr:uid="{00000000-0005-0000-0000-0000E9270000}"/>
    <cellStyle name="Navadno 3 2 2 4 20 22" xfId="23635" xr:uid="{00000000-0005-0000-0000-0000EA270000}"/>
    <cellStyle name="Navadno 3 2 2 4 20 23" xfId="24269" xr:uid="{00000000-0005-0000-0000-0000EB270000}"/>
    <cellStyle name="Navadno 3 2 2 4 20 24" xfId="23185" xr:uid="{00000000-0005-0000-0000-0000EC270000}"/>
    <cellStyle name="Navadno 3 2 2 4 20 25" xfId="21199" xr:uid="{00000000-0005-0000-0000-0000ED270000}"/>
    <cellStyle name="Navadno 3 2 2 4 20 26" xfId="26612" xr:uid="{00000000-0005-0000-0000-0000EE270000}"/>
    <cellStyle name="Navadno 3 2 2 4 20 3" xfId="4041" xr:uid="{00000000-0005-0000-0000-0000EF270000}"/>
    <cellStyle name="Navadno 3 2 2 4 20 3 10" xfId="21798" xr:uid="{00000000-0005-0000-0000-0000F0270000}"/>
    <cellStyle name="Navadno 3 2 2 4 20 3 11" xfId="11014" xr:uid="{00000000-0005-0000-0000-0000F1270000}"/>
    <cellStyle name="Navadno 3 2 2 4 20 3 12" xfId="11277" xr:uid="{00000000-0005-0000-0000-0000F2270000}"/>
    <cellStyle name="Navadno 3 2 2 4 20 3 13" xfId="17043" xr:uid="{00000000-0005-0000-0000-0000F3270000}"/>
    <cellStyle name="Navadno 3 2 2 4 20 3 14" xfId="26414" xr:uid="{00000000-0005-0000-0000-0000F4270000}"/>
    <cellStyle name="Navadno 3 2 2 4 20 3 15" xfId="26666" xr:uid="{00000000-0005-0000-0000-0000F5270000}"/>
    <cellStyle name="Navadno 3 2 2 4 20 3 16" xfId="12299" xr:uid="{00000000-0005-0000-0000-0000F6270000}"/>
    <cellStyle name="Navadno 3 2 2 4 20 3 17" xfId="12362" xr:uid="{00000000-0005-0000-0000-0000F7270000}"/>
    <cellStyle name="Navadno 3 2 2 4 20 3 18" xfId="28148" xr:uid="{00000000-0005-0000-0000-0000F8270000}"/>
    <cellStyle name="Navadno 3 2 2 4 20 3 2" xfId="14224" xr:uid="{00000000-0005-0000-0000-0000F9270000}"/>
    <cellStyle name="Navadno 3 2 2 4 20 3 3" xfId="13358" xr:uid="{00000000-0005-0000-0000-0000FA270000}"/>
    <cellStyle name="Navadno 3 2 2 4 20 3 4" xfId="13657" xr:uid="{00000000-0005-0000-0000-0000FB270000}"/>
    <cellStyle name="Navadno 3 2 2 4 20 3 5" xfId="17510" xr:uid="{00000000-0005-0000-0000-0000FC270000}"/>
    <cellStyle name="Navadno 3 2 2 4 20 3 6" xfId="15937" xr:uid="{00000000-0005-0000-0000-0000FD270000}"/>
    <cellStyle name="Navadno 3 2 2 4 20 3 7" xfId="15512" xr:uid="{00000000-0005-0000-0000-0000FE270000}"/>
    <cellStyle name="Navadno 3 2 2 4 20 3 8" xfId="18792" xr:uid="{00000000-0005-0000-0000-0000FF270000}"/>
    <cellStyle name="Navadno 3 2 2 4 20 3 9" xfId="22025" xr:uid="{00000000-0005-0000-0000-000000280000}"/>
    <cellStyle name="Navadno 3 2 2 4 20 4" xfId="3601" xr:uid="{00000000-0005-0000-0000-000001280000}"/>
    <cellStyle name="Navadno 3 2 2 4 20 4 10" xfId="23023" xr:uid="{00000000-0005-0000-0000-000002280000}"/>
    <cellStyle name="Navadno 3 2 2 4 20 4 11" xfId="23799" xr:uid="{00000000-0005-0000-0000-000003280000}"/>
    <cellStyle name="Navadno 3 2 2 4 20 4 12" xfId="18677" xr:uid="{00000000-0005-0000-0000-000004280000}"/>
    <cellStyle name="Navadno 3 2 2 4 20 4 13" xfId="24730" xr:uid="{00000000-0005-0000-0000-000005280000}"/>
    <cellStyle name="Navadno 3 2 2 4 20 4 14" xfId="10068" xr:uid="{00000000-0005-0000-0000-000006280000}"/>
    <cellStyle name="Navadno 3 2 2 4 20 4 15" xfId="26945" xr:uid="{00000000-0005-0000-0000-000007280000}"/>
    <cellStyle name="Navadno 3 2 2 4 20 4 16" xfId="26566" xr:uid="{00000000-0005-0000-0000-000008280000}"/>
    <cellStyle name="Navadno 3 2 2 4 20 4 17" xfId="24864" xr:uid="{00000000-0005-0000-0000-000009280000}"/>
    <cellStyle name="Navadno 3 2 2 4 20 4 18" xfId="16976" xr:uid="{00000000-0005-0000-0000-00000A280000}"/>
    <cellStyle name="Navadno 3 2 2 4 20 4 2" xfId="14596" xr:uid="{00000000-0005-0000-0000-00000B280000}"/>
    <cellStyle name="Navadno 3 2 2 4 20 4 3" xfId="14125" xr:uid="{00000000-0005-0000-0000-00000C280000}"/>
    <cellStyle name="Navadno 3 2 2 4 20 4 4" xfId="12006" xr:uid="{00000000-0005-0000-0000-00000D280000}"/>
    <cellStyle name="Navadno 3 2 2 4 20 4 5" xfId="19300" xr:uid="{00000000-0005-0000-0000-00000E280000}"/>
    <cellStyle name="Navadno 3 2 2 4 20 4 6" xfId="20214" xr:uid="{00000000-0005-0000-0000-00000F280000}"/>
    <cellStyle name="Navadno 3 2 2 4 20 4 7" xfId="20511" xr:uid="{00000000-0005-0000-0000-000010280000}"/>
    <cellStyle name="Navadno 3 2 2 4 20 4 8" xfId="21373" xr:uid="{00000000-0005-0000-0000-000011280000}"/>
    <cellStyle name="Navadno 3 2 2 4 20 4 9" xfId="20676" xr:uid="{00000000-0005-0000-0000-000012280000}"/>
    <cellStyle name="Navadno 3 2 2 4 20 5" xfId="4184" xr:uid="{00000000-0005-0000-0000-000013280000}"/>
    <cellStyle name="Navadno 3 2 2 4 20 5 10" xfId="21471" xr:uid="{00000000-0005-0000-0000-000014280000}"/>
    <cellStyle name="Navadno 3 2 2 4 20 5 11" xfId="16711" xr:uid="{00000000-0005-0000-0000-000015280000}"/>
    <cellStyle name="Navadno 3 2 2 4 20 5 12" xfId="22043" xr:uid="{00000000-0005-0000-0000-000016280000}"/>
    <cellStyle name="Navadno 3 2 2 4 20 5 13" xfId="25176" xr:uid="{00000000-0005-0000-0000-000017280000}"/>
    <cellStyle name="Navadno 3 2 2 4 20 5 14" xfId="23211" xr:uid="{00000000-0005-0000-0000-000018280000}"/>
    <cellStyle name="Navadno 3 2 2 4 20 5 15" xfId="25794" xr:uid="{00000000-0005-0000-0000-000019280000}"/>
    <cellStyle name="Navadno 3 2 2 4 20 5 16" xfId="17613" xr:uid="{00000000-0005-0000-0000-00001A280000}"/>
    <cellStyle name="Navadno 3 2 2 4 20 5 17" xfId="24670" xr:uid="{00000000-0005-0000-0000-00001B280000}"/>
    <cellStyle name="Navadno 3 2 2 4 20 5 18" xfId="22058" xr:uid="{00000000-0005-0000-0000-00001C280000}"/>
    <cellStyle name="Navadno 3 2 2 4 20 5 2" xfId="14096" xr:uid="{00000000-0005-0000-0000-00001D280000}"/>
    <cellStyle name="Navadno 3 2 2 4 20 5 3" xfId="10326" xr:uid="{00000000-0005-0000-0000-00001E280000}"/>
    <cellStyle name="Navadno 3 2 2 4 20 5 4" xfId="15523" xr:uid="{00000000-0005-0000-0000-00001F280000}"/>
    <cellStyle name="Navadno 3 2 2 4 20 5 5" xfId="17870" xr:uid="{00000000-0005-0000-0000-000020280000}"/>
    <cellStyle name="Navadno 3 2 2 4 20 5 6" xfId="19441" xr:uid="{00000000-0005-0000-0000-000021280000}"/>
    <cellStyle name="Navadno 3 2 2 4 20 5 7" xfId="10699" xr:uid="{00000000-0005-0000-0000-000022280000}"/>
    <cellStyle name="Navadno 3 2 2 4 20 5 8" xfId="19783" xr:uid="{00000000-0005-0000-0000-000023280000}"/>
    <cellStyle name="Navadno 3 2 2 4 20 5 9" xfId="18491" xr:uid="{00000000-0005-0000-0000-000024280000}"/>
    <cellStyle name="Navadno 3 2 2 4 20 6" xfId="3500" xr:uid="{00000000-0005-0000-0000-000025280000}"/>
    <cellStyle name="Navadno 3 2 2 4 20 6 10" xfId="11157" xr:uid="{00000000-0005-0000-0000-000026280000}"/>
    <cellStyle name="Navadno 3 2 2 4 20 6 11" xfId="18819" xr:uid="{00000000-0005-0000-0000-000027280000}"/>
    <cellStyle name="Navadno 3 2 2 4 20 6 12" xfId="18328" xr:uid="{00000000-0005-0000-0000-000028280000}"/>
    <cellStyle name="Navadno 3 2 2 4 20 6 13" xfId="24827" xr:uid="{00000000-0005-0000-0000-000029280000}"/>
    <cellStyle name="Navadno 3 2 2 4 20 6 14" xfId="15127" xr:uid="{00000000-0005-0000-0000-00002A280000}"/>
    <cellStyle name="Navadno 3 2 2 4 20 6 15" xfId="10168" xr:uid="{00000000-0005-0000-0000-00002B280000}"/>
    <cellStyle name="Navadno 3 2 2 4 20 6 16" xfId="24939" xr:uid="{00000000-0005-0000-0000-00002C280000}"/>
    <cellStyle name="Navadno 3 2 2 4 20 6 17" xfId="25969" xr:uid="{00000000-0005-0000-0000-00002D280000}"/>
    <cellStyle name="Navadno 3 2 2 4 20 6 18" xfId="23227" xr:uid="{00000000-0005-0000-0000-00002E280000}"/>
    <cellStyle name="Navadno 3 2 2 4 20 6 2" xfId="14684" xr:uid="{00000000-0005-0000-0000-00002F280000}"/>
    <cellStyle name="Navadno 3 2 2 4 20 6 3" xfId="11059" xr:uid="{00000000-0005-0000-0000-000030280000}"/>
    <cellStyle name="Navadno 3 2 2 4 20 6 4" xfId="13559" xr:uid="{00000000-0005-0000-0000-000031280000}"/>
    <cellStyle name="Navadno 3 2 2 4 20 6 5" xfId="16514" xr:uid="{00000000-0005-0000-0000-000032280000}"/>
    <cellStyle name="Navadno 3 2 2 4 20 6 6" xfId="19154" xr:uid="{00000000-0005-0000-0000-000033280000}"/>
    <cellStyle name="Navadno 3 2 2 4 20 6 7" xfId="15421" xr:uid="{00000000-0005-0000-0000-000034280000}"/>
    <cellStyle name="Navadno 3 2 2 4 20 6 8" xfId="12660" xr:uid="{00000000-0005-0000-0000-000035280000}"/>
    <cellStyle name="Navadno 3 2 2 4 20 6 9" xfId="12232" xr:uid="{00000000-0005-0000-0000-000036280000}"/>
    <cellStyle name="Navadno 3 2 2 4 20 7" xfId="2287" xr:uid="{00000000-0005-0000-0000-000037280000}"/>
    <cellStyle name="Navadno 3 2 2 4 20 7 10" xfId="18870" xr:uid="{00000000-0005-0000-0000-000038280000}"/>
    <cellStyle name="Navadno 3 2 2 4 20 7 11" xfId="21709" xr:uid="{00000000-0005-0000-0000-000039280000}"/>
    <cellStyle name="Navadno 3 2 2 4 20 7 12" xfId="21195" xr:uid="{00000000-0005-0000-0000-00003A280000}"/>
    <cellStyle name="Navadno 3 2 2 4 20 7 13" xfId="22834" xr:uid="{00000000-0005-0000-0000-00003B280000}"/>
    <cellStyle name="Navadno 3 2 2 4 20 7 14" xfId="24092" xr:uid="{00000000-0005-0000-0000-00003C280000}"/>
    <cellStyle name="Navadno 3 2 2 4 20 7 15" xfId="24862" xr:uid="{00000000-0005-0000-0000-00003D280000}"/>
    <cellStyle name="Navadno 3 2 2 4 20 7 16" xfId="13246" xr:uid="{00000000-0005-0000-0000-00003E280000}"/>
    <cellStyle name="Navadno 3 2 2 4 20 7 17" xfId="23952" xr:uid="{00000000-0005-0000-0000-00003F280000}"/>
    <cellStyle name="Navadno 3 2 2 4 20 7 18" xfId="25047" xr:uid="{00000000-0005-0000-0000-000040280000}"/>
    <cellStyle name="Navadno 3 2 2 4 20 7 2" xfId="15718" xr:uid="{00000000-0005-0000-0000-000041280000}"/>
    <cellStyle name="Navadno 3 2 2 4 20 7 3" xfId="12185" xr:uid="{00000000-0005-0000-0000-000042280000}"/>
    <cellStyle name="Navadno 3 2 2 4 20 7 4" xfId="13141" xr:uid="{00000000-0005-0000-0000-000043280000}"/>
    <cellStyle name="Navadno 3 2 2 4 20 7 5" xfId="13507" xr:uid="{00000000-0005-0000-0000-000044280000}"/>
    <cellStyle name="Navadno 3 2 2 4 20 7 6" xfId="15568" xr:uid="{00000000-0005-0000-0000-000045280000}"/>
    <cellStyle name="Navadno 3 2 2 4 20 7 7" xfId="11680" xr:uid="{00000000-0005-0000-0000-000046280000}"/>
    <cellStyle name="Navadno 3 2 2 4 20 7 8" xfId="19112" xr:uid="{00000000-0005-0000-0000-000047280000}"/>
    <cellStyle name="Navadno 3 2 2 4 20 7 9" xfId="18637" xr:uid="{00000000-0005-0000-0000-000048280000}"/>
    <cellStyle name="Navadno 3 2 2 4 20 8" xfId="913" xr:uid="{00000000-0005-0000-0000-000049280000}"/>
    <cellStyle name="Navadno 3 2 2 4 20 8 10" xfId="23928" xr:uid="{00000000-0005-0000-0000-00004A280000}"/>
    <cellStyle name="Navadno 3 2 2 4 20 8 11" xfId="24674" xr:uid="{00000000-0005-0000-0000-00004B280000}"/>
    <cellStyle name="Navadno 3 2 2 4 20 8 12" xfId="25367" xr:uid="{00000000-0005-0000-0000-00004C280000}"/>
    <cellStyle name="Navadno 3 2 2 4 20 8 13" xfId="26028" xr:uid="{00000000-0005-0000-0000-00004D280000}"/>
    <cellStyle name="Navadno 3 2 2 4 20 8 14" xfId="26747" xr:uid="{00000000-0005-0000-0000-00004E280000}"/>
    <cellStyle name="Navadno 3 2 2 4 20 8 15" xfId="27262" xr:uid="{00000000-0005-0000-0000-00004F280000}"/>
    <cellStyle name="Navadno 3 2 2 4 20 8 16" xfId="27725" xr:uid="{00000000-0005-0000-0000-000050280000}"/>
    <cellStyle name="Navadno 3 2 2 4 20 8 17" xfId="28097" xr:uid="{00000000-0005-0000-0000-000051280000}"/>
    <cellStyle name="Navadno 3 2 2 4 20 8 18" xfId="28383" xr:uid="{00000000-0005-0000-0000-000052280000}"/>
    <cellStyle name="Navadno 3 2 2 4 20 8 2" xfId="16914" xr:uid="{00000000-0005-0000-0000-000053280000}"/>
    <cellStyle name="Navadno 3 2 2 4 20 8 3" xfId="17885" xr:uid="{00000000-0005-0000-0000-000054280000}"/>
    <cellStyle name="Navadno 3 2 2 4 20 8 4" xfId="18834" xr:uid="{00000000-0005-0000-0000-000055280000}"/>
    <cellStyle name="Navadno 3 2 2 4 20 8 5" xfId="19770" xr:uid="{00000000-0005-0000-0000-000056280000}"/>
    <cellStyle name="Navadno 3 2 2 4 20 8 6" xfId="20672" xr:uid="{00000000-0005-0000-0000-000057280000}"/>
    <cellStyle name="Navadno 3 2 2 4 20 8 7" xfId="21537" xr:uid="{00000000-0005-0000-0000-000058280000}"/>
    <cellStyle name="Navadno 3 2 2 4 20 8 8" xfId="22371" xr:uid="{00000000-0005-0000-0000-000059280000}"/>
    <cellStyle name="Navadno 3 2 2 4 20 8 9" xfId="23171" xr:uid="{00000000-0005-0000-0000-00005A280000}"/>
    <cellStyle name="Navadno 3 2 2 4 20 9" xfId="812" xr:uid="{00000000-0005-0000-0000-00005B280000}"/>
    <cellStyle name="Navadno 3 2 2 4 20 9 10" xfId="23997" xr:uid="{00000000-0005-0000-0000-00005C280000}"/>
    <cellStyle name="Navadno 3 2 2 4 20 9 11" xfId="24738" xr:uid="{00000000-0005-0000-0000-00005D280000}"/>
    <cellStyle name="Navadno 3 2 2 4 20 9 12" xfId="25428" xr:uid="{00000000-0005-0000-0000-00005E280000}"/>
    <cellStyle name="Navadno 3 2 2 4 20 9 13" xfId="26088" xr:uid="{00000000-0005-0000-0000-00005F280000}"/>
    <cellStyle name="Navadno 3 2 2 4 20 9 14" xfId="26802" xr:uid="{00000000-0005-0000-0000-000060280000}"/>
    <cellStyle name="Navadno 3 2 2 4 20 9 15" xfId="27306" xr:uid="{00000000-0005-0000-0000-000061280000}"/>
    <cellStyle name="Navadno 3 2 2 4 20 9 16" xfId="27757" xr:uid="{00000000-0005-0000-0000-000062280000}"/>
    <cellStyle name="Navadno 3 2 2 4 20 9 17" xfId="28122" xr:uid="{00000000-0005-0000-0000-000063280000}"/>
    <cellStyle name="Navadno 3 2 2 4 20 9 18" xfId="28402" xr:uid="{00000000-0005-0000-0000-000064280000}"/>
    <cellStyle name="Navadno 3 2 2 4 20 9 2" xfId="16998" xr:uid="{00000000-0005-0000-0000-000065280000}"/>
    <cellStyle name="Navadno 3 2 2 4 20 9 3" xfId="17962" xr:uid="{00000000-0005-0000-0000-000066280000}"/>
    <cellStyle name="Navadno 3 2 2 4 20 9 4" xfId="18920" xr:uid="{00000000-0005-0000-0000-000067280000}"/>
    <cellStyle name="Navadno 3 2 2 4 20 9 5" xfId="19849" xr:uid="{00000000-0005-0000-0000-000068280000}"/>
    <cellStyle name="Navadno 3 2 2 4 20 9 6" xfId="20744" xr:uid="{00000000-0005-0000-0000-000069280000}"/>
    <cellStyle name="Navadno 3 2 2 4 20 9 7" xfId="21613" xr:uid="{00000000-0005-0000-0000-00006A280000}"/>
    <cellStyle name="Navadno 3 2 2 4 20 9 8" xfId="22444" xr:uid="{00000000-0005-0000-0000-00006B280000}"/>
    <cellStyle name="Navadno 3 2 2 4 20 9 9" xfId="23244" xr:uid="{00000000-0005-0000-0000-00006C280000}"/>
    <cellStyle name="Navadno 3 2 2 4 21" xfId="6885" xr:uid="{00000000-0005-0000-0000-00006D280000}"/>
    <cellStyle name="Navadno 3 2 2 4 21 10" xfId="11833" xr:uid="{00000000-0005-0000-0000-00006E280000}"/>
    <cellStyle name="Navadno 3 2 2 4 21 11" xfId="14879" xr:uid="{00000000-0005-0000-0000-00006F280000}"/>
    <cellStyle name="Navadno 3 2 2 4 21 12" xfId="10073" xr:uid="{00000000-0005-0000-0000-000070280000}"/>
    <cellStyle name="Navadno 3 2 2 4 21 13" xfId="11777" xr:uid="{00000000-0005-0000-0000-000071280000}"/>
    <cellStyle name="Navadno 3 2 2 4 21 14" xfId="11713" xr:uid="{00000000-0005-0000-0000-000072280000}"/>
    <cellStyle name="Navadno 3 2 2 4 21 15" xfId="10887" xr:uid="{00000000-0005-0000-0000-000073280000}"/>
    <cellStyle name="Navadno 3 2 2 4 21 16" xfId="20807" xr:uid="{00000000-0005-0000-0000-000074280000}"/>
    <cellStyle name="Navadno 3 2 2 4 21 17" xfId="18663" xr:uid="{00000000-0005-0000-0000-000075280000}"/>
    <cellStyle name="Navadno 3 2 2 4 21 18" xfId="12860" xr:uid="{00000000-0005-0000-0000-000076280000}"/>
    <cellStyle name="Navadno 3 2 2 4 21 19" xfId="23299" xr:uid="{00000000-0005-0000-0000-000077280000}"/>
    <cellStyle name="Navadno 3 2 2 4 21 2" xfId="3074" xr:uid="{00000000-0005-0000-0000-000078280000}"/>
    <cellStyle name="Navadno 3 2 2 4 21 2 10" xfId="21860" xr:uid="{00000000-0005-0000-0000-000079280000}"/>
    <cellStyle name="Navadno 3 2 2 4 21 2 11" xfId="17372" xr:uid="{00000000-0005-0000-0000-00007A280000}"/>
    <cellStyle name="Navadno 3 2 2 4 21 2 12" xfId="21142" xr:uid="{00000000-0005-0000-0000-00007B280000}"/>
    <cellStyle name="Navadno 3 2 2 4 21 2 13" xfId="23001" xr:uid="{00000000-0005-0000-0000-00007C280000}"/>
    <cellStyle name="Navadno 3 2 2 4 21 2 14" xfId="22764" xr:uid="{00000000-0005-0000-0000-00007D280000}"/>
    <cellStyle name="Navadno 3 2 2 4 21 2 15" xfId="27087" xr:uid="{00000000-0005-0000-0000-00007E280000}"/>
    <cellStyle name="Navadno 3 2 2 4 21 2 16" xfId="11359" xr:uid="{00000000-0005-0000-0000-00007F280000}"/>
    <cellStyle name="Navadno 3 2 2 4 21 2 17" xfId="20650" xr:uid="{00000000-0005-0000-0000-000080280000}"/>
    <cellStyle name="Navadno 3 2 2 4 21 2 18" xfId="28316" xr:uid="{00000000-0005-0000-0000-000081280000}"/>
    <cellStyle name="Navadno 3 2 2 4 21 2 2" xfId="15046" xr:uid="{00000000-0005-0000-0000-000082280000}"/>
    <cellStyle name="Navadno 3 2 2 4 21 2 3" xfId="16104" xr:uid="{00000000-0005-0000-0000-000083280000}"/>
    <cellStyle name="Navadno 3 2 2 4 21 2 4" xfId="11865" xr:uid="{00000000-0005-0000-0000-000084280000}"/>
    <cellStyle name="Navadno 3 2 2 4 21 2 5" xfId="10226" xr:uid="{00000000-0005-0000-0000-000085280000}"/>
    <cellStyle name="Navadno 3 2 2 4 21 2 6" xfId="14595" xr:uid="{00000000-0005-0000-0000-000086280000}"/>
    <cellStyle name="Navadno 3 2 2 4 21 2 7" xfId="17728" xr:uid="{00000000-0005-0000-0000-000087280000}"/>
    <cellStyle name="Navadno 3 2 2 4 21 2 8" xfId="15951" xr:uid="{00000000-0005-0000-0000-000088280000}"/>
    <cellStyle name="Navadno 3 2 2 4 21 2 9" xfId="20166" xr:uid="{00000000-0005-0000-0000-000089280000}"/>
    <cellStyle name="Navadno 3 2 2 4 21 20" xfId="13596" xr:uid="{00000000-0005-0000-0000-00008A280000}"/>
    <cellStyle name="Navadno 3 2 2 4 21 21" xfId="20934" xr:uid="{00000000-0005-0000-0000-00008B280000}"/>
    <cellStyle name="Navadno 3 2 2 4 21 22" xfId="25600" xr:uid="{00000000-0005-0000-0000-00008C280000}"/>
    <cellStyle name="Navadno 3 2 2 4 21 23" xfId="20494" xr:uid="{00000000-0005-0000-0000-00008D280000}"/>
    <cellStyle name="Navadno 3 2 2 4 21 24" xfId="26457" xr:uid="{00000000-0005-0000-0000-00008E280000}"/>
    <cellStyle name="Navadno 3 2 2 4 21 25" xfId="22355" xr:uid="{00000000-0005-0000-0000-00008F280000}"/>
    <cellStyle name="Navadno 3 2 2 4 21 26" xfId="27125" xr:uid="{00000000-0005-0000-0000-000090280000}"/>
    <cellStyle name="Navadno 3 2 2 4 21 3" xfId="3561" xr:uid="{00000000-0005-0000-0000-000091280000}"/>
    <cellStyle name="Navadno 3 2 2 4 21 3 10" xfId="23538" xr:uid="{00000000-0005-0000-0000-000092280000}"/>
    <cellStyle name="Navadno 3 2 2 4 21 3 11" xfId="24278" xr:uid="{00000000-0005-0000-0000-000093280000}"/>
    <cellStyle name="Navadno 3 2 2 4 21 3 12" xfId="12709" xr:uid="{00000000-0005-0000-0000-000094280000}"/>
    <cellStyle name="Navadno 3 2 2 4 21 3 13" xfId="20241" xr:uid="{00000000-0005-0000-0000-000095280000}"/>
    <cellStyle name="Navadno 3 2 2 4 21 3 14" xfId="25820" xr:uid="{00000000-0005-0000-0000-000096280000}"/>
    <cellStyle name="Navadno 3 2 2 4 21 3 15" xfId="17352" xr:uid="{00000000-0005-0000-0000-000097280000}"/>
    <cellStyle name="Navadno 3 2 2 4 21 3 16" xfId="20577" xr:uid="{00000000-0005-0000-0000-000098280000}"/>
    <cellStyle name="Navadno 3 2 2 4 21 3 17" xfId="27485" xr:uid="{00000000-0005-0000-0000-000099280000}"/>
    <cellStyle name="Navadno 3 2 2 4 21 3 18" xfId="25393" xr:uid="{00000000-0005-0000-0000-00009A280000}"/>
    <cellStyle name="Navadno 3 2 2 4 21 3 2" xfId="14629" xr:uid="{00000000-0005-0000-0000-00009B280000}"/>
    <cellStyle name="Navadno 3 2 2 4 21 3 3" xfId="15904" xr:uid="{00000000-0005-0000-0000-00009C280000}"/>
    <cellStyle name="Navadno 3 2 2 4 21 3 4" xfId="16780" xr:uid="{00000000-0005-0000-0000-00009D280000}"/>
    <cellStyle name="Navadno 3 2 2 4 21 3 5" xfId="19082" xr:uid="{00000000-0005-0000-0000-00009E280000}"/>
    <cellStyle name="Navadno 3 2 2 4 21 3 6" xfId="19992" xr:uid="{00000000-0005-0000-0000-00009F280000}"/>
    <cellStyle name="Navadno 3 2 2 4 21 3 7" xfId="21071" xr:uid="{00000000-0005-0000-0000-0000A0280000}"/>
    <cellStyle name="Navadno 3 2 2 4 21 3 8" xfId="21925" xr:uid="{00000000-0005-0000-0000-0000A1280000}"/>
    <cellStyle name="Navadno 3 2 2 4 21 3 9" xfId="10657" xr:uid="{00000000-0005-0000-0000-0000A2280000}"/>
    <cellStyle name="Navadno 3 2 2 4 21 4" xfId="2412" xr:uid="{00000000-0005-0000-0000-0000A3280000}"/>
    <cellStyle name="Navadno 3 2 2 4 21 4 10" xfId="14529" xr:uid="{00000000-0005-0000-0000-0000A4280000}"/>
    <cellStyle name="Navadno 3 2 2 4 21 4 11" xfId="20400" xr:uid="{00000000-0005-0000-0000-0000A5280000}"/>
    <cellStyle name="Navadno 3 2 2 4 21 4 12" xfId="21040" xr:uid="{00000000-0005-0000-0000-0000A6280000}"/>
    <cellStyle name="Navadno 3 2 2 4 21 4 13" xfId="19179" xr:uid="{00000000-0005-0000-0000-0000A7280000}"/>
    <cellStyle name="Navadno 3 2 2 4 21 4 14" xfId="24940" xr:uid="{00000000-0005-0000-0000-0000A8280000}"/>
    <cellStyle name="Navadno 3 2 2 4 21 4 15" xfId="13817" xr:uid="{00000000-0005-0000-0000-0000A9280000}"/>
    <cellStyle name="Navadno 3 2 2 4 21 4 16" xfId="27564" xr:uid="{00000000-0005-0000-0000-0000AA280000}"/>
    <cellStyle name="Navadno 3 2 2 4 21 4 17" xfId="27972" xr:uid="{00000000-0005-0000-0000-0000AB280000}"/>
    <cellStyle name="Navadno 3 2 2 4 21 4 18" xfId="13994" xr:uid="{00000000-0005-0000-0000-0000AC280000}"/>
    <cellStyle name="Navadno 3 2 2 4 21 4 2" xfId="15611" xr:uid="{00000000-0005-0000-0000-0000AD280000}"/>
    <cellStyle name="Navadno 3 2 2 4 21 4 3" xfId="17541" xr:uid="{00000000-0005-0000-0000-0000AE280000}"/>
    <cellStyle name="Navadno 3 2 2 4 21 4 4" xfId="10532" xr:uid="{00000000-0005-0000-0000-0000AF280000}"/>
    <cellStyle name="Navadno 3 2 2 4 21 4 5" xfId="12342" xr:uid="{00000000-0005-0000-0000-0000B0280000}"/>
    <cellStyle name="Navadno 3 2 2 4 21 4 6" xfId="11315" xr:uid="{00000000-0005-0000-0000-0000B1280000}"/>
    <cellStyle name="Navadno 3 2 2 4 21 4 7" xfId="18937" xr:uid="{00000000-0005-0000-0000-0000B2280000}"/>
    <cellStyle name="Navadno 3 2 2 4 21 4 8" xfId="18315" xr:uid="{00000000-0005-0000-0000-0000B3280000}"/>
    <cellStyle name="Navadno 3 2 2 4 21 4 9" xfId="9711" xr:uid="{00000000-0005-0000-0000-0000B4280000}"/>
    <cellStyle name="Navadno 3 2 2 4 21 5" xfId="2325" xr:uid="{00000000-0005-0000-0000-0000B5280000}"/>
    <cellStyle name="Navadno 3 2 2 4 21 5 10" xfId="17833" xr:uid="{00000000-0005-0000-0000-0000B6280000}"/>
    <cellStyle name="Navadno 3 2 2 4 21 5 11" xfId="19432" xr:uid="{00000000-0005-0000-0000-0000B7280000}"/>
    <cellStyle name="Navadno 3 2 2 4 21 5 12" xfId="25127" xr:uid="{00000000-0005-0000-0000-0000B8280000}"/>
    <cellStyle name="Navadno 3 2 2 4 21 5 13" xfId="10340" xr:uid="{00000000-0005-0000-0000-0000B9280000}"/>
    <cellStyle name="Navadno 3 2 2 4 21 5 14" xfId="23270" xr:uid="{00000000-0005-0000-0000-0000BA280000}"/>
    <cellStyle name="Navadno 3 2 2 4 21 5 15" xfId="26619" xr:uid="{00000000-0005-0000-0000-0000BB280000}"/>
    <cellStyle name="Navadno 3 2 2 4 21 5 16" xfId="10090" xr:uid="{00000000-0005-0000-0000-0000BC280000}"/>
    <cellStyle name="Navadno 3 2 2 4 21 5 17" xfId="25427" xr:uid="{00000000-0005-0000-0000-0000BD280000}"/>
    <cellStyle name="Navadno 3 2 2 4 21 5 18" xfId="21518" xr:uid="{00000000-0005-0000-0000-0000BE280000}"/>
    <cellStyle name="Navadno 3 2 2 4 21 5 2" xfId="15688" xr:uid="{00000000-0005-0000-0000-0000BF280000}"/>
    <cellStyle name="Navadno 3 2 2 4 21 5 3" xfId="10866" xr:uid="{00000000-0005-0000-0000-0000C0280000}"/>
    <cellStyle name="Navadno 3 2 2 4 21 5 4" xfId="10799" xr:uid="{00000000-0005-0000-0000-0000C1280000}"/>
    <cellStyle name="Navadno 3 2 2 4 21 5 5" xfId="11114" xr:uid="{00000000-0005-0000-0000-0000C2280000}"/>
    <cellStyle name="Navadno 3 2 2 4 21 5 6" xfId="12637" xr:uid="{00000000-0005-0000-0000-0000C3280000}"/>
    <cellStyle name="Navadno 3 2 2 4 21 5 7" xfId="17806" xr:uid="{00000000-0005-0000-0000-0000C4280000}"/>
    <cellStyle name="Navadno 3 2 2 4 21 5 8" xfId="18698" xr:uid="{00000000-0005-0000-0000-0000C5280000}"/>
    <cellStyle name="Navadno 3 2 2 4 21 5 9" xfId="21794" xr:uid="{00000000-0005-0000-0000-0000C6280000}"/>
    <cellStyle name="Navadno 3 2 2 4 21 6" xfId="3264" xr:uid="{00000000-0005-0000-0000-0000C7280000}"/>
    <cellStyle name="Navadno 3 2 2 4 21 6 10" xfId="16860" xr:uid="{00000000-0005-0000-0000-0000C8280000}"/>
    <cellStyle name="Navadno 3 2 2 4 21 6 11" xfId="9979" xr:uid="{00000000-0005-0000-0000-0000C9280000}"/>
    <cellStyle name="Navadno 3 2 2 4 21 6 12" xfId="23743" xr:uid="{00000000-0005-0000-0000-0000CA280000}"/>
    <cellStyle name="Navadno 3 2 2 4 21 6 13" xfId="24080" xr:uid="{00000000-0005-0000-0000-0000CB280000}"/>
    <cellStyle name="Navadno 3 2 2 4 21 6 14" xfId="17862" xr:uid="{00000000-0005-0000-0000-0000CC280000}"/>
    <cellStyle name="Navadno 3 2 2 4 21 6 15" xfId="10670" xr:uid="{00000000-0005-0000-0000-0000CD280000}"/>
    <cellStyle name="Navadno 3 2 2 4 21 6 16" xfId="24495" xr:uid="{00000000-0005-0000-0000-0000CE280000}"/>
    <cellStyle name="Navadno 3 2 2 4 21 6 17" xfId="24043" xr:uid="{00000000-0005-0000-0000-0000CF280000}"/>
    <cellStyle name="Navadno 3 2 2 4 21 6 18" xfId="24469" xr:uid="{00000000-0005-0000-0000-0000D0280000}"/>
    <cellStyle name="Navadno 3 2 2 4 21 6 2" xfId="14888" xr:uid="{00000000-0005-0000-0000-0000D1280000}"/>
    <cellStyle name="Navadno 3 2 2 4 21 6 3" xfId="15807" xr:uid="{00000000-0005-0000-0000-0000D2280000}"/>
    <cellStyle name="Navadno 3 2 2 4 21 6 4" xfId="14050" xr:uid="{00000000-0005-0000-0000-0000D3280000}"/>
    <cellStyle name="Navadno 3 2 2 4 21 6 5" xfId="16322" xr:uid="{00000000-0005-0000-0000-0000D4280000}"/>
    <cellStyle name="Navadno 3 2 2 4 21 6 6" xfId="10188" xr:uid="{00000000-0005-0000-0000-0000D5280000}"/>
    <cellStyle name="Navadno 3 2 2 4 21 6 7" xfId="18280" xr:uid="{00000000-0005-0000-0000-0000D6280000}"/>
    <cellStyle name="Navadno 3 2 2 4 21 6 8" xfId="13926" xr:uid="{00000000-0005-0000-0000-0000D7280000}"/>
    <cellStyle name="Navadno 3 2 2 4 21 6 9" xfId="10680" xr:uid="{00000000-0005-0000-0000-0000D8280000}"/>
    <cellStyle name="Navadno 3 2 2 4 21 7" xfId="830" xr:uid="{00000000-0005-0000-0000-0000D9280000}"/>
    <cellStyle name="Navadno 3 2 2 4 21 7 10" xfId="23985" xr:uid="{00000000-0005-0000-0000-0000DA280000}"/>
    <cellStyle name="Navadno 3 2 2 4 21 7 11" xfId="24725" xr:uid="{00000000-0005-0000-0000-0000DB280000}"/>
    <cellStyle name="Navadno 3 2 2 4 21 7 12" xfId="25418" xr:uid="{00000000-0005-0000-0000-0000DC280000}"/>
    <cellStyle name="Navadno 3 2 2 4 21 7 13" xfId="26072" xr:uid="{00000000-0005-0000-0000-0000DD280000}"/>
    <cellStyle name="Navadno 3 2 2 4 21 7 14" xfId="26792" xr:uid="{00000000-0005-0000-0000-0000DE280000}"/>
    <cellStyle name="Navadno 3 2 2 4 21 7 15" xfId="27300" xr:uid="{00000000-0005-0000-0000-0000DF280000}"/>
    <cellStyle name="Navadno 3 2 2 4 21 7 16" xfId="27750" xr:uid="{00000000-0005-0000-0000-0000E0280000}"/>
    <cellStyle name="Navadno 3 2 2 4 21 7 17" xfId="28115" xr:uid="{00000000-0005-0000-0000-0000E1280000}"/>
    <cellStyle name="Navadno 3 2 2 4 21 7 18" xfId="28397" xr:uid="{00000000-0005-0000-0000-0000E2280000}"/>
    <cellStyle name="Navadno 3 2 2 4 21 7 2" xfId="16985" xr:uid="{00000000-0005-0000-0000-0000E3280000}"/>
    <cellStyle name="Navadno 3 2 2 4 21 7 3" xfId="17948" xr:uid="{00000000-0005-0000-0000-0000E4280000}"/>
    <cellStyle name="Navadno 3 2 2 4 21 7 4" xfId="18905" xr:uid="{00000000-0005-0000-0000-0000E5280000}"/>
    <cellStyle name="Navadno 3 2 2 4 21 7 5" xfId="19835" xr:uid="{00000000-0005-0000-0000-0000E6280000}"/>
    <cellStyle name="Navadno 3 2 2 4 21 7 6" xfId="20730" xr:uid="{00000000-0005-0000-0000-0000E7280000}"/>
    <cellStyle name="Navadno 3 2 2 4 21 7 7" xfId="21598" xr:uid="{00000000-0005-0000-0000-0000E8280000}"/>
    <cellStyle name="Navadno 3 2 2 4 21 7 8" xfId="22429" xr:uid="{00000000-0005-0000-0000-0000E9280000}"/>
    <cellStyle name="Navadno 3 2 2 4 21 7 9" xfId="23229" xr:uid="{00000000-0005-0000-0000-0000EA280000}"/>
    <cellStyle name="Navadno 3 2 2 4 21 8" xfId="685" xr:uid="{00000000-0005-0000-0000-0000EB280000}"/>
    <cellStyle name="Navadno 3 2 2 4 21 8 10" xfId="24079" xr:uid="{00000000-0005-0000-0000-0000EC280000}"/>
    <cellStyle name="Navadno 3 2 2 4 21 8 11" xfId="24830" xr:uid="{00000000-0005-0000-0000-0000ED280000}"/>
    <cellStyle name="Navadno 3 2 2 4 21 8 12" xfId="25511" xr:uid="{00000000-0005-0000-0000-0000EE280000}"/>
    <cellStyle name="Navadno 3 2 2 4 21 8 13" xfId="26158" xr:uid="{00000000-0005-0000-0000-0000EF280000}"/>
    <cellStyle name="Navadno 3 2 2 4 21 8 14" xfId="26867" xr:uid="{00000000-0005-0000-0000-0000F0280000}"/>
    <cellStyle name="Navadno 3 2 2 4 21 8 15" xfId="27359" xr:uid="{00000000-0005-0000-0000-0000F1280000}"/>
    <cellStyle name="Navadno 3 2 2 4 21 8 16" xfId="27808" xr:uid="{00000000-0005-0000-0000-0000F2280000}"/>
    <cellStyle name="Navadno 3 2 2 4 21 8 17" xfId="28164" xr:uid="{00000000-0005-0000-0000-0000F3280000}"/>
    <cellStyle name="Navadno 3 2 2 4 21 8 18" xfId="28433" xr:uid="{00000000-0005-0000-0000-0000F4280000}"/>
    <cellStyle name="Navadno 3 2 2 4 21 8 2" xfId="17107" xr:uid="{00000000-0005-0000-0000-0000F5280000}"/>
    <cellStyle name="Navadno 3 2 2 4 21 8 3" xfId="18074" xr:uid="{00000000-0005-0000-0000-0000F6280000}"/>
    <cellStyle name="Navadno 3 2 2 4 21 8 4" xfId="19032" xr:uid="{00000000-0005-0000-0000-0000F7280000}"/>
    <cellStyle name="Navadno 3 2 2 4 21 8 5" xfId="19948" xr:uid="{00000000-0005-0000-0000-0000F8280000}"/>
    <cellStyle name="Navadno 3 2 2 4 21 8 6" xfId="20846" xr:uid="{00000000-0005-0000-0000-0000F9280000}"/>
    <cellStyle name="Navadno 3 2 2 4 21 8 7" xfId="21708" xr:uid="{00000000-0005-0000-0000-0000FA280000}"/>
    <cellStyle name="Navadno 3 2 2 4 21 8 8" xfId="22543" xr:uid="{00000000-0005-0000-0000-0000FB280000}"/>
    <cellStyle name="Navadno 3 2 2 4 21 8 9" xfId="23330" xr:uid="{00000000-0005-0000-0000-0000FC280000}"/>
    <cellStyle name="Navadno 3 2 2 4 21 9" xfId="1385" xr:uid="{00000000-0005-0000-0000-0000FD280000}"/>
    <cellStyle name="Navadno 3 2 2 4 21 9 10" xfId="12086" xr:uid="{00000000-0005-0000-0000-0000FE280000}"/>
    <cellStyle name="Navadno 3 2 2 4 21 9 11" xfId="20826" xr:uid="{00000000-0005-0000-0000-0000FF280000}"/>
    <cellStyle name="Navadno 3 2 2 4 21 9 12" xfId="24856" xr:uid="{00000000-0005-0000-0000-000000290000}"/>
    <cellStyle name="Navadno 3 2 2 4 21 9 13" xfId="10165" xr:uid="{00000000-0005-0000-0000-000001290000}"/>
    <cellStyle name="Navadno 3 2 2 4 21 9 14" xfId="26520" xr:uid="{00000000-0005-0000-0000-000002290000}"/>
    <cellStyle name="Navadno 3 2 2 4 21 9 15" xfId="22167" xr:uid="{00000000-0005-0000-0000-000003290000}"/>
    <cellStyle name="Navadno 3 2 2 4 21 9 16" xfId="26442" xr:uid="{00000000-0005-0000-0000-000004290000}"/>
    <cellStyle name="Navadno 3 2 2 4 21 9 17" xfId="26386" xr:uid="{00000000-0005-0000-0000-000005290000}"/>
    <cellStyle name="Navadno 3 2 2 4 21 9 18" xfId="27928" xr:uid="{00000000-0005-0000-0000-000006290000}"/>
    <cellStyle name="Navadno 3 2 2 4 21 9 2" xfId="16508" xr:uid="{00000000-0005-0000-0000-000007290000}"/>
    <cellStyle name="Navadno 3 2 2 4 21 9 3" xfId="12872" xr:uid="{00000000-0005-0000-0000-000008290000}"/>
    <cellStyle name="Navadno 3 2 2 4 21 9 4" xfId="15205" xr:uid="{00000000-0005-0000-0000-000009290000}"/>
    <cellStyle name="Navadno 3 2 2 4 21 9 5" xfId="16620" xr:uid="{00000000-0005-0000-0000-00000A290000}"/>
    <cellStyle name="Navadno 3 2 2 4 21 9 6" xfId="19148" xr:uid="{00000000-0005-0000-0000-00000B290000}"/>
    <cellStyle name="Navadno 3 2 2 4 21 9 7" xfId="12275" xr:uid="{00000000-0005-0000-0000-00000C290000}"/>
    <cellStyle name="Navadno 3 2 2 4 21 9 8" xfId="15258" xr:uid="{00000000-0005-0000-0000-00000D290000}"/>
    <cellStyle name="Navadno 3 2 2 4 21 9 9" xfId="20337" xr:uid="{00000000-0005-0000-0000-00000E290000}"/>
    <cellStyle name="Navadno 3 2 2 4 22" xfId="6789" xr:uid="{00000000-0005-0000-0000-00000F290000}"/>
    <cellStyle name="Navadno 3 2 2 4 22 10" xfId="11917" xr:uid="{00000000-0005-0000-0000-000010290000}"/>
    <cellStyle name="Navadno 3 2 2 4 22 11" xfId="10712" xr:uid="{00000000-0005-0000-0000-000011290000}"/>
    <cellStyle name="Navadno 3 2 2 4 22 12" xfId="15053" xr:uid="{00000000-0005-0000-0000-000012290000}"/>
    <cellStyle name="Navadno 3 2 2 4 22 13" xfId="15025" xr:uid="{00000000-0005-0000-0000-000013290000}"/>
    <cellStyle name="Navadno 3 2 2 4 22 14" xfId="15620" xr:uid="{00000000-0005-0000-0000-000014290000}"/>
    <cellStyle name="Navadno 3 2 2 4 22 15" xfId="14258" xr:uid="{00000000-0005-0000-0000-000015290000}"/>
    <cellStyle name="Navadno 3 2 2 4 22 16" xfId="15712" xr:uid="{00000000-0005-0000-0000-000016290000}"/>
    <cellStyle name="Navadno 3 2 2 4 22 17" xfId="15721" xr:uid="{00000000-0005-0000-0000-000017290000}"/>
    <cellStyle name="Navadno 3 2 2 4 22 18" xfId="9918" xr:uid="{00000000-0005-0000-0000-000018290000}"/>
    <cellStyle name="Navadno 3 2 2 4 22 19" xfId="10200" xr:uid="{00000000-0005-0000-0000-000019290000}"/>
    <cellStyle name="Navadno 3 2 2 4 22 2" xfId="3010" xr:uid="{00000000-0005-0000-0000-00001A290000}"/>
    <cellStyle name="Navadno 3 2 2 4 22 2 10" xfId="19806" xr:uid="{00000000-0005-0000-0000-00001B290000}"/>
    <cellStyle name="Navadno 3 2 2 4 22 2 11" xfId="18900" xr:uid="{00000000-0005-0000-0000-00001C290000}"/>
    <cellStyle name="Navadno 3 2 2 4 22 2 12" xfId="19540" xr:uid="{00000000-0005-0000-0000-00001D290000}"/>
    <cellStyle name="Navadno 3 2 2 4 22 2 13" xfId="11325" xr:uid="{00000000-0005-0000-0000-00001E290000}"/>
    <cellStyle name="Navadno 3 2 2 4 22 2 14" xfId="16216" xr:uid="{00000000-0005-0000-0000-00001F290000}"/>
    <cellStyle name="Navadno 3 2 2 4 22 2 15" xfId="22840" xr:uid="{00000000-0005-0000-0000-000020290000}"/>
    <cellStyle name="Navadno 3 2 2 4 22 2 16" xfId="25679" xr:uid="{00000000-0005-0000-0000-000021290000}"/>
    <cellStyle name="Navadno 3 2 2 4 22 2 17" xfId="13095" xr:uid="{00000000-0005-0000-0000-000022290000}"/>
    <cellStyle name="Navadno 3 2 2 4 22 2 18" xfId="14620" xr:uid="{00000000-0005-0000-0000-000023290000}"/>
    <cellStyle name="Navadno 3 2 2 4 22 2 2" xfId="15102" xr:uid="{00000000-0005-0000-0000-000024290000}"/>
    <cellStyle name="Navadno 3 2 2 4 22 2 3" xfId="10929" xr:uid="{00000000-0005-0000-0000-000025290000}"/>
    <cellStyle name="Navadno 3 2 2 4 22 2 4" xfId="12418" xr:uid="{00000000-0005-0000-0000-000026290000}"/>
    <cellStyle name="Navadno 3 2 2 4 22 2 5" xfId="11236" xr:uid="{00000000-0005-0000-0000-000027290000}"/>
    <cellStyle name="Navadno 3 2 2 4 22 2 6" xfId="10189" xr:uid="{00000000-0005-0000-0000-000028290000}"/>
    <cellStyle name="Navadno 3 2 2 4 22 2 7" xfId="11067" xr:uid="{00000000-0005-0000-0000-000029290000}"/>
    <cellStyle name="Navadno 3 2 2 4 22 2 8" xfId="19060" xr:uid="{00000000-0005-0000-0000-00002A290000}"/>
    <cellStyle name="Navadno 3 2 2 4 22 2 9" xfId="16707" xr:uid="{00000000-0005-0000-0000-00002B290000}"/>
    <cellStyle name="Navadno 3 2 2 4 22 20" xfId="23042" xr:uid="{00000000-0005-0000-0000-00002C290000}"/>
    <cellStyle name="Navadno 3 2 2 4 22 21" xfId="23648" xr:uid="{00000000-0005-0000-0000-00002D290000}"/>
    <cellStyle name="Navadno 3 2 2 4 22 22" xfId="24423" xr:uid="{00000000-0005-0000-0000-00002E290000}"/>
    <cellStyle name="Navadno 3 2 2 4 22 23" xfId="19190" xr:uid="{00000000-0005-0000-0000-00002F290000}"/>
    <cellStyle name="Navadno 3 2 2 4 22 24" xfId="27072" xr:uid="{00000000-0005-0000-0000-000030290000}"/>
    <cellStyle name="Navadno 3 2 2 4 22 25" xfId="27007" xr:uid="{00000000-0005-0000-0000-000031290000}"/>
    <cellStyle name="Navadno 3 2 2 4 22 26" xfId="22679" xr:uid="{00000000-0005-0000-0000-000032290000}"/>
    <cellStyle name="Navadno 3 2 2 4 22 3" xfId="2730" xr:uid="{00000000-0005-0000-0000-000033290000}"/>
    <cellStyle name="Navadno 3 2 2 4 22 3 10" xfId="13388" xr:uid="{00000000-0005-0000-0000-000034290000}"/>
    <cellStyle name="Navadno 3 2 2 4 22 3 11" xfId="18523" xr:uid="{00000000-0005-0000-0000-000035290000}"/>
    <cellStyle name="Navadno 3 2 2 4 22 3 12" xfId="13502" xr:uid="{00000000-0005-0000-0000-000036290000}"/>
    <cellStyle name="Navadno 3 2 2 4 22 3 13" xfId="18629" xr:uid="{00000000-0005-0000-0000-000037290000}"/>
    <cellStyle name="Navadno 3 2 2 4 22 3 14" xfId="25832" xr:uid="{00000000-0005-0000-0000-000038290000}"/>
    <cellStyle name="Navadno 3 2 2 4 22 3 15" xfId="25278" xr:uid="{00000000-0005-0000-0000-000039290000}"/>
    <cellStyle name="Navadno 3 2 2 4 22 3 16" xfId="27508" xr:uid="{00000000-0005-0000-0000-00003A290000}"/>
    <cellStyle name="Navadno 3 2 2 4 22 3 17" xfId="27929" xr:uid="{00000000-0005-0000-0000-00003B290000}"/>
    <cellStyle name="Navadno 3 2 2 4 22 3 18" xfId="10743" xr:uid="{00000000-0005-0000-0000-00003C290000}"/>
    <cellStyle name="Navadno 3 2 2 4 22 3 2" xfId="15337" xr:uid="{00000000-0005-0000-0000-00003D290000}"/>
    <cellStyle name="Navadno 3 2 2 4 22 3 3" xfId="17431" xr:uid="{00000000-0005-0000-0000-00003E290000}"/>
    <cellStyle name="Navadno 3 2 2 4 22 3 4" xfId="16774" xr:uid="{00000000-0005-0000-0000-00003F290000}"/>
    <cellStyle name="Navadno 3 2 2 4 22 3 5" xfId="12252" xr:uid="{00000000-0005-0000-0000-000040290000}"/>
    <cellStyle name="Navadno 3 2 2 4 22 3 6" xfId="11584" xr:uid="{00000000-0005-0000-0000-000041290000}"/>
    <cellStyle name="Navadno 3 2 2 4 22 3 7" xfId="12465" xr:uid="{00000000-0005-0000-0000-000042290000}"/>
    <cellStyle name="Navadno 3 2 2 4 22 3 8" xfId="16135" xr:uid="{00000000-0005-0000-0000-000043290000}"/>
    <cellStyle name="Navadno 3 2 2 4 22 3 9" xfId="10169" xr:uid="{00000000-0005-0000-0000-000044290000}"/>
    <cellStyle name="Navadno 3 2 2 4 22 4" xfId="3791" xr:uid="{00000000-0005-0000-0000-000045290000}"/>
    <cellStyle name="Navadno 3 2 2 4 22 4 10" xfId="21083" xr:uid="{00000000-0005-0000-0000-000046290000}"/>
    <cellStyle name="Navadno 3 2 2 4 22 4 11" xfId="10875" xr:uid="{00000000-0005-0000-0000-000047290000}"/>
    <cellStyle name="Navadno 3 2 2 4 22 4 12" xfId="14438" xr:uid="{00000000-0005-0000-0000-000048290000}"/>
    <cellStyle name="Navadno 3 2 2 4 22 4 13" xfId="25391" xr:uid="{00000000-0005-0000-0000-000049290000}"/>
    <cellStyle name="Navadno 3 2 2 4 22 4 14" xfId="24301" xr:uid="{00000000-0005-0000-0000-00004A290000}"/>
    <cellStyle name="Navadno 3 2 2 4 22 4 15" xfId="24470" xr:uid="{00000000-0005-0000-0000-00004B290000}"/>
    <cellStyle name="Navadno 3 2 2 4 22 4 16" xfId="18767" xr:uid="{00000000-0005-0000-0000-00004C290000}"/>
    <cellStyle name="Navadno 3 2 2 4 22 4 17" xfId="26692" xr:uid="{00000000-0005-0000-0000-00004D290000}"/>
    <cellStyle name="Navadno 3 2 2 4 22 4 18" xfId="27971" xr:uid="{00000000-0005-0000-0000-00004E290000}"/>
    <cellStyle name="Navadno 3 2 2 4 22 4 2" xfId="14432" xr:uid="{00000000-0005-0000-0000-00004F290000}"/>
    <cellStyle name="Navadno 3 2 2 4 22 4 3" xfId="15977" xr:uid="{00000000-0005-0000-0000-000050290000}"/>
    <cellStyle name="Navadno 3 2 2 4 22 4 4" xfId="16947" xr:uid="{00000000-0005-0000-0000-000051290000}"/>
    <cellStyle name="Navadno 3 2 2 4 22 4 5" xfId="18851" xr:uid="{00000000-0005-0000-0000-000052290000}"/>
    <cellStyle name="Navadno 3 2 2 4 22 4 6" xfId="19786" xr:uid="{00000000-0005-0000-0000-000053290000}"/>
    <cellStyle name="Navadno 3 2 2 4 22 4 7" xfId="11493" xr:uid="{00000000-0005-0000-0000-000054290000}"/>
    <cellStyle name="Navadno 3 2 2 4 22 4 8" xfId="11133" xr:uid="{00000000-0005-0000-0000-000055290000}"/>
    <cellStyle name="Navadno 3 2 2 4 22 4 9" xfId="10204" xr:uid="{00000000-0005-0000-0000-000056290000}"/>
    <cellStyle name="Navadno 3 2 2 4 22 5" xfId="1419" xr:uid="{00000000-0005-0000-0000-000057290000}"/>
    <cellStyle name="Navadno 3 2 2 4 22 5 10" xfId="19101" xr:uid="{00000000-0005-0000-0000-000058290000}"/>
    <cellStyle name="Navadno 3 2 2 4 22 5 11" xfId="22360" xr:uid="{00000000-0005-0000-0000-000059290000}"/>
    <cellStyle name="Navadno 3 2 2 4 22 5 12" xfId="14528" xr:uid="{00000000-0005-0000-0000-00005A290000}"/>
    <cellStyle name="Navadno 3 2 2 4 22 5 13" xfId="21554" xr:uid="{00000000-0005-0000-0000-00005B290000}"/>
    <cellStyle name="Navadno 3 2 2 4 22 5 14" xfId="26506" xr:uid="{00000000-0005-0000-0000-00005C290000}"/>
    <cellStyle name="Navadno 3 2 2 4 22 5 15" xfId="25378" xr:uid="{00000000-0005-0000-0000-00005D290000}"/>
    <cellStyle name="Navadno 3 2 2 4 22 5 16" xfId="20479" xr:uid="{00000000-0005-0000-0000-00005E290000}"/>
    <cellStyle name="Navadno 3 2 2 4 22 5 17" xfId="26049" xr:uid="{00000000-0005-0000-0000-00005F290000}"/>
    <cellStyle name="Navadno 3 2 2 4 22 5 18" xfId="27484" xr:uid="{00000000-0005-0000-0000-000060290000}"/>
    <cellStyle name="Navadno 3 2 2 4 22 5 2" xfId="16475" xr:uid="{00000000-0005-0000-0000-000061290000}"/>
    <cellStyle name="Navadno 3 2 2 4 22 5 3" xfId="11051" xr:uid="{00000000-0005-0000-0000-000062290000}"/>
    <cellStyle name="Navadno 3 2 2 4 22 5 4" xfId="14480" xr:uid="{00000000-0005-0000-0000-000063290000}"/>
    <cellStyle name="Navadno 3 2 2 4 22 5 5" xfId="18567" xr:uid="{00000000-0005-0000-0000-000064290000}"/>
    <cellStyle name="Navadno 3 2 2 4 22 5 6" xfId="17658" xr:uid="{00000000-0005-0000-0000-000065290000}"/>
    <cellStyle name="Navadno 3 2 2 4 22 5 7" xfId="19838" xr:uid="{00000000-0005-0000-0000-000066290000}"/>
    <cellStyle name="Navadno 3 2 2 4 22 5 8" xfId="13348" xr:uid="{00000000-0005-0000-0000-000067290000}"/>
    <cellStyle name="Navadno 3 2 2 4 22 5 9" xfId="14825" xr:uid="{00000000-0005-0000-0000-000068290000}"/>
    <cellStyle name="Navadno 3 2 2 4 22 6" xfId="1638" xr:uid="{00000000-0005-0000-0000-000069290000}"/>
    <cellStyle name="Navadno 3 2 2 4 22 6 10" xfId="15040" xr:uid="{00000000-0005-0000-0000-00006A290000}"/>
    <cellStyle name="Navadno 3 2 2 4 22 6 11" xfId="19569" xr:uid="{00000000-0005-0000-0000-00006B290000}"/>
    <cellStyle name="Navadno 3 2 2 4 22 6 12" xfId="24985" xr:uid="{00000000-0005-0000-0000-00006C290000}"/>
    <cellStyle name="Navadno 3 2 2 4 22 6 13" xfId="21206" xr:uid="{00000000-0005-0000-0000-00006D290000}"/>
    <cellStyle name="Navadno 3 2 2 4 22 6 14" xfId="14112" xr:uid="{00000000-0005-0000-0000-00006E290000}"/>
    <cellStyle name="Navadno 3 2 2 4 22 6 15" xfId="26675" xr:uid="{00000000-0005-0000-0000-00006F290000}"/>
    <cellStyle name="Navadno 3 2 2 4 22 6 16" xfId="26489" xr:uid="{00000000-0005-0000-0000-000070290000}"/>
    <cellStyle name="Navadno 3 2 2 4 22 6 17" xfId="21063" xr:uid="{00000000-0005-0000-0000-000071290000}"/>
    <cellStyle name="Navadno 3 2 2 4 22 6 18" xfId="28141" xr:uid="{00000000-0005-0000-0000-000072290000}"/>
    <cellStyle name="Navadno 3 2 2 4 22 6 2" xfId="16283" xr:uid="{00000000-0005-0000-0000-000073290000}"/>
    <cellStyle name="Navadno 3 2 2 4 22 6 3" xfId="10759" xr:uid="{00000000-0005-0000-0000-000074290000}"/>
    <cellStyle name="Navadno 3 2 2 4 22 6 4" xfId="15241" xr:uid="{00000000-0005-0000-0000-000075290000}"/>
    <cellStyle name="Navadno 3 2 2 4 22 6 5" xfId="11993" xr:uid="{00000000-0005-0000-0000-000076290000}"/>
    <cellStyle name="Navadno 3 2 2 4 22 6 6" xfId="16678" xr:uid="{00000000-0005-0000-0000-000077290000}"/>
    <cellStyle name="Navadno 3 2 2 4 22 6 7" xfId="18690" xr:uid="{00000000-0005-0000-0000-000078290000}"/>
    <cellStyle name="Navadno 3 2 2 4 22 6 8" xfId="10222" xr:uid="{00000000-0005-0000-0000-000079290000}"/>
    <cellStyle name="Navadno 3 2 2 4 22 6 9" xfId="19514" xr:uid="{00000000-0005-0000-0000-00007A290000}"/>
    <cellStyle name="Navadno 3 2 2 4 22 7" xfId="4095" xr:uid="{00000000-0005-0000-0000-00007B290000}"/>
    <cellStyle name="Navadno 3 2 2 4 22 7 10" xfId="20472" xr:uid="{00000000-0005-0000-0000-00007C290000}"/>
    <cellStyle name="Navadno 3 2 2 4 22 7 11" xfId="18235" xr:uid="{00000000-0005-0000-0000-00007D290000}"/>
    <cellStyle name="Navadno 3 2 2 4 22 7 12" xfId="21916" xr:uid="{00000000-0005-0000-0000-00007E290000}"/>
    <cellStyle name="Navadno 3 2 2 4 22 7 13" xfId="21700" xr:uid="{00000000-0005-0000-0000-00007F290000}"/>
    <cellStyle name="Navadno 3 2 2 4 22 7 14" xfId="20651" xr:uid="{00000000-0005-0000-0000-000080290000}"/>
    <cellStyle name="Navadno 3 2 2 4 22 7 15" xfId="22149" xr:uid="{00000000-0005-0000-0000-000081290000}"/>
    <cellStyle name="Navadno 3 2 2 4 22 7 16" xfId="14581" xr:uid="{00000000-0005-0000-0000-000082290000}"/>
    <cellStyle name="Navadno 3 2 2 4 22 7 17" xfId="23977" xr:uid="{00000000-0005-0000-0000-000083290000}"/>
    <cellStyle name="Navadno 3 2 2 4 22 7 18" xfId="19649" xr:uid="{00000000-0005-0000-0000-000084290000}"/>
    <cellStyle name="Navadno 3 2 2 4 22 7 2" xfId="14175" xr:uid="{00000000-0005-0000-0000-000085290000}"/>
    <cellStyle name="Navadno 3 2 2 4 22 7 3" xfId="14182" xr:uid="{00000000-0005-0000-0000-000086290000}"/>
    <cellStyle name="Navadno 3 2 2 4 22 7 4" xfId="12145" xr:uid="{00000000-0005-0000-0000-000087290000}"/>
    <cellStyle name="Navadno 3 2 2 4 22 7 5" xfId="14907" xr:uid="{00000000-0005-0000-0000-000088290000}"/>
    <cellStyle name="Navadno 3 2 2 4 22 7 6" xfId="13980" xr:uid="{00000000-0005-0000-0000-000089290000}"/>
    <cellStyle name="Navadno 3 2 2 4 22 7 7" xfId="11369" xr:uid="{00000000-0005-0000-0000-00008A290000}"/>
    <cellStyle name="Navadno 3 2 2 4 22 7 8" xfId="18700" xr:uid="{00000000-0005-0000-0000-00008B290000}"/>
    <cellStyle name="Navadno 3 2 2 4 22 7 9" xfId="18236" xr:uid="{00000000-0005-0000-0000-00008C290000}"/>
    <cellStyle name="Navadno 3 2 2 4 22 8" xfId="4138" xr:uid="{00000000-0005-0000-0000-00008D290000}"/>
    <cellStyle name="Navadno 3 2 2 4 22 8 10" xfId="23490" xr:uid="{00000000-0005-0000-0000-00008E290000}"/>
    <cellStyle name="Navadno 3 2 2 4 22 8 11" xfId="24234" xr:uid="{00000000-0005-0000-0000-00008F290000}"/>
    <cellStyle name="Navadno 3 2 2 4 22 8 12" xfId="24508" xr:uid="{00000000-0005-0000-0000-000090290000}"/>
    <cellStyle name="Navadno 3 2 2 4 22 8 13" xfId="20363" xr:uid="{00000000-0005-0000-0000-000091290000}"/>
    <cellStyle name="Navadno 3 2 2 4 22 8 14" xfId="22843" xr:uid="{00000000-0005-0000-0000-000092290000}"/>
    <cellStyle name="Navadno 3 2 2 4 22 8 15" xfId="23124" xr:uid="{00000000-0005-0000-0000-000093290000}"/>
    <cellStyle name="Navadno 3 2 2 4 22 8 16" xfId="18642" xr:uid="{00000000-0005-0000-0000-000094290000}"/>
    <cellStyle name="Navadno 3 2 2 4 22 8 17" xfId="20030" xr:uid="{00000000-0005-0000-0000-000095290000}"/>
    <cellStyle name="Navadno 3 2 2 4 22 8 18" xfId="28027" xr:uid="{00000000-0005-0000-0000-000096290000}"/>
    <cellStyle name="Navadno 3 2 2 4 22 8 2" xfId="14138" xr:uid="{00000000-0005-0000-0000-000097290000}"/>
    <cellStyle name="Navadno 3 2 2 4 22 8 3" xfId="15534" xr:uid="{00000000-0005-0000-0000-000098290000}"/>
    <cellStyle name="Navadno 3 2 2 4 22 8 4" xfId="10266" xr:uid="{00000000-0005-0000-0000-000099290000}"/>
    <cellStyle name="Navadno 3 2 2 4 22 8 5" xfId="9993" xr:uid="{00000000-0005-0000-0000-00009A290000}"/>
    <cellStyle name="Navadno 3 2 2 4 22 8 6" xfId="9748" xr:uid="{00000000-0005-0000-0000-00009B290000}"/>
    <cellStyle name="Navadno 3 2 2 4 22 8 7" xfId="21016" xr:uid="{00000000-0005-0000-0000-00009C290000}"/>
    <cellStyle name="Navadno 3 2 2 4 22 8 8" xfId="21880" xr:uid="{00000000-0005-0000-0000-00009D290000}"/>
    <cellStyle name="Navadno 3 2 2 4 22 8 9" xfId="18745" xr:uid="{00000000-0005-0000-0000-00009E290000}"/>
    <cellStyle name="Navadno 3 2 2 4 22 9" xfId="2273" xr:uid="{00000000-0005-0000-0000-00009F290000}"/>
    <cellStyle name="Navadno 3 2 2 4 22 9 10" xfId="12708" xr:uid="{00000000-0005-0000-0000-0000A0290000}"/>
    <cellStyle name="Navadno 3 2 2 4 22 9 11" xfId="13567" xr:uid="{00000000-0005-0000-0000-0000A1290000}"/>
    <cellStyle name="Navadno 3 2 2 4 22 9 12" xfId="10898" xr:uid="{00000000-0005-0000-0000-0000A2290000}"/>
    <cellStyle name="Navadno 3 2 2 4 22 9 13" xfId="24831" xr:uid="{00000000-0005-0000-0000-0000A3290000}"/>
    <cellStyle name="Navadno 3 2 2 4 22 9 14" xfId="11738" xr:uid="{00000000-0005-0000-0000-0000A4290000}"/>
    <cellStyle name="Navadno 3 2 2 4 22 9 15" xfId="14904" xr:uid="{00000000-0005-0000-0000-0000A5290000}"/>
    <cellStyle name="Navadno 3 2 2 4 22 9 16" xfId="27351" xr:uid="{00000000-0005-0000-0000-0000A6290000}"/>
    <cellStyle name="Navadno 3 2 2 4 22 9 17" xfId="27800" xr:uid="{00000000-0005-0000-0000-0000A7290000}"/>
    <cellStyle name="Navadno 3 2 2 4 22 9 18" xfId="27460" xr:uid="{00000000-0005-0000-0000-0000A8290000}"/>
    <cellStyle name="Navadno 3 2 2 4 22 9 2" xfId="15729" xr:uid="{00000000-0005-0000-0000-0000A9290000}"/>
    <cellStyle name="Navadno 3 2 2 4 22 9 3" xfId="17094" xr:uid="{00000000-0005-0000-0000-0000AA290000}"/>
    <cellStyle name="Navadno 3 2 2 4 22 9 4" xfId="13923" xr:uid="{00000000-0005-0000-0000-0000AB290000}"/>
    <cellStyle name="Navadno 3 2 2 4 22 9 5" xfId="10214" xr:uid="{00000000-0005-0000-0000-0000AC290000}"/>
    <cellStyle name="Navadno 3 2 2 4 22 9 6" xfId="10124" xr:uid="{00000000-0005-0000-0000-0000AD290000}"/>
    <cellStyle name="Navadno 3 2 2 4 22 9 7" xfId="15866" xr:uid="{00000000-0005-0000-0000-0000AE290000}"/>
    <cellStyle name="Navadno 3 2 2 4 22 9 8" xfId="9927" xr:uid="{00000000-0005-0000-0000-0000AF290000}"/>
    <cellStyle name="Navadno 3 2 2 4 22 9 9" xfId="14808" xr:uid="{00000000-0005-0000-0000-0000B0290000}"/>
    <cellStyle name="Navadno 3 2 2 4 23" xfId="6692" xr:uid="{00000000-0005-0000-0000-0000B1290000}"/>
    <cellStyle name="Navadno 3 2 2 4 23 10" xfId="11996" xr:uid="{00000000-0005-0000-0000-0000B2290000}"/>
    <cellStyle name="Navadno 3 2 2 4 23 11" xfId="15383" xr:uid="{00000000-0005-0000-0000-0000B3290000}"/>
    <cellStyle name="Navadno 3 2 2 4 23 12" xfId="12692" xr:uid="{00000000-0005-0000-0000-0000B4290000}"/>
    <cellStyle name="Navadno 3 2 2 4 23 13" xfId="16048" xr:uid="{00000000-0005-0000-0000-0000B5290000}"/>
    <cellStyle name="Navadno 3 2 2 4 23 14" xfId="18179" xr:uid="{00000000-0005-0000-0000-0000B6290000}"/>
    <cellStyle name="Navadno 3 2 2 4 23 15" xfId="16464" xr:uid="{00000000-0005-0000-0000-0000B7290000}"/>
    <cellStyle name="Navadno 3 2 2 4 23 16" xfId="12517" xr:uid="{00000000-0005-0000-0000-0000B8290000}"/>
    <cellStyle name="Navadno 3 2 2 4 23 17" xfId="13784" xr:uid="{00000000-0005-0000-0000-0000B9290000}"/>
    <cellStyle name="Navadno 3 2 2 4 23 18" xfId="10788" xr:uid="{00000000-0005-0000-0000-0000BA290000}"/>
    <cellStyle name="Navadno 3 2 2 4 23 19" xfId="18829" xr:uid="{00000000-0005-0000-0000-0000BB290000}"/>
    <cellStyle name="Navadno 3 2 2 4 23 2" xfId="2943" xr:uid="{00000000-0005-0000-0000-0000BC290000}"/>
    <cellStyle name="Navadno 3 2 2 4 23 2 10" xfId="23642" xr:uid="{00000000-0005-0000-0000-0000BD290000}"/>
    <cellStyle name="Navadno 3 2 2 4 23 2 11" xfId="24389" xr:uid="{00000000-0005-0000-0000-0000BE290000}"/>
    <cellStyle name="Navadno 3 2 2 4 23 2 12" xfId="17660" xr:uid="{00000000-0005-0000-0000-0000BF290000}"/>
    <cellStyle name="Navadno 3 2 2 4 23 2 13" xfId="21153" xr:uid="{00000000-0005-0000-0000-0000C0290000}"/>
    <cellStyle name="Navadno 3 2 2 4 23 2 14" xfId="14972" xr:uid="{00000000-0005-0000-0000-0000C1290000}"/>
    <cellStyle name="Navadno 3 2 2 4 23 2 15" xfId="17618" xr:uid="{00000000-0005-0000-0000-0000C2290000}"/>
    <cellStyle name="Navadno 3 2 2 4 23 2 16" xfId="23735" xr:uid="{00000000-0005-0000-0000-0000C3290000}"/>
    <cellStyle name="Navadno 3 2 2 4 23 2 17" xfId="23826" xr:uid="{00000000-0005-0000-0000-0000C4290000}"/>
    <cellStyle name="Navadno 3 2 2 4 23 2 18" xfId="18483" xr:uid="{00000000-0005-0000-0000-0000C5290000}"/>
    <cellStyle name="Navadno 3 2 2 4 23 2 2" xfId="15161" xr:uid="{00000000-0005-0000-0000-0000C6290000}"/>
    <cellStyle name="Navadno 3 2 2 4 23 2 3" xfId="16246" xr:uid="{00000000-0005-0000-0000-0000C7290000}"/>
    <cellStyle name="Navadno 3 2 2 4 23 2 4" xfId="12729" xr:uid="{00000000-0005-0000-0000-0000C8290000}"/>
    <cellStyle name="Navadno 3 2 2 4 23 2 5" xfId="19251" xr:uid="{00000000-0005-0000-0000-0000C9290000}"/>
    <cellStyle name="Navadno 3 2 2 4 23 2 6" xfId="20164" xr:uid="{00000000-0005-0000-0000-0000CA290000}"/>
    <cellStyle name="Navadno 3 2 2 4 23 2 7" xfId="21197" xr:uid="{00000000-0005-0000-0000-0000CB290000}"/>
    <cellStyle name="Navadno 3 2 2 4 23 2 8" xfId="22046" xr:uid="{00000000-0005-0000-0000-0000CC290000}"/>
    <cellStyle name="Navadno 3 2 2 4 23 2 9" xfId="22329" xr:uid="{00000000-0005-0000-0000-0000CD290000}"/>
    <cellStyle name="Navadno 3 2 2 4 23 20" xfId="22798" xr:uid="{00000000-0005-0000-0000-0000CE290000}"/>
    <cellStyle name="Navadno 3 2 2 4 23 21" xfId="22576" xr:uid="{00000000-0005-0000-0000-0000CF290000}"/>
    <cellStyle name="Navadno 3 2 2 4 23 22" xfId="24763" xr:uid="{00000000-0005-0000-0000-0000D0290000}"/>
    <cellStyle name="Navadno 3 2 2 4 23 23" xfId="24595" xr:uid="{00000000-0005-0000-0000-0000D1290000}"/>
    <cellStyle name="Navadno 3 2 2 4 23 24" xfId="18562" xr:uid="{00000000-0005-0000-0000-0000D2290000}"/>
    <cellStyle name="Navadno 3 2 2 4 23 25" xfId="26001" xr:uid="{00000000-0005-0000-0000-0000D3290000}"/>
    <cellStyle name="Navadno 3 2 2 4 23 26" xfId="22945" xr:uid="{00000000-0005-0000-0000-0000D4290000}"/>
    <cellStyle name="Navadno 3 2 2 4 23 3" xfId="3408" xr:uid="{00000000-0005-0000-0000-0000D5290000}"/>
    <cellStyle name="Navadno 3 2 2 4 23 3 10" xfId="22756" xr:uid="{00000000-0005-0000-0000-0000D6290000}"/>
    <cellStyle name="Navadno 3 2 2 4 23 3 11" xfId="17428" xr:uid="{00000000-0005-0000-0000-0000D7290000}"/>
    <cellStyle name="Navadno 3 2 2 4 23 3 12" xfId="22774" xr:uid="{00000000-0005-0000-0000-0000D8290000}"/>
    <cellStyle name="Navadno 3 2 2 4 23 3 13" xfId="24436" xr:uid="{00000000-0005-0000-0000-0000D9290000}"/>
    <cellStyle name="Navadno 3 2 2 4 23 3 14" xfId="23865" xr:uid="{00000000-0005-0000-0000-0000DA290000}"/>
    <cellStyle name="Navadno 3 2 2 4 23 3 15" xfId="22141" xr:uid="{00000000-0005-0000-0000-0000DB290000}"/>
    <cellStyle name="Navadno 3 2 2 4 23 3 16" xfId="11740" xr:uid="{00000000-0005-0000-0000-0000DC290000}"/>
    <cellStyle name="Navadno 3 2 2 4 23 3 17" xfId="20226" xr:uid="{00000000-0005-0000-0000-0000DD290000}"/>
    <cellStyle name="Navadno 3 2 2 4 23 3 18" xfId="27093" xr:uid="{00000000-0005-0000-0000-0000DE290000}"/>
    <cellStyle name="Navadno 3 2 2 4 23 3 2" xfId="14761" xr:uid="{00000000-0005-0000-0000-0000DF290000}"/>
    <cellStyle name="Navadno 3 2 2 4 23 3 3" xfId="9947" xr:uid="{00000000-0005-0000-0000-0000E0290000}"/>
    <cellStyle name="Navadno 3 2 2 4 23 3 4" xfId="18205" xr:uid="{00000000-0005-0000-0000-0000E1290000}"/>
    <cellStyle name="Navadno 3 2 2 4 23 3 5" xfId="17854" xr:uid="{00000000-0005-0000-0000-0000E2290000}"/>
    <cellStyle name="Navadno 3 2 2 4 23 3 6" xfId="19265" xr:uid="{00000000-0005-0000-0000-0000E3290000}"/>
    <cellStyle name="Navadno 3 2 2 4 23 3 7" xfId="20434" xr:uid="{00000000-0005-0000-0000-0000E4290000}"/>
    <cellStyle name="Navadno 3 2 2 4 23 3 8" xfId="15847" xr:uid="{00000000-0005-0000-0000-0000E5290000}"/>
    <cellStyle name="Navadno 3 2 2 4 23 3 9" xfId="11946" xr:uid="{00000000-0005-0000-0000-0000E6290000}"/>
    <cellStyle name="Navadno 3 2 2 4 23 4" xfId="2954" xr:uid="{00000000-0005-0000-0000-0000E7290000}"/>
    <cellStyle name="Navadno 3 2 2 4 23 4 10" xfId="21240" xr:uid="{00000000-0005-0000-0000-0000E8290000}"/>
    <cellStyle name="Navadno 3 2 2 4 23 4 11" xfId="20451" xr:uid="{00000000-0005-0000-0000-0000E9290000}"/>
    <cellStyle name="Navadno 3 2 2 4 23 4 12" xfId="12343" xr:uid="{00000000-0005-0000-0000-0000EA290000}"/>
    <cellStyle name="Navadno 3 2 2 4 23 4 13" xfId="16269" xr:uid="{00000000-0005-0000-0000-0000EB290000}"/>
    <cellStyle name="Navadno 3 2 2 4 23 4 14" xfId="25179" xr:uid="{00000000-0005-0000-0000-0000EC290000}"/>
    <cellStyle name="Navadno 3 2 2 4 23 4 15" xfId="27071" xr:uid="{00000000-0005-0000-0000-0000ED290000}"/>
    <cellStyle name="Navadno 3 2 2 4 23 4 16" xfId="19507" xr:uid="{00000000-0005-0000-0000-0000EE290000}"/>
    <cellStyle name="Navadno 3 2 2 4 23 4 17" xfId="15297" xr:uid="{00000000-0005-0000-0000-0000EF290000}"/>
    <cellStyle name="Navadno 3 2 2 4 23 4 18" xfId="28312" xr:uid="{00000000-0005-0000-0000-0000F0290000}"/>
    <cellStyle name="Navadno 3 2 2 4 23 4 2" xfId="15151" xr:uid="{00000000-0005-0000-0000-0000F1290000}"/>
    <cellStyle name="Navadno 3 2 2 4 23 4 3" xfId="15386" xr:uid="{00000000-0005-0000-0000-0000F2290000}"/>
    <cellStyle name="Navadno 3 2 2 4 23 4 4" xfId="14906" xr:uid="{00000000-0005-0000-0000-0000F3290000}"/>
    <cellStyle name="Navadno 3 2 2 4 23 4 5" xfId="13427" xr:uid="{00000000-0005-0000-0000-0000F4290000}"/>
    <cellStyle name="Navadno 3 2 2 4 23 4 6" xfId="16742" xr:uid="{00000000-0005-0000-0000-0000F5290000}"/>
    <cellStyle name="Navadno 3 2 2 4 23 4 7" xfId="16497" xr:uid="{00000000-0005-0000-0000-0000F6290000}"/>
    <cellStyle name="Navadno 3 2 2 4 23 4 8" xfId="10705" xr:uid="{00000000-0005-0000-0000-0000F7290000}"/>
    <cellStyle name="Navadno 3 2 2 4 23 4 9" xfId="12863" xr:uid="{00000000-0005-0000-0000-0000F8290000}"/>
    <cellStyle name="Navadno 3 2 2 4 23 5" xfId="1235" xr:uid="{00000000-0005-0000-0000-0000F9290000}"/>
    <cellStyle name="Navadno 3 2 2 4 23 5 10" xfId="15438" xr:uid="{00000000-0005-0000-0000-0000FA290000}"/>
    <cellStyle name="Navadno 3 2 2 4 23 5 11" xfId="9750" xr:uid="{00000000-0005-0000-0000-0000FB290000}"/>
    <cellStyle name="Navadno 3 2 2 4 23 5 12" xfId="12556" xr:uid="{00000000-0005-0000-0000-0000FC290000}"/>
    <cellStyle name="Navadno 3 2 2 4 23 5 13" xfId="14235" xr:uid="{00000000-0005-0000-0000-0000FD290000}"/>
    <cellStyle name="Navadno 3 2 2 4 23 5 14" xfId="26599" xr:uid="{00000000-0005-0000-0000-0000FE290000}"/>
    <cellStyle name="Navadno 3 2 2 4 23 5 15" xfId="20848" xr:uid="{00000000-0005-0000-0000-0000FF290000}"/>
    <cellStyle name="Navadno 3 2 2 4 23 5 16" xfId="22757" xr:uid="{00000000-0005-0000-0000-0000002A0000}"/>
    <cellStyle name="Navadno 3 2 2 4 23 5 17" xfId="27242" xr:uid="{00000000-0005-0000-0000-0000012A0000}"/>
    <cellStyle name="Navadno 3 2 2 4 23 5 18" xfId="27636" xr:uid="{00000000-0005-0000-0000-0000022A0000}"/>
    <cellStyle name="Navadno 3 2 2 4 23 5 2" xfId="16636" xr:uid="{00000000-0005-0000-0000-0000032A0000}"/>
    <cellStyle name="Navadno 3 2 2 4 23 5 3" xfId="10085" xr:uid="{00000000-0005-0000-0000-0000042A0000}"/>
    <cellStyle name="Navadno 3 2 2 4 23 5 4" xfId="13093" xr:uid="{00000000-0005-0000-0000-0000052A0000}"/>
    <cellStyle name="Navadno 3 2 2 4 23 5 5" xfId="14374" xr:uid="{00000000-0005-0000-0000-0000062A0000}"/>
    <cellStyle name="Navadno 3 2 2 4 23 5 6" xfId="15833" xr:uid="{00000000-0005-0000-0000-0000072A0000}"/>
    <cellStyle name="Navadno 3 2 2 4 23 5 7" xfId="10276" xr:uid="{00000000-0005-0000-0000-0000082A0000}"/>
    <cellStyle name="Navadno 3 2 2 4 23 5 8" xfId="9702" xr:uid="{00000000-0005-0000-0000-0000092A0000}"/>
    <cellStyle name="Navadno 3 2 2 4 23 5 9" xfId="18243" xr:uid="{00000000-0005-0000-0000-00000A2A0000}"/>
    <cellStyle name="Navadno 3 2 2 4 23 6" xfId="1755" xr:uid="{00000000-0005-0000-0000-00000B2A0000}"/>
    <cellStyle name="Navadno 3 2 2 4 23 6 10" xfId="22445" xr:uid="{00000000-0005-0000-0000-00000C2A0000}"/>
    <cellStyle name="Navadno 3 2 2 4 23 6 11" xfId="22398" xr:uid="{00000000-0005-0000-0000-00000D2A0000}"/>
    <cellStyle name="Navadno 3 2 2 4 23 6 12" xfId="22396" xr:uid="{00000000-0005-0000-0000-00000E2A0000}"/>
    <cellStyle name="Navadno 3 2 2 4 23 6 13" xfId="14826" xr:uid="{00000000-0005-0000-0000-00000F2A0000}"/>
    <cellStyle name="Navadno 3 2 2 4 23 6 14" xfId="25004" xr:uid="{00000000-0005-0000-0000-0000102A0000}"/>
    <cellStyle name="Navadno 3 2 2 4 23 6 15" xfId="27000" xr:uid="{00000000-0005-0000-0000-0000112A0000}"/>
    <cellStyle name="Navadno 3 2 2 4 23 6 16" xfId="25565" xr:uid="{00000000-0005-0000-0000-0000122A0000}"/>
    <cellStyle name="Navadno 3 2 2 4 23 6 17" xfId="13758" xr:uid="{00000000-0005-0000-0000-0000132A0000}"/>
    <cellStyle name="Navadno 3 2 2 4 23 6 18" xfId="17996" xr:uid="{00000000-0005-0000-0000-0000142A0000}"/>
    <cellStyle name="Navadno 3 2 2 4 23 6 2" xfId="16182" xr:uid="{00000000-0005-0000-0000-0000152A0000}"/>
    <cellStyle name="Navadno 3 2 2 4 23 6 3" xfId="13857" xr:uid="{00000000-0005-0000-0000-0000162A0000}"/>
    <cellStyle name="Navadno 3 2 2 4 23 6 4" xfId="12134" xr:uid="{00000000-0005-0000-0000-0000172A0000}"/>
    <cellStyle name="Navadno 3 2 2 4 23 6 5" xfId="13524" xr:uid="{00000000-0005-0000-0000-0000182A0000}"/>
    <cellStyle name="Navadno 3 2 2 4 23 6 6" xfId="12500" xr:uid="{00000000-0005-0000-0000-0000192A0000}"/>
    <cellStyle name="Navadno 3 2 2 4 23 6 7" xfId="14337" xr:uid="{00000000-0005-0000-0000-00001A2A0000}"/>
    <cellStyle name="Navadno 3 2 2 4 23 6 8" xfId="10062" xr:uid="{00000000-0005-0000-0000-00001B2A0000}"/>
    <cellStyle name="Navadno 3 2 2 4 23 6 9" xfId="15401" xr:uid="{00000000-0005-0000-0000-00001C2A0000}"/>
    <cellStyle name="Navadno 3 2 2 4 23 7" xfId="4159" xr:uid="{00000000-0005-0000-0000-00001D2A0000}"/>
    <cellStyle name="Navadno 3 2 2 4 23 7 10" xfId="13351" xr:uid="{00000000-0005-0000-0000-00001E2A0000}"/>
    <cellStyle name="Navadno 3 2 2 4 23 7 11" xfId="9601" xr:uid="{00000000-0005-0000-0000-00001F2A0000}"/>
    <cellStyle name="Navadno 3 2 2 4 23 7 12" xfId="24962" xr:uid="{00000000-0005-0000-0000-0000202A0000}"/>
    <cellStyle name="Navadno 3 2 2 4 23 7 13" xfId="25245" xr:uid="{00000000-0005-0000-0000-0000212A0000}"/>
    <cellStyle name="Navadno 3 2 2 4 23 7 14" xfId="25749" xr:uid="{00000000-0005-0000-0000-0000222A0000}"/>
    <cellStyle name="Navadno 3 2 2 4 23 7 15" xfId="26159" xr:uid="{00000000-0005-0000-0000-0000232A0000}"/>
    <cellStyle name="Navadno 3 2 2 4 23 7 16" xfId="25186" xr:uid="{00000000-0005-0000-0000-0000242A0000}"/>
    <cellStyle name="Navadno 3 2 2 4 23 7 17" xfId="25986" xr:uid="{00000000-0005-0000-0000-0000252A0000}"/>
    <cellStyle name="Navadno 3 2 2 4 23 7 18" xfId="15391" xr:uid="{00000000-0005-0000-0000-0000262A0000}"/>
    <cellStyle name="Navadno 3 2 2 4 23 7 2" xfId="14121" xr:uid="{00000000-0005-0000-0000-0000272A0000}"/>
    <cellStyle name="Navadno 3 2 2 4 23 7 3" xfId="16658" xr:uid="{00000000-0005-0000-0000-0000282A0000}"/>
    <cellStyle name="Navadno 3 2 2 4 23 7 4" xfId="13445" xr:uid="{00000000-0005-0000-0000-0000292A0000}"/>
    <cellStyle name="Navadno 3 2 2 4 23 7 5" xfId="11727" xr:uid="{00000000-0005-0000-0000-00002A2A0000}"/>
    <cellStyle name="Navadno 3 2 2 4 23 7 6" xfId="19013" xr:uid="{00000000-0005-0000-0000-00002B2A0000}"/>
    <cellStyle name="Navadno 3 2 2 4 23 7 7" xfId="12881" xr:uid="{00000000-0005-0000-0000-00002C2A0000}"/>
    <cellStyle name="Navadno 3 2 2 4 23 7 8" xfId="14839" xr:uid="{00000000-0005-0000-0000-00002D2A0000}"/>
    <cellStyle name="Navadno 3 2 2 4 23 7 9" xfId="13460" xr:uid="{00000000-0005-0000-0000-00002E2A0000}"/>
    <cellStyle name="Navadno 3 2 2 4 23 8" xfId="1381" xr:uid="{00000000-0005-0000-0000-00002F2A0000}"/>
    <cellStyle name="Navadno 3 2 2 4 23 8 10" xfId="19632" xr:uid="{00000000-0005-0000-0000-0000302A0000}"/>
    <cellStyle name="Navadno 3 2 2 4 23 8 11" xfId="10580" xr:uid="{00000000-0005-0000-0000-0000312A0000}"/>
    <cellStyle name="Navadno 3 2 2 4 23 8 12" xfId="19186" xr:uid="{00000000-0005-0000-0000-0000322A0000}"/>
    <cellStyle name="Navadno 3 2 2 4 23 8 13" xfId="22387" xr:uid="{00000000-0005-0000-0000-0000332A0000}"/>
    <cellStyle name="Navadno 3 2 2 4 23 8 14" xfId="26523" xr:uid="{00000000-0005-0000-0000-0000342A0000}"/>
    <cellStyle name="Navadno 3 2 2 4 23 8 15" xfId="13660" xr:uid="{00000000-0005-0000-0000-0000352A0000}"/>
    <cellStyle name="Navadno 3 2 2 4 23 8 16" xfId="22859" xr:uid="{00000000-0005-0000-0000-0000362A0000}"/>
    <cellStyle name="Navadno 3 2 2 4 23 8 17" xfId="25596" xr:uid="{00000000-0005-0000-0000-0000372A0000}"/>
    <cellStyle name="Navadno 3 2 2 4 23 8 18" xfId="10625" xr:uid="{00000000-0005-0000-0000-0000382A0000}"/>
    <cellStyle name="Navadno 3 2 2 4 23 8 2" xfId="16512" xr:uid="{00000000-0005-0000-0000-0000392A0000}"/>
    <cellStyle name="Navadno 3 2 2 4 23 8 3" xfId="12598" xr:uid="{00000000-0005-0000-0000-00003A2A0000}"/>
    <cellStyle name="Navadno 3 2 2 4 23 8 4" xfId="14326" xr:uid="{00000000-0005-0000-0000-00003B2A0000}"/>
    <cellStyle name="Navadno 3 2 2 4 23 8 5" xfId="10823" xr:uid="{00000000-0005-0000-0000-00003C2A0000}"/>
    <cellStyle name="Navadno 3 2 2 4 23 8 6" xfId="18439" xr:uid="{00000000-0005-0000-0000-00003D2A0000}"/>
    <cellStyle name="Navadno 3 2 2 4 23 8 7" xfId="18959" xr:uid="{00000000-0005-0000-0000-00003E2A0000}"/>
    <cellStyle name="Navadno 3 2 2 4 23 8 8" xfId="12752" xr:uid="{00000000-0005-0000-0000-00003F2A0000}"/>
    <cellStyle name="Navadno 3 2 2 4 23 8 9" xfId="14051" xr:uid="{00000000-0005-0000-0000-0000402A0000}"/>
    <cellStyle name="Navadno 3 2 2 4 23 9" xfId="329" xr:uid="{00000000-0005-0000-0000-0000412A0000}"/>
    <cellStyle name="Navadno 3 2 2 4 23 9 10" xfId="24320" xr:uid="{00000000-0005-0000-0000-0000422A0000}"/>
    <cellStyle name="Navadno 3 2 2 4 23 9 11" xfId="25043" xr:uid="{00000000-0005-0000-0000-0000432A0000}"/>
    <cellStyle name="Navadno 3 2 2 4 23 9 12" xfId="25713" xr:uid="{00000000-0005-0000-0000-0000442A0000}"/>
    <cellStyle name="Navadno 3 2 2 4 23 9 13" xfId="26332" xr:uid="{00000000-0005-0000-0000-0000452A0000}"/>
    <cellStyle name="Navadno 3 2 2 4 23 9 14" xfId="27014" xr:uid="{00000000-0005-0000-0000-0000462A0000}"/>
    <cellStyle name="Navadno 3 2 2 4 23 9 15" xfId="27503" xr:uid="{00000000-0005-0000-0000-0000472A0000}"/>
    <cellStyle name="Navadno 3 2 2 4 23 9 16" xfId="27922" xr:uid="{00000000-0005-0000-0000-0000482A0000}"/>
    <cellStyle name="Navadno 3 2 2 4 23 9 17" xfId="28250" xr:uid="{00000000-0005-0000-0000-0000492A0000}"/>
    <cellStyle name="Navadno 3 2 2 4 23 9 18" xfId="28492" xr:uid="{00000000-0005-0000-0000-00004A2A0000}"/>
    <cellStyle name="Navadno 3 2 2 4 23 9 2" xfId="17416" xr:uid="{00000000-0005-0000-0000-00004B2A0000}"/>
    <cellStyle name="Navadno 3 2 2 4 23 9 3" xfId="18376" xr:uid="{00000000-0005-0000-0000-00004C2A0000}"/>
    <cellStyle name="Navadno 3 2 2 4 23 9 4" xfId="19325" xr:uid="{00000000-0005-0000-0000-00004D2A0000}"/>
    <cellStyle name="Navadno 3 2 2 4 23 9 5" xfId="20238" xr:uid="{00000000-0005-0000-0000-00004E2A0000}"/>
    <cellStyle name="Navadno 3 2 2 4 23 9 6" xfId="21121" xr:uid="{00000000-0005-0000-0000-00004F2A0000}"/>
    <cellStyle name="Navadno 3 2 2 4 23 9 7" xfId="21970" xr:uid="{00000000-0005-0000-0000-0000502A0000}"/>
    <cellStyle name="Navadno 3 2 2 4 23 9 8" xfId="22790" xr:uid="{00000000-0005-0000-0000-0000512A0000}"/>
    <cellStyle name="Navadno 3 2 2 4 23 9 9" xfId="23574" xr:uid="{00000000-0005-0000-0000-0000522A0000}"/>
    <cellStyle name="Navadno 3 2 2 4 24" xfId="6598" xr:uid="{00000000-0005-0000-0000-0000532A0000}"/>
    <cellStyle name="Navadno 3 2 2 4 24 10" xfId="12074" xr:uid="{00000000-0005-0000-0000-0000542A0000}"/>
    <cellStyle name="Navadno 3 2 2 4 24 11" xfId="11616" xr:uid="{00000000-0005-0000-0000-0000552A0000}"/>
    <cellStyle name="Navadno 3 2 2 4 24 12" xfId="15661" xr:uid="{00000000-0005-0000-0000-0000562A0000}"/>
    <cellStyle name="Navadno 3 2 2 4 24 13" xfId="10656" xr:uid="{00000000-0005-0000-0000-0000572A0000}"/>
    <cellStyle name="Navadno 3 2 2 4 24 14" xfId="11344" xr:uid="{00000000-0005-0000-0000-0000582A0000}"/>
    <cellStyle name="Navadno 3 2 2 4 24 15" xfId="16896" xr:uid="{00000000-0005-0000-0000-0000592A0000}"/>
    <cellStyle name="Navadno 3 2 2 4 24 16" xfId="17030" xr:uid="{00000000-0005-0000-0000-00005A2A0000}"/>
    <cellStyle name="Navadno 3 2 2 4 24 17" xfId="19576" xr:uid="{00000000-0005-0000-0000-00005B2A0000}"/>
    <cellStyle name="Navadno 3 2 2 4 24 18" xfId="11363" xr:uid="{00000000-0005-0000-0000-00005C2A0000}"/>
    <cellStyle name="Navadno 3 2 2 4 24 19" xfId="20947" xr:uid="{00000000-0005-0000-0000-00005D2A0000}"/>
    <cellStyle name="Navadno 3 2 2 4 24 2" xfId="2882" xr:uid="{00000000-0005-0000-0000-00005E2A0000}"/>
    <cellStyle name="Navadno 3 2 2 4 24 2 10" xfId="16761" xr:uid="{00000000-0005-0000-0000-00005F2A0000}"/>
    <cellStyle name="Navadno 3 2 2 4 24 2 11" xfId="9616" xr:uid="{00000000-0005-0000-0000-0000602A0000}"/>
    <cellStyle name="Navadno 3 2 2 4 24 2 12" xfId="12464" xr:uid="{00000000-0005-0000-0000-0000612A0000}"/>
    <cellStyle name="Navadno 3 2 2 4 24 2 13" xfId="16302" xr:uid="{00000000-0005-0000-0000-0000622A0000}"/>
    <cellStyle name="Navadno 3 2 2 4 24 2 14" xfId="25303" xr:uid="{00000000-0005-0000-0000-0000632A0000}"/>
    <cellStyle name="Navadno 3 2 2 4 24 2 15" xfId="11804" xr:uid="{00000000-0005-0000-0000-0000642A0000}"/>
    <cellStyle name="Navadno 3 2 2 4 24 2 16" xfId="25399" xr:uid="{00000000-0005-0000-0000-0000652A0000}"/>
    <cellStyle name="Navadno 3 2 2 4 24 2 17" xfId="14180" xr:uid="{00000000-0005-0000-0000-0000662A0000}"/>
    <cellStyle name="Navadno 3 2 2 4 24 2 18" xfId="11866" xr:uid="{00000000-0005-0000-0000-0000672A0000}"/>
    <cellStyle name="Navadno 3 2 2 4 24 2 2" xfId="15214" xr:uid="{00000000-0005-0000-0000-0000682A0000}"/>
    <cellStyle name="Navadno 3 2 2 4 24 2 3" xfId="11372" xr:uid="{00000000-0005-0000-0000-0000692A0000}"/>
    <cellStyle name="Navadno 3 2 2 4 24 2 4" xfId="15038" xr:uid="{00000000-0005-0000-0000-00006A2A0000}"/>
    <cellStyle name="Navadno 3 2 2 4 24 2 5" xfId="11299" xr:uid="{00000000-0005-0000-0000-00006B2A0000}"/>
    <cellStyle name="Navadno 3 2 2 4 24 2 6" xfId="18311" xr:uid="{00000000-0005-0000-0000-00006C2A0000}"/>
    <cellStyle name="Navadno 3 2 2 4 24 2 7" xfId="12907" xr:uid="{00000000-0005-0000-0000-00006D2A0000}"/>
    <cellStyle name="Navadno 3 2 2 4 24 2 8" xfId="19448" xr:uid="{00000000-0005-0000-0000-00006E2A0000}"/>
    <cellStyle name="Navadno 3 2 2 4 24 2 9" xfId="14068" xr:uid="{00000000-0005-0000-0000-00006F2A0000}"/>
    <cellStyle name="Navadno 3 2 2 4 24 20" xfId="17028" xr:uid="{00000000-0005-0000-0000-0000702A0000}"/>
    <cellStyle name="Navadno 3 2 2 4 24 21" xfId="20196" xr:uid="{00000000-0005-0000-0000-0000712A0000}"/>
    <cellStyle name="Navadno 3 2 2 4 24 22" xfId="25013" xr:uid="{00000000-0005-0000-0000-0000722A0000}"/>
    <cellStyle name="Navadno 3 2 2 4 24 23" xfId="9747" xr:uid="{00000000-0005-0000-0000-0000732A0000}"/>
    <cellStyle name="Navadno 3 2 2 4 24 24" xfId="27040" xr:uid="{00000000-0005-0000-0000-0000742A0000}"/>
    <cellStyle name="Navadno 3 2 2 4 24 25" xfId="27205" xr:uid="{00000000-0005-0000-0000-0000752A0000}"/>
    <cellStyle name="Navadno 3 2 2 4 24 26" xfId="27726" xr:uid="{00000000-0005-0000-0000-0000762A0000}"/>
    <cellStyle name="Navadno 3 2 2 4 24 3" xfId="3563" xr:uid="{00000000-0005-0000-0000-0000772A0000}"/>
    <cellStyle name="Navadno 3 2 2 4 24 3 10" xfId="23738" xr:uid="{00000000-0005-0000-0000-0000782A0000}"/>
    <cellStyle name="Navadno 3 2 2 4 24 3 11" xfId="24476" xr:uid="{00000000-0005-0000-0000-0000792A0000}"/>
    <cellStyle name="Navadno 3 2 2 4 24 3 12" xfId="21388" xr:uid="{00000000-0005-0000-0000-00007A2A0000}"/>
    <cellStyle name="Navadno 3 2 2 4 24 3 13" xfId="14821" xr:uid="{00000000-0005-0000-0000-00007B2A0000}"/>
    <cellStyle name="Navadno 3 2 2 4 24 3 14" xfId="15428" xr:uid="{00000000-0005-0000-0000-00007C2A0000}"/>
    <cellStyle name="Navadno 3 2 2 4 24 3 15" xfId="25044" xr:uid="{00000000-0005-0000-0000-00007D2A0000}"/>
    <cellStyle name="Navadno 3 2 2 4 24 3 16" xfId="21640" xr:uid="{00000000-0005-0000-0000-00007E2A0000}"/>
    <cellStyle name="Navadno 3 2 2 4 24 3 17" xfId="23052" xr:uid="{00000000-0005-0000-0000-00007F2A0000}"/>
    <cellStyle name="Navadno 3 2 2 4 24 3 18" xfId="27966" xr:uid="{00000000-0005-0000-0000-0000802A0000}"/>
    <cellStyle name="Navadno 3 2 2 4 24 3 2" xfId="14627" xr:uid="{00000000-0005-0000-0000-0000812A0000}"/>
    <cellStyle name="Navadno 3 2 2 4 24 3 3" xfId="16600" xr:uid="{00000000-0005-0000-0000-0000822A0000}"/>
    <cellStyle name="Navadno 3 2 2 4 24 3 4" xfId="17857" xr:uid="{00000000-0005-0000-0000-0000832A0000}"/>
    <cellStyle name="Navadno 3 2 2 4 24 3 5" xfId="19427" xr:uid="{00000000-0005-0000-0000-0000842A0000}"/>
    <cellStyle name="Navadno 3 2 2 4 24 3 6" xfId="20340" xr:uid="{00000000-0005-0000-0000-0000852A0000}"/>
    <cellStyle name="Navadno 3 2 2 4 24 3 7" xfId="21300" xr:uid="{00000000-0005-0000-0000-0000862A0000}"/>
    <cellStyle name="Navadno 3 2 2 4 24 3 8" xfId="22144" xr:uid="{00000000-0005-0000-0000-0000872A0000}"/>
    <cellStyle name="Navadno 3 2 2 4 24 3 9" xfId="22583" xr:uid="{00000000-0005-0000-0000-0000882A0000}"/>
    <cellStyle name="Navadno 3 2 2 4 24 4" xfId="3377" xr:uid="{00000000-0005-0000-0000-0000892A0000}"/>
    <cellStyle name="Navadno 3 2 2 4 24 4 10" xfId="20858" xr:uid="{00000000-0005-0000-0000-00008A2A0000}"/>
    <cellStyle name="Navadno 3 2 2 4 24 4 11" xfId="20890" xr:uid="{00000000-0005-0000-0000-00008B2A0000}"/>
    <cellStyle name="Navadno 3 2 2 4 24 4 12" xfId="21112" xr:uid="{00000000-0005-0000-0000-00008C2A0000}"/>
    <cellStyle name="Navadno 3 2 2 4 24 4 13" xfId="10764" xr:uid="{00000000-0005-0000-0000-00008D2A0000}"/>
    <cellStyle name="Navadno 3 2 2 4 24 4 14" xfId="25243" xr:uid="{00000000-0005-0000-0000-00008E2A0000}"/>
    <cellStyle name="Navadno 3 2 2 4 24 4 15" xfId="26982" xr:uid="{00000000-0005-0000-0000-00008F2A0000}"/>
    <cellStyle name="Navadno 3 2 2 4 24 4 16" xfId="21986" xr:uid="{00000000-0005-0000-0000-0000902A0000}"/>
    <cellStyle name="Navadno 3 2 2 4 24 4 17" xfId="25616" xr:uid="{00000000-0005-0000-0000-0000912A0000}"/>
    <cellStyle name="Navadno 3 2 2 4 24 4 18" xfId="17927" xr:uid="{00000000-0005-0000-0000-0000922A0000}"/>
    <cellStyle name="Navadno 3 2 2 4 24 4 2" xfId="14788" xr:uid="{00000000-0005-0000-0000-0000932A0000}"/>
    <cellStyle name="Navadno 3 2 2 4 24 4 3" xfId="15058" xr:uid="{00000000-0005-0000-0000-0000942A0000}"/>
    <cellStyle name="Navadno 3 2 2 4 24 4 4" xfId="9992" xr:uid="{00000000-0005-0000-0000-0000952A0000}"/>
    <cellStyle name="Navadno 3 2 2 4 24 4 5" xfId="19133" xr:uid="{00000000-0005-0000-0000-0000962A0000}"/>
    <cellStyle name="Navadno 3 2 2 4 24 4 6" xfId="20049" xr:uid="{00000000-0005-0000-0000-0000972A0000}"/>
    <cellStyle name="Navadno 3 2 2 4 24 4 7" xfId="11479" xr:uid="{00000000-0005-0000-0000-0000982A0000}"/>
    <cellStyle name="Navadno 3 2 2 4 24 4 8" xfId="19294" xr:uid="{00000000-0005-0000-0000-0000992A0000}"/>
    <cellStyle name="Navadno 3 2 2 4 24 4 9" xfId="19616" xr:uid="{00000000-0005-0000-0000-00009A2A0000}"/>
    <cellStyle name="Navadno 3 2 2 4 24 5" xfId="1160" xr:uid="{00000000-0005-0000-0000-00009B2A0000}"/>
    <cellStyle name="Navadno 3 2 2 4 24 5 10" xfId="23775" xr:uid="{00000000-0005-0000-0000-00009C2A0000}"/>
    <cellStyle name="Navadno 3 2 2 4 24 5 11" xfId="24511" xr:uid="{00000000-0005-0000-0000-00009D2A0000}"/>
    <cellStyle name="Navadno 3 2 2 4 24 5 12" xfId="25223" xr:uid="{00000000-0005-0000-0000-00009E2A0000}"/>
    <cellStyle name="Navadno 3 2 2 4 24 5 13" xfId="25890" xr:uid="{00000000-0005-0000-0000-00009F2A0000}"/>
    <cellStyle name="Navadno 3 2 2 4 24 5 14" xfId="26632" xr:uid="{00000000-0005-0000-0000-0000A02A0000}"/>
    <cellStyle name="Navadno 3 2 2 4 24 5 15" xfId="27159" xr:uid="{00000000-0005-0000-0000-0000A12A0000}"/>
    <cellStyle name="Navadno 3 2 2 4 24 5 16" xfId="27629" xr:uid="{00000000-0005-0000-0000-0000A22A0000}"/>
    <cellStyle name="Navadno 3 2 2 4 24 5 17" xfId="28013" xr:uid="{00000000-0005-0000-0000-0000A32A0000}"/>
    <cellStyle name="Navadno 3 2 2 4 24 5 18" xfId="28325" xr:uid="{00000000-0005-0000-0000-0000A42A0000}"/>
    <cellStyle name="Navadno 3 2 2 4 24 5 2" xfId="16703" xr:uid="{00000000-0005-0000-0000-0000A52A0000}"/>
    <cellStyle name="Navadno 3 2 2 4 24 5 3" xfId="17669" xr:uid="{00000000-0005-0000-0000-0000A62A0000}"/>
    <cellStyle name="Navadno 3 2 2 4 24 5 4" xfId="18623" xr:uid="{00000000-0005-0000-0000-0000A72A0000}"/>
    <cellStyle name="Navadno 3 2 2 4 24 5 5" xfId="19570" xr:uid="{00000000-0005-0000-0000-0000A82A0000}"/>
    <cellStyle name="Navadno 3 2 2 4 24 5 6" xfId="20475" xr:uid="{00000000-0005-0000-0000-0000A92A0000}"/>
    <cellStyle name="Navadno 3 2 2 4 24 5 7" xfId="21342" xr:uid="{00000000-0005-0000-0000-0000AA2A0000}"/>
    <cellStyle name="Navadno 3 2 2 4 24 5 8" xfId="22185" xr:uid="{00000000-0005-0000-0000-0000AB2A0000}"/>
    <cellStyle name="Navadno 3 2 2 4 24 5 9" xfId="22990" xr:uid="{00000000-0005-0000-0000-0000AC2A0000}"/>
    <cellStyle name="Navadno 3 2 2 4 24 6" xfId="3429" xr:uid="{00000000-0005-0000-0000-0000AD2A0000}"/>
    <cellStyle name="Navadno 3 2 2 4 24 6 10" xfId="22654" xr:uid="{00000000-0005-0000-0000-0000AE2A0000}"/>
    <cellStyle name="Navadno 3 2 2 4 24 6 11" xfId="20248" xr:uid="{00000000-0005-0000-0000-0000AF2A0000}"/>
    <cellStyle name="Navadno 3 2 2 4 24 6 12" xfId="16252" xr:uid="{00000000-0005-0000-0000-0000B02A0000}"/>
    <cellStyle name="Navadno 3 2 2 4 24 6 13" xfId="24523" xr:uid="{00000000-0005-0000-0000-0000B12A0000}"/>
    <cellStyle name="Navadno 3 2 2 4 24 6 14" xfId="16284" xr:uid="{00000000-0005-0000-0000-0000B22A0000}"/>
    <cellStyle name="Navadno 3 2 2 4 24 6 15" xfId="26085" xr:uid="{00000000-0005-0000-0000-0000B32A0000}"/>
    <cellStyle name="Navadno 3 2 2 4 24 6 16" xfId="10437" xr:uid="{00000000-0005-0000-0000-0000B42A0000}"/>
    <cellStyle name="Navadno 3 2 2 4 24 6 17" xfId="24541" xr:uid="{00000000-0005-0000-0000-0000B52A0000}"/>
    <cellStyle name="Navadno 3 2 2 4 24 6 18" xfId="24388" xr:uid="{00000000-0005-0000-0000-0000B62A0000}"/>
    <cellStyle name="Navadno 3 2 2 4 24 6 2" xfId="14743" xr:uid="{00000000-0005-0000-0000-0000B72A0000}"/>
    <cellStyle name="Navadno 3 2 2 4 24 6 3" xfId="9975" xr:uid="{00000000-0005-0000-0000-0000B82A0000}"/>
    <cellStyle name="Navadno 3 2 2 4 24 6 4" xfId="10019" xr:uid="{00000000-0005-0000-0000-0000B92A0000}"/>
    <cellStyle name="Navadno 3 2 2 4 24 6 5" xfId="15462" xr:uid="{00000000-0005-0000-0000-0000BA2A0000}"/>
    <cellStyle name="Navadno 3 2 2 4 24 6 6" xfId="15771" xr:uid="{00000000-0005-0000-0000-0000BB2A0000}"/>
    <cellStyle name="Navadno 3 2 2 4 24 6 7" xfId="13851" xr:uid="{00000000-0005-0000-0000-0000BC2A0000}"/>
    <cellStyle name="Navadno 3 2 2 4 24 6 8" xfId="15931" xr:uid="{00000000-0005-0000-0000-0000BD2A0000}"/>
    <cellStyle name="Navadno 3 2 2 4 24 6 9" xfId="10264" xr:uid="{00000000-0005-0000-0000-0000BE2A0000}"/>
    <cellStyle name="Navadno 3 2 2 4 24 7" xfId="1094" xr:uid="{00000000-0005-0000-0000-0000BF2A0000}"/>
    <cellStyle name="Navadno 3 2 2 4 24 7 10" xfId="23819" xr:uid="{00000000-0005-0000-0000-0000C02A0000}"/>
    <cellStyle name="Navadno 3 2 2 4 24 7 11" xfId="24553" xr:uid="{00000000-0005-0000-0000-0000C12A0000}"/>
    <cellStyle name="Navadno 3 2 2 4 24 7 12" xfId="25255" xr:uid="{00000000-0005-0000-0000-0000C22A0000}"/>
    <cellStyle name="Navadno 3 2 2 4 24 7 13" xfId="25921" xr:uid="{00000000-0005-0000-0000-0000C32A0000}"/>
    <cellStyle name="Navadno 3 2 2 4 24 7 14" xfId="26665" xr:uid="{00000000-0005-0000-0000-0000C42A0000}"/>
    <cellStyle name="Navadno 3 2 2 4 24 7 15" xfId="27187" xr:uid="{00000000-0005-0000-0000-0000C52A0000}"/>
    <cellStyle name="Navadno 3 2 2 4 24 7 16" xfId="27653" xr:uid="{00000000-0005-0000-0000-0000C62A0000}"/>
    <cellStyle name="Navadno 3 2 2 4 24 7 17" xfId="28033" xr:uid="{00000000-0005-0000-0000-0000C72A0000}"/>
    <cellStyle name="Navadno 3 2 2 4 24 7 18" xfId="28341" xr:uid="{00000000-0005-0000-0000-0000C82A0000}"/>
    <cellStyle name="Navadno 3 2 2 4 24 7 2" xfId="16759" xr:uid="{00000000-0005-0000-0000-0000C92A0000}"/>
    <cellStyle name="Navadno 3 2 2 4 24 7 3" xfId="17725" xr:uid="{00000000-0005-0000-0000-0000CA2A0000}"/>
    <cellStyle name="Navadno 3 2 2 4 24 7 4" xfId="18681" xr:uid="{00000000-0005-0000-0000-0000CB2A0000}"/>
    <cellStyle name="Navadno 3 2 2 4 24 7 5" xfId="19626" xr:uid="{00000000-0005-0000-0000-0000CC2A0000}"/>
    <cellStyle name="Navadno 3 2 2 4 24 7 6" xfId="20526" xr:uid="{00000000-0005-0000-0000-0000CD2A0000}"/>
    <cellStyle name="Navadno 3 2 2 4 24 7 7" xfId="21394" xr:uid="{00000000-0005-0000-0000-0000CE2A0000}"/>
    <cellStyle name="Navadno 3 2 2 4 24 7 8" xfId="22238" xr:uid="{00000000-0005-0000-0000-0000CF2A0000}"/>
    <cellStyle name="Navadno 3 2 2 4 24 7 9" xfId="23041" xr:uid="{00000000-0005-0000-0000-0000D02A0000}"/>
    <cellStyle name="Navadno 3 2 2 4 24 8" xfId="2747" xr:uid="{00000000-0005-0000-0000-0000D12A0000}"/>
    <cellStyle name="Navadno 3 2 2 4 24 8 10" xfId="22970" xr:uid="{00000000-0005-0000-0000-0000D22A0000}"/>
    <cellStyle name="Navadno 3 2 2 4 24 8 11" xfId="23758" xr:uid="{00000000-0005-0000-0000-0000D32A0000}"/>
    <cellStyle name="Navadno 3 2 2 4 24 8 12" xfId="22720" xr:uid="{00000000-0005-0000-0000-0000D42A0000}"/>
    <cellStyle name="Navadno 3 2 2 4 24 8 13" xfId="15287" xr:uid="{00000000-0005-0000-0000-0000D52A0000}"/>
    <cellStyle name="Navadno 3 2 2 4 24 8 14" xfId="19680" xr:uid="{00000000-0005-0000-0000-0000D62A0000}"/>
    <cellStyle name="Navadno 3 2 2 4 24 8 15" xfId="26720" xr:uid="{00000000-0005-0000-0000-0000D72A0000}"/>
    <cellStyle name="Navadno 3 2 2 4 24 8 16" xfId="25008" xr:uid="{00000000-0005-0000-0000-0000D82A0000}"/>
    <cellStyle name="Navadno 3 2 2 4 24 8 17" xfId="21054" xr:uid="{00000000-0005-0000-0000-0000D92A0000}"/>
    <cellStyle name="Navadno 3 2 2 4 24 8 18" xfId="28169" xr:uid="{00000000-0005-0000-0000-0000DA2A0000}"/>
    <cellStyle name="Navadno 3 2 2 4 24 8 2" xfId="15322" xr:uid="{00000000-0005-0000-0000-0000DB2A0000}"/>
    <cellStyle name="Navadno 3 2 2 4 24 8 3" xfId="13315" xr:uid="{00000000-0005-0000-0000-0000DC2A0000}"/>
    <cellStyle name="Navadno 3 2 2 4 24 8 4" xfId="15411" xr:uid="{00000000-0005-0000-0000-0000DD2A0000}"/>
    <cellStyle name="Navadno 3 2 2 4 24 8 5" xfId="16515" xr:uid="{00000000-0005-0000-0000-0000DE2A0000}"/>
    <cellStyle name="Navadno 3 2 2 4 24 8 6" xfId="11186" xr:uid="{00000000-0005-0000-0000-0000DF2A0000}"/>
    <cellStyle name="Navadno 3 2 2 4 24 8 7" xfId="20453" xr:uid="{00000000-0005-0000-0000-0000E02A0000}"/>
    <cellStyle name="Navadno 3 2 2 4 24 8 8" xfId="21326" xr:uid="{00000000-0005-0000-0000-0000E12A0000}"/>
    <cellStyle name="Navadno 3 2 2 4 24 8 9" xfId="16680" xr:uid="{00000000-0005-0000-0000-0000E22A0000}"/>
    <cellStyle name="Navadno 3 2 2 4 24 9" xfId="1036" xr:uid="{00000000-0005-0000-0000-0000E32A0000}"/>
    <cellStyle name="Navadno 3 2 2 4 24 9 10" xfId="23858" xr:uid="{00000000-0005-0000-0000-0000E42A0000}"/>
    <cellStyle name="Navadno 3 2 2 4 24 9 11" xfId="24587" xr:uid="{00000000-0005-0000-0000-0000E52A0000}"/>
    <cellStyle name="Navadno 3 2 2 4 24 9 12" xfId="25291" xr:uid="{00000000-0005-0000-0000-0000E62A0000}"/>
    <cellStyle name="Navadno 3 2 2 4 24 9 13" xfId="25959" xr:uid="{00000000-0005-0000-0000-0000E72A0000}"/>
    <cellStyle name="Navadno 3 2 2 4 24 9 14" xfId="26695" xr:uid="{00000000-0005-0000-0000-0000E82A0000}"/>
    <cellStyle name="Navadno 3 2 2 4 24 9 15" xfId="27214" xr:uid="{00000000-0005-0000-0000-0000E92A0000}"/>
    <cellStyle name="Navadno 3 2 2 4 24 9 16" xfId="27677" xr:uid="{00000000-0005-0000-0000-0000EA2A0000}"/>
    <cellStyle name="Navadno 3 2 2 4 24 9 17" xfId="28058" xr:uid="{00000000-0005-0000-0000-0000EB2A0000}"/>
    <cellStyle name="Navadno 3 2 2 4 24 9 18" xfId="28360" xr:uid="{00000000-0005-0000-0000-0000EC2A0000}"/>
    <cellStyle name="Navadno 3 2 2 4 24 9 2" xfId="16810" xr:uid="{00000000-0005-0000-0000-0000ED2A0000}"/>
    <cellStyle name="Navadno 3 2 2 4 24 9 3" xfId="17779" xr:uid="{00000000-0005-0000-0000-0000EE2A0000}"/>
    <cellStyle name="Navadno 3 2 2 4 24 9 4" xfId="18727" xr:uid="{00000000-0005-0000-0000-0000EF2A0000}"/>
    <cellStyle name="Navadno 3 2 2 4 24 9 5" xfId="19676" xr:uid="{00000000-0005-0000-0000-0000F02A0000}"/>
    <cellStyle name="Navadno 3 2 2 4 24 9 6" xfId="20574" xr:uid="{00000000-0005-0000-0000-0000F12A0000}"/>
    <cellStyle name="Navadno 3 2 2 4 24 9 7" xfId="21441" xr:uid="{00000000-0005-0000-0000-0000F22A0000}"/>
    <cellStyle name="Navadno 3 2 2 4 24 9 8" xfId="22288" xr:uid="{00000000-0005-0000-0000-0000F32A0000}"/>
    <cellStyle name="Navadno 3 2 2 4 24 9 9" xfId="23089" xr:uid="{00000000-0005-0000-0000-0000F42A0000}"/>
    <cellStyle name="Navadno 3 2 2 4 25" xfId="6503" xr:uid="{00000000-0005-0000-0000-0000F52A0000}"/>
    <cellStyle name="Navadno 3 2 2 4 25 10" xfId="12153" xr:uid="{00000000-0005-0000-0000-0000F62A0000}"/>
    <cellStyle name="Navadno 3 2 2 4 25 11" xfId="12416" xr:uid="{00000000-0005-0000-0000-0000F72A0000}"/>
    <cellStyle name="Navadno 3 2 2 4 25 12" xfId="17414" xr:uid="{00000000-0005-0000-0000-0000F82A0000}"/>
    <cellStyle name="Navadno 3 2 2 4 25 13" xfId="14081" xr:uid="{00000000-0005-0000-0000-0000F92A0000}"/>
    <cellStyle name="Navadno 3 2 2 4 25 14" xfId="15911" xr:uid="{00000000-0005-0000-0000-0000FA2A0000}"/>
    <cellStyle name="Navadno 3 2 2 4 25 15" xfId="12571" xr:uid="{00000000-0005-0000-0000-0000FB2A0000}"/>
    <cellStyle name="Navadno 3 2 2 4 25 16" xfId="12393" xr:uid="{00000000-0005-0000-0000-0000FC2A0000}"/>
    <cellStyle name="Navadno 3 2 2 4 25 17" xfId="17732" xr:uid="{00000000-0005-0000-0000-0000FD2A0000}"/>
    <cellStyle name="Navadno 3 2 2 4 25 18" xfId="12943" xr:uid="{00000000-0005-0000-0000-0000FE2A0000}"/>
    <cellStyle name="Navadno 3 2 2 4 25 19" xfId="18983" xr:uid="{00000000-0005-0000-0000-0000FF2A0000}"/>
    <cellStyle name="Navadno 3 2 2 4 25 2" xfId="2823" xr:uid="{00000000-0005-0000-0000-0000002B0000}"/>
    <cellStyle name="Navadno 3 2 2 4 25 2 10" xfId="23736" xr:uid="{00000000-0005-0000-0000-0000012B0000}"/>
    <cellStyle name="Navadno 3 2 2 4 25 2 11" xfId="24474" xr:uid="{00000000-0005-0000-0000-0000022B0000}"/>
    <cellStyle name="Navadno 3 2 2 4 25 2 12" xfId="20796" xr:uid="{00000000-0005-0000-0000-0000032B0000}"/>
    <cellStyle name="Navadno 3 2 2 4 25 2 13" xfId="19614" xr:uid="{00000000-0005-0000-0000-0000042B0000}"/>
    <cellStyle name="Navadno 3 2 2 4 25 2 14" xfId="26186" xr:uid="{00000000-0005-0000-0000-0000052B0000}"/>
    <cellStyle name="Navadno 3 2 2 4 25 2 15" xfId="26536" xr:uid="{00000000-0005-0000-0000-0000062B0000}"/>
    <cellStyle name="Navadno 3 2 2 4 25 2 16" xfId="20146" xr:uid="{00000000-0005-0000-0000-0000072B0000}"/>
    <cellStyle name="Navadno 3 2 2 4 25 2 17" xfId="17623" xr:uid="{00000000-0005-0000-0000-0000082B0000}"/>
    <cellStyle name="Navadno 3 2 2 4 25 2 18" xfId="27844" xr:uid="{00000000-0005-0000-0000-0000092B0000}"/>
    <cellStyle name="Navadno 3 2 2 4 25 2 2" xfId="15262" xr:uid="{00000000-0005-0000-0000-00000A2B0000}"/>
    <cellStyle name="Navadno 3 2 2 4 25 2 3" xfId="16581" xr:uid="{00000000-0005-0000-0000-00000B2B0000}"/>
    <cellStyle name="Navadno 3 2 2 4 25 2 4" xfId="17845" xr:uid="{00000000-0005-0000-0000-00000C2B0000}"/>
    <cellStyle name="Navadno 3 2 2 4 25 2 5" xfId="19416" xr:uid="{00000000-0005-0000-0000-00000D2B0000}"/>
    <cellStyle name="Navadno 3 2 2 4 25 2 6" xfId="20330" xr:uid="{00000000-0005-0000-0000-00000E2B0000}"/>
    <cellStyle name="Navadno 3 2 2 4 25 2 7" xfId="21296" xr:uid="{00000000-0005-0000-0000-00000F2B0000}"/>
    <cellStyle name="Navadno 3 2 2 4 25 2 8" xfId="22140" xr:uid="{00000000-0005-0000-0000-0000102B0000}"/>
    <cellStyle name="Navadno 3 2 2 4 25 2 9" xfId="22571" xr:uid="{00000000-0005-0000-0000-0000112B0000}"/>
    <cellStyle name="Navadno 3 2 2 4 25 20" xfId="14661" xr:uid="{00000000-0005-0000-0000-0000122B0000}"/>
    <cellStyle name="Navadno 3 2 2 4 25 21" xfId="18571" xr:uid="{00000000-0005-0000-0000-0000132B0000}"/>
    <cellStyle name="Navadno 3 2 2 4 25 22" xfId="9738" xr:uid="{00000000-0005-0000-0000-0000142B0000}"/>
    <cellStyle name="Navadno 3 2 2 4 25 23" xfId="25450" xr:uid="{00000000-0005-0000-0000-0000152B0000}"/>
    <cellStyle name="Navadno 3 2 2 4 25 24" xfId="27111" xr:uid="{00000000-0005-0000-0000-0000162B0000}"/>
    <cellStyle name="Navadno 3 2 2 4 25 25" xfId="27326" xr:uid="{00000000-0005-0000-0000-0000172B0000}"/>
    <cellStyle name="Navadno 3 2 2 4 25 26" xfId="21853" xr:uid="{00000000-0005-0000-0000-0000182B0000}"/>
    <cellStyle name="Navadno 3 2 2 4 25 3" xfId="2323" xr:uid="{00000000-0005-0000-0000-0000192B0000}"/>
    <cellStyle name="Navadno 3 2 2 4 25 3 10" xfId="12789" xr:uid="{00000000-0005-0000-0000-00001A2B0000}"/>
    <cellStyle name="Navadno 3 2 2 4 25 3 11" xfId="16424" xr:uid="{00000000-0005-0000-0000-00001B2B0000}"/>
    <cellStyle name="Navadno 3 2 2 4 25 3 12" xfId="24874" xr:uid="{00000000-0005-0000-0000-00001C2B0000}"/>
    <cellStyle name="Navadno 3 2 2 4 25 3 13" xfId="18262" xr:uid="{00000000-0005-0000-0000-00001D2B0000}"/>
    <cellStyle name="Navadno 3 2 2 4 25 3 14" xfId="10583" xr:uid="{00000000-0005-0000-0000-00001E2B0000}"/>
    <cellStyle name="Navadno 3 2 2 4 25 3 15" xfId="26357" xr:uid="{00000000-0005-0000-0000-00001F2B0000}"/>
    <cellStyle name="Navadno 3 2 2 4 25 3 16" xfId="25997" xr:uid="{00000000-0005-0000-0000-0000202B0000}"/>
    <cellStyle name="Navadno 3 2 2 4 25 3 17" xfId="23519" xr:uid="{00000000-0005-0000-0000-0000212B0000}"/>
    <cellStyle name="Navadno 3 2 2 4 25 3 18" xfId="28040" xr:uid="{00000000-0005-0000-0000-0000222B0000}"/>
    <cellStyle name="Navadno 3 2 2 4 25 3 2" xfId="15690" xr:uid="{00000000-0005-0000-0000-0000232B0000}"/>
    <cellStyle name="Navadno 3 2 2 4 25 3 3" xfId="10704" xr:uid="{00000000-0005-0000-0000-0000242B0000}"/>
    <cellStyle name="Navadno 3 2 2 4 25 3 4" xfId="12419" xr:uid="{00000000-0005-0000-0000-0000252B0000}"/>
    <cellStyle name="Navadno 3 2 2 4 25 3 5" xfId="11645" xr:uid="{00000000-0005-0000-0000-0000262B0000}"/>
    <cellStyle name="Navadno 3 2 2 4 25 3 6" xfId="14355" xr:uid="{00000000-0005-0000-0000-0000272B0000}"/>
    <cellStyle name="Navadno 3 2 2 4 25 3 7" xfId="15887" xr:uid="{00000000-0005-0000-0000-0000282B0000}"/>
    <cellStyle name="Navadno 3 2 2 4 25 3 8" xfId="15697" xr:uid="{00000000-0005-0000-0000-0000292B0000}"/>
    <cellStyle name="Navadno 3 2 2 4 25 3 9" xfId="19348" xr:uid="{00000000-0005-0000-0000-00002A2B0000}"/>
    <cellStyle name="Navadno 3 2 2 4 25 4" xfId="2413" xr:uid="{00000000-0005-0000-0000-00002B2B0000}"/>
    <cellStyle name="Navadno 3 2 2 4 25 4 10" xfId="13627" xr:uid="{00000000-0005-0000-0000-00002C2B0000}"/>
    <cellStyle name="Navadno 3 2 2 4 25 4 11" xfId="17256" xr:uid="{00000000-0005-0000-0000-00002D2B0000}"/>
    <cellStyle name="Navadno 3 2 2 4 25 4 12" xfId="19987" xr:uid="{00000000-0005-0000-0000-00002E2B0000}"/>
    <cellStyle name="Navadno 3 2 2 4 25 4 13" xfId="12535" xr:uid="{00000000-0005-0000-0000-00002F2B0000}"/>
    <cellStyle name="Navadno 3 2 2 4 25 4 14" xfId="21663" xr:uid="{00000000-0005-0000-0000-0000302B0000}"/>
    <cellStyle name="Navadno 3 2 2 4 25 4 15" xfId="23376" xr:uid="{00000000-0005-0000-0000-0000312B0000}"/>
    <cellStyle name="Navadno 3 2 2 4 25 4 16" xfId="24192" xr:uid="{00000000-0005-0000-0000-0000322B0000}"/>
    <cellStyle name="Navadno 3 2 2 4 25 4 17" xfId="24527" xr:uid="{00000000-0005-0000-0000-0000332B0000}"/>
    <cellStyle name="Navadno 3 2 2 4 25 4 18" xfId="20424" xr:uid="{00000000-0005-0000-0000-0000342B0000}"/>
    <cellStyle name="Navadno 3 2 2 4 25 4 2" xfId="15610" xr:uid="{00000000-0005-0000-0000-0000352B0000}"/>
    <cellStyle name="Navadno 3 2 2 4 25 4 3" xfId="10074" xr:uid="{00000000-0005-0000-0000-0000362B0000}"/>
    <cellStyle name="Navadno 3 2 2 4 25 4 4" xfId="13577" xr:uid="{00000000-0005-0000-0000-0000372B0000}"/>
    <cellStyle name="Navadno 3 2 2 4 25 4 5" xfId="11907" xr:uid="{00000000-0005-0000-0000-0000382B0000}"/>
    <cellStyle name="Navadno 3 2 2 4 25 4 6" xfId="9840" xr:uid="{00000000-0005-0000-0000-0000392B0000}"/>
    <cellStyle name="Navadno 3 2 2 4 25 4 7" xfId="13244" xr:uid="{00000000-0005-0000-0000-00003A2B0000}"/>
    <cellStyle name="Navadno 3 2 2 4 25 4 8" xfId="17238" xr:uid="{00000000-0005-0000-0000-00003B2B0000}"/>
    <cellStyle name="Navadno 3 2 2 4 25 4 9" xfId="18943" xr:uid="{00000000-0005-0000-0000-00003C2B0000}"/>
    <cellStyle name="Navadno 3 2 2 4 25 5" xfId="1374" xr:uid="{00000000-0005-0000-0000-00003D2B0000}"/>
    <cellStyle name="Navadno 3 2 2 4 25 5 10" xfId="18882" xr:uid="{00000000-0005-0000-0000-00003E2B0000}"/>
    <cellStyle name="Navadno 3 2 2 4 25 5 11" xfId="13609" xr:uid="{00000000-0005-0000-0000-00003F2B0000}"/>
    <cellStyle name="Navadno 3 2 2 4 25 5 12" xfId="17152" xr:uid="{00000000-0005-0000-0000-0000402B0000}"/>
    <cellStyle name="Navadno 3 2 2 4 25 5 13" xfId="14428" xr:uid="{00000000-0005-0000-0000-0000412B0000}"/>
    <cellStyle name="Navadno 3 2 2 4 25 5 14" xfId="26526" xr:uid="{00000000-0005-0000-0000-0000422B0000}"/>
    <cellStyle name="Navadno 3 2 2 4 25 5 15" xfId="19074" xr:uid="{00000000-0005-0000-0000-0000432B0000}"/>
    <cellStyle name="Navadno 3 2 2 4 25 5 16" xfId="21773" xr:uid="{00000000-0005-0000-0000-0000442B0000}"/>
    <cellStyle name="Navadno 3 2 2 4 25 5 17" xfId="21395" xr:uid="{00000000-0005-0000-0000-0000452B0000}"/>
    <cellStyle name="Navadno 3 2 2 4 25 5 18" xfId="28176" xr:uid="{00000000-0005-0000-0000-0000462B0000}"/>
    <cellStyle name="Navadno 3 2 2 4 25 5 2" xfId="16516" xr:uid="{00000000-0005-0000-0000-0000472B0000}"/>
    <cellStyle name="Navadno 3 2 2 4 25 5 3" xfId="13363" xr:uid="{00000000-0005-0000-0000-0000482B0000}"/>
    <cellStyle name="Navadno 3 2 2 4 25 5 4" xfId="17383" xr:uid="{00000000-0005-0000-0000-0000492B0000}"/>
    <cellStyle name="Navadno 3 2 2 4 25 5 5" xfId="12288" xr:uid="{00000000-0005-0000-0000-00004A2B0000}"/>
    <cellStyle name="Navadno 3 2 2 4 25 5 6" xfId="13488" xr:uid="{00000000-0005-0000-0000-00004B2B0000}"/>
    <cellStyle name="Navadno 3 2 2 4 25 5 7" xfId="18095" xr:uid="{00000000-0005-0000-0000-00004C2B0000}"/>
    <cellStyle name="Navadno 3 2 2 4 25 5 8" xfId="12502" xr:uid="{00000000-0005-0000-0000-00004D2B0000}"/>
    <cellStyle name="Navadno 3 2 2 4 25 5 9" xfId="16342" xr:uid="{00000000-0005-0000-0000-00004E2B0000}"/>
    <cellStyle name="Navadno 3 2 2 4 25 6" xfId="1304" xr:uid="{00000000-0005-0000-0000-00004F2B0000}"/>
    <cellStyle name="Navadno 3 2 2 4 25 6 10" xfId="18173" xr:uid="{00000000-0005-0000-0000-0000502B0000}"/>
    <cellStyle name="Navadno 3 2 2 4 25 6 11" xfId="15612" xr:uid="{00000000-0005-0000-0000-0000512B0000}"/>
    <cellStyle name="Navadno 3 2 2 4 25 6 12" xfId="19924" xr:uid="{00000000-0005-0000-0000-0000522B0000}"/>
    <cellStyle name="Navadno 3 2 2 4 25 6 13" xfId="11188" xr:uid="{00000000-0005-0000-0000-0000532B0000}"/>
    <cellStyle name="Navadno 3 2 2 4 25 6 14" xfId="26563" xr:uid="{00000000-0005-0000-0000-0000542B0000}"/>
    <cellStyle name="Navadno 3 2 2 4 25 6 15" xfId="26037" xr:uid="{00000000-0005-0000-0000-0000552B0000}"/>
    <cellStyle name="Navadno 3 2 2 4 25 6 16" xfId="27368" xr:uid="{00000000-0005-0000-0000-0000562B0000}"/>
    <cellStyle name="Navadno 3 2 2 4 25 6 17" xfId="27818" xr:uid="{00000000-0005-0000-0000-0000572B0000}"/>
    <cellStyle name="Navadno 3 2 2 4 25 6 18" xfId="27761" xr:uid="{00000000-0005-0000-0000-0000582B0000}"/>
    <cellStyle name="Navadno 3 2 2 4 25 6 2" xfId="16578" xr:uid="{00000000-0005-0000-0000-0000592B0000}"/>
    <cellStyle name="Navadno 3 2 2 4 25 6 3" xfId="17133" xr:uid="{00000000-0005-0000-0000-00005A2B0000}"/>
    <cellStyle name="Navadno 3 2 2 4 25 6 4" xfId="10881" xr:uid="{00000000-0005-0000-0000-00005B2B0000}"/>
    <cellStyle name="Navadno 3 2 2 4 25 6 5" xfId="15217" xr:uid="{00000000-0005-0000-0000-00005C2B0000}"/>
    <cellStyle name="Navadno 3 2 2 4 25 6 6" xfId="13357" xr:uid="{00000000-0005-0000-0000-00005D2B0000}"/>
    <cellStyle name="Navadno 3 2 2 4 25 6 7" xfId="10845" xr:uid="{00000000-0005-0000-0000-00005E2B0000}"/>
    <cellStyle name="Navadno 3 2 2 4 25 6 8" xfId="19535" xr:uid="{00000000-0005-0000-0000-00005F2B0000}"/>
    <cellStyle name="Navadno 3 2 2 4 25 6 9" xfId="20549" xr:uid="{00000000-0005-0000-0000-0000602B0000}"/>
    <cellStyle name="Navadno 3 2 2 4 25 7" xfId="2384" xr:uid="{00000000-0005-0000-0000-0000612B0000}"/>
    <cellStyle name="Navadno 3 2 2 4 25 7 10" xfId="15591" xr:uid="{00000000-0005-0000-0000-0000622B0000}"/>
    <cellStyle name="Navadno 3 2 2 4 25 7 11" xfId="16315" xr:uid="{00000000-0005-0000-0000-0000632B0000}"/>
    <cellStyle name="Navadno 3 2 2 4 25 7 12" xfId="23885" xr:uid="{00000000-0005-0000-0000-0000642B0000}"/>
    <cellStyle name="Navadno 3 2 2 4 25 7 13" xfId="24677" xr:uid="{00000000-0005-0000-0000-0000652B0000}"/>
    <cellStyle name="Navadno 3 2 2 4 25 7 14" xfId="21439" xr:uid="{00000000-0005-0000-0000-0000662B0000}"/>
    <cellStyle name="Navadno 3 2 2 4 25 7 15" xfId="10367" xr:uid="{00000000-0005-0000-0000-0000672B0000}"/>
    <cellStyle name="Navadno 3 2 2 4 25 7 16" xfId="25989" xr:uid="{00000000-0005-0000-0000-0000682B0000}"/>
    <cellStyle name="Navadno 3 2 2 4 25 7 17" xfId="23358" xr:uid="{00000000-0005-0000-0000-0000692B0000}"/>
    <cellStyle name="Navadno 3 2 2 4 25 7 18" xfId="27827" xr:uid="{00000000-0005-0000-0000-00006A2B0000}"/>
    <cellStyle name="Navadno 3 2 2 4 25 7 2" xfId="15638" xr:uid="{00000000-0005-0000-0000-00006B2B0000}"/>
    <cellStyle name="Navadno 3 2 2 4 25 7 3" xfId="16642" xr:uid="{00000000-0005-0000-0000-00006C2B0000}"/>
    <cellStyle name="Navadno 3 2 2 4 25 7 4" xfId="14003" xr:uid="{00000000-0005-0000-0000-00006D2B0000}"/>
    <cellStyle name="Navadno 3 2 2 4 25 7 5" xfId="12902" xr:uid="{00000000-0005-0000-0000-00006E2B0000}"/>
    <cellStyle name="Navadno 3 2 2 4 25 7 6" xfId="17834" xr:uid="{00000000-0005-0000-0000-00006F2B0000}"/>
    <cellStyle name="Navadno 3 2 2 4 25 7 7" xfId="19988" xr:uid="{00000000-0005-0000-0000-0000702B0000}"/>
    <cellStyle name="Navadno 3 2 2 4 25 7 8" xfId="9936" xr:uid="{00000000-0005-0000-0000-0000712B0000}"/>
    <cellStyle name="Navadno 3 2 2 4 25 7 9" xfId="21594" xr:uid="{00000000-0005-0000-0000-0000722B0000}"/>
    <cellStyle name="Navadno 3 2 2 4 25 8" xfId="3726" xr:uid="{00000000-0005-0000-0000-0000732B0000}"/>
    <cellStyle name="Navadno 3 2 2 4 25 8 10" xfId="11730" xr:uid="{00000000-0005-0000-0000-0000742B0000}"/>
    <cellStyle name="Navadno 3 2 2 4 25 8 11" xfId="16341" xr:uid="{00000000-0005-0000-0000-0000752B0000}"/>
    <cellStyle name="Navadno 3 2 2 4 25 8 12" xfId="24496" xr:uid="{00000000-0005-0000-0000-0000762B0000}"/>
    <cellStyle name="Navadno 3 2 2 4 25 8 13" xfId="18156" xr:uid="{00000000-0005-0000-0000-0000772B0000}"/>
    <cellStyle name="Navadno 3 2 2 4 25 8 14" xfId="11295" xr:uid="{00000000-0005-0000-0000-0000782B0000}"/>
    <cellStyle name="Navadno 3 2 2 4 25 8 15" xfId="27038" xr:uid="{00000000-0005-0000-0000-0000792B0000}"/>
    <cellStyle name="Navadno 3 2 2 4 25 8 16" xfId="10042" xr:uid="{00000000-0005-0000-0000-00007A2B0000}"/>
    <cellStyle name="Navadno 3 2 2 4 25 8 17" xfId="23971" xr:uid="{00000000-0005-0000-0000-00007B2B0000}"/>
    <cellStyle name="Navadno 3 2 2 4 25 8 18" xfId="19788" xr:uid="{00000000-0005-0000-0000-00007C2B0000}"/>
    <cellStyle name="Navadno 3 2 2 4 25 8 2" xfId="14487" xr:uid="{00000000-0005-0000-0000-00007D2B0000}"/>
    <cellStyle name="Navadno 3 2 2 4 25 8 3" xfId="15763" xr:uid="{00000000-0005-0000-0000-00007E2B0000}"/>
    <cellStyle name="Navadno 3 2 2 4 25 8 4" xfId="13984" xr:uid="{00000000-0005-0000-0000-00007F2B0000}"/>
    <cellStyle name="Navadno 3 2 2 4 25 8 5" xfId="17923" xr:uid="{00000000-0005-0000-0000-0000802B0000}"/>
    <cellStyle name="Navadno 3 2 2 4 25 8 6" xfId="17234" xr:uid="{00000000-0005-0000-0000-0000812B0000}"/>
    <cellStyle name="Navadno 3 2 2 4 25 8 7" xfId="17253" xr:uid="{00000000-0005-0000-0000-0000822B0000}"/>
    <cellStyle name="Navadno 3 2 2 4 25 8 8" xfId="20135" xr:uid="{00000000-0005-0000-0000-0000832B0000}"/>
    <cellStyle name="Navadno 3 2 2 4 25 8 9" xfId="19301" xr:uid="{00000000-0005-0000-0000-0000842B0000}"/>
    <cellStyle name="Navadno 3 2 2 4 25 9" xfId="3516" xr:uid="{00000000-0005-0000-0000-0000852B0000}"/>
    <cellStyle name="Navadno 3 2 2 4 25 9 10" xfId="21831" xr:uid="{00000000-0005-0000-0000-0000862B0000}"/>
    <cellStyle name="Navadno 3 2 2 4 25 9 11" xfId="16990" xr:uid="{00000000-0005-0000-0000-0000872B0000}"/>
    <cellStyle name="Navadno 3 2 2 4 25 9 12" xfId="22298" xr:uid="{00000000-0005-0000-0000-0000882B0000}"/>
    <cellStyle name="Navadno 3 2 2 4 25 9 13" xfId="20455" xr:uid="{00000000-0005-0000-0000-0000892B0000}"/>
    <cellStyle name="Navadno 3 2 2 4 25 9 14" xfId="25438" xr:uid="{00000000-0005-0000-0000-00008A2B0000}"/>
    <cellStyle name="Navadno 3 2 2 4 25 9 15" xfId="23541" xr:uid="{00000000-0005-0000-0000-00008B2B0000}"/>
    <cellStyle name="Navadno 3 2 2 4 25 9 16" xfId="20527" xr:uid="{00000000-0005-0000-0000-00008C2B0000}"/>
    <cellStyle name="Navadno 3 2 2 4 25 9 17" xfId="10498" xr:uid="{00000000-0005-0000-0000-00008D2B0000}"/>
    <cellStyle name="Navadno 3 2 2 4 25 9 18" xfId="27501" xr:uid="{00000000-0005-0000-0000-00008E2B0000}"/>
    <cellStyle name="Navadno 3 2 2 4 25 9 2" xfId="14670" xr:uid="{00000000-0005-0000-0000-00008F2B0000}"/>
    <cellStyle name="Navadno 3 2 2 4 25 9 3" xfId="11542" xr:uid="{00000000-0005-0000-0000-0000902B0000}"/>
    <cellStyle name="Navadno 3 2 2 4 25 9 4" xfId="16462" xr:uid="{00000000-0005-0000-0000-0000912B0000}"/>
    <cellStyle name="Navadno 3 2 2 4 25 9 5" xfId="17838" xr:uid="{00000000-0005-0000-0000-0000922B0000}"/>
    <cellStyle name="Navadno 3 2 2 4 25 9 6" xfId="16339" xr:uid="{00000000-0005-0000-0000-0000932B0000}"/>
    <cellStyle name="Navadno 3 2 2 4 25 9 7" xfId="17805" xr:uid="{00000000-0005-0000-0000-0000942B0000}"/>
    <cellStyle name="Navadno 3 2 2 4 25 9 8" xfId="13768" xr:uid="{00000000-0005-0000-0000-0000952B0000}"/>
    <cellStyle name="Navadno 3 2 2 4 25 9 9" xfId="20619" xr:uid="{00000000-0005-0000-0000-0000962B0000}"/>
    <cellStyle name="Navadno 3 2 2 4 26" xfId="6411" xr:uid="{00000000-0005-0000-0000-0000972B0000}"/>
    <cellStyle name="Navadno 3 2 2 4 26 10" xfId="12229" xr:uid="{00000000-0005-0000-0000-0000982B0000}"/>
    <cellStyle name="Navadno 3 2 2 4 26 11" xfId="13398" xr:uid="{00000000-0005-0000-0000-0000992B0000}"/>
    <cellStyle name="Navadno 3 2 2 4 26 12" xfId="13295" xr:uid="{00000000-0005-0000-0000-00009A2B0000}"/>
    <cellStyle name="Navadno 3 2 2 4 26 13" xfId="17808" xr:uid="{00000000-0005-0000-0000-00009B2B0000}"/>
    <cellStyle name="Navadno 3 2 2 4 26 14" xfId="11417" xr:uid="{00000000-0005-0000-0000-00009C2B0000}"/>
    <cellStyle name="Navadno 3 2 2 4 26 15" xfId="9983" xr:uid="{00000000-0005-0000-0000-00009D2B0000}"/>
    <cellStyle name="Navadno 3 2 2 4 26 16" xfId="14724" xr:uid="{00000000-0005-0000-0000-00009E2B0000}"/>
    <cellStyle name="Navadno 3 2 2 4 26 17" xfId="16437" xr:uid="{00000000-0005-0000-0000-00009F2B0000}"/>
    <cellStyle name="Navadno 3 2 2 4 26 18" xfId="15548" xr:uid="{00000000-0005-0000-0000-0000A02B0000}"/>
    <cellStyle name="Navadno 3 2 2 4 26 19" xfId="18065" xr:uid="{00000000-0005-0000-0000-0000A12B0000}"/>
    <cellStyle name="Navadno 3 2 2 4 26 2" xfId="2754" xr:uid="{00000000-0005-0000-0000-0000A22B0000}"/>
    <cellStyle name="Navadno 3 2 2 4 26 2 10" xfId="17896" xr:uid="{00000000-0005-0000-0000-0000A32B0000}"/>
    <cellStyle name="Navadno 3 2 2 4 26 2 11" xfId="12490" xr:uid="{00000000-0005-0000-0000-0000A42B0000}"/>
    <cellStyle name="Navadno 3 2 2 4 26 2 12" xfId="12764" xr:uid="{00000000-0005-0000-0000-0000A52B0000}"/>
    <cellStyle name="Navadno 3 2 2 4 26 2 13" xfId="11488" xr:uid="{00000000-0005-0000-0000-0000A62B0000}"/>
    <cellStyle name="Navadno 3 2 2 4 26 2 14" xfId="26232" xr:uid="{00000000-0005-0000-0000-0000A72B0000}"/>
    <cellStyle name="Navadno 3 2 2 4 26 2 15" xfId="10894" xr:uid="{00000000-0005-0000-0000-0000A82B0000}"/>
    <cellStyle name="Navadno 3 2 2 4 26 2 16" xfId="27323" xr:uid="{00000000-0005-0000-0000-0000A92B0000}"/>
    <cellStyle name="Navadno 3 2 2 4 26 2 17" xfId="27776" xr:uid="{00000000-0005-0000-0000-0000AA2B0000}"/>
    <cellStyle name="Navadno 3 2 2 4 26 2 18" xfId="26854" xr:uid="{00000000-0005-0000-0000-0000AB2B0000}"/>
    <cellStyle name="Navadno 3 2 2 4 26 2 2" xfId="15316" xr:uid="{00000000-0005-0000-0000-0000AC2B0000}"/>
    <cellStyle name="Navadno 3 2 2 4 26 2 3" xfId="17033" xr:uid="{00000000-0005-0000-0000-0000AD2B0000}"/>
    <cellStyle name="Navadno 3 2 2 4 26 2 4" xfId="18016" xr:uid="{00000000-0005-0000-0000-0000AE2B0000}"/>
    <cellStyle name="Navadno 3 2 2 4 26 2 5" xfId="13102" xr:uid="{00000000-0005-0000-0000-0000AF2B0000}"/>
    <cellStyle name="Navadno 3 2 2 4 26 2 6" xfId="10749" xr:uid="{00000000-0005-0000-0000-0000B02B0000}"/>
    <cellStyle name="Navadno 3 2 2 4 26 2 7" xfId="18541" xr:uid="{00000000-0005-0000-0000-0000B12B0000}"/>
    <cellStyle name="Navadno 3 2 2 4 26 2 8" xfId="20229" xr:uid="{00000000-0005-0000-0000-0000B22B0000}"/>
    <cellStyle name="Navadno 3 2 2 4 26 2 9" xfId="21218" xr:uid="{00000000-0005-0000-0000-0000B32B0000}"/>
    <cellStyle name="Navadno 3 2 2 4 26 20" xfId="21582" xr:uid="{00000000-0005-0000-0000-0000B42B0000}"/>
    <cellStyle name="Navadno 3 2 2 4 26 21" xfId="14001" xr:uid="{00000000-0005-0000-0000-0000B52B0000}"/>
    <cellStyle name="Navadno 3 2 2 4 26 22" xfId="23792" xr:uid="{00000000-0005-0000-0000-0000B62B0000}"/>
    <cellStyle name="Navadno 3 2 2 4 26 23" xfId="26580" xr:uid="{00000000-0005-0000-0000-0000B72B0000}"/>
    <cellStyle name="Navadno 3 2 2 4 26 24" xfId="25352" xr:uid="{00000000-0005-0000-0000-0000B82B0000}"/>
    <cellStyle name="Navadno 3 2 2 4 26 25" xfId="17712" xr:uid="{00000000-0005-0000-0000-0000B92B0000}"/>
    <cellStyle name="Navadno 3 2 2 4 26 26" xfId="28088" xr:uid="{00000000-0005-0000-0000-0000BA2B0000}"/>
    <cellStyle name="Navadno 3 2 2 4 26 3" xfId="2829" xr:uid="{00000000-0005-0000-0000-0000BB2B0000}"/>
    <cellStyle name="Navadno 3 2 2 4 26 3 10" xfId="16893" xr:uid="{00000000-0005-0000-0000-0000BC2B0000}"/>
    <cellStyle name="Navadno 3 2 2 4 26 3 11" xfId="13769" xr:uid="{00000000-0005-0000-0000-0000BD2B0000}"/>
    <cellStyle name="Navadno 3 2 2 4 26 3 12" xfId="24692" xr:uid="{00000000-0005-0000-0000-0000BE2B0000}"/>
    <cellStyle name="Navadno 3 2 2 4 26 3 13" xfId="23383" xr:uid="{00000000-0005-0000-0000-0000BF2B0000}"/>
    <cellStyle name="Navadno 3 2 2 4 26 3 14" xfId="11159" xr:uid="{00000000-0005-0000-0000-0000C02B0000}"/>
    <cellStyle name="Navadno 3 2 2 4 26 3 15" xfId="26568" xr:uid="{00000000-0005-0000-0000-0000C12B0000}"/>
    <cellStyle name="Navadno 3 2 2 4 26 3 16" xfId="22060" xr:uid="{00000000-0005-0000-0000-0000C22B0000}"/>
    <cellStyle name="Navadno 3 2 2 4 26 3 17" xfId="22739" xr:uid="{00000000-0005-0000-0000-0000C32B0000}"/>
    <cellStyle name="Navadno 3 2 2 4 26 3 18" xfId="28081" xr:uid="{00000000-0005-0000-0000-0000C42B0000}"/>
    <cellStyle name="Navadno 3 2 2 4 26 3 2" xfId="15257" xr:uid="{00000000-0005-0000-0000-0000C52B0000}"/>
    <cellStyle name="Navadno 3 2 2 4 26 3 3" xfId="13439" xr:uid="{00000000-0005-0000-0000-0000C62B0000}"/>
    <cellStyle name="Navadno 3 2 2 4 26 3 4" xfId="11151" xr:uid="{00000000-0005-0000-0000-0000C72B0000}"/>
    <cellStyle name="Navadno 3 2 2 4 26 3 5" xfId="13819" xr:uid="{00000000-0005-0000-0000-0000C82B0000}"/>
    <cellStyle name="Navadno 3 2 2 4 26 3 6" xfId="13355" xr:uid="{00000000-0005-0000-0000-0000C92B0000}"/>
    <cellStyle name="Navadno 3 2 2 4 26 3 7" xfId="20132" xr:uid="{00000000-0005-0000-0000-0000CA2B0000}"/>
    <cellStyle name="Navadno 3 2 2 4 26 3 8" xfId="18407" xr:uid="{00000000-0005-0000-0000-0000CB2B0000}"/>
    <cellStyle name="Navadno 3 2 2 4 26 3 9" xfId="11695" xr:uid="{00000000-0005-0000-0000-0000CC2B0000}"/>
    <cellStyle name="Navadno 3 2 2 4 26 4" xfId="3143" xr:uid="{00000000-0005-0000-0000-0000CD2B0000}"/>
    <cellStyle name="Navadno 3 2 2 4 26 4 10" xfId="22292" xr:uid="{00000000-0005-0000-0000-0000CE2B0000}"/>
    <cellStyle name="Navadno 3 2 2 4 26 4 11" xfId="21390" xr:uid="{00000000-0005-0000-0000-0000CF2B0000}"/>
    <cellStyle name="Navadno 3 2 2 4 26 4 12" xfId="21320" xr:uid="{00000000-0005-0000-0000-0000D02B0000}"/>
    <cellStyle name="Navadno 3 2 2 4 26 4 13" xfId="11908" xr:uid="{00000000-0005-0000-0000-0000D12B0000}"/>
    <cellStyle name="Navadno 3 2 2 4 26 4 14" xfId="25397" xr:uid="{00000000-0005-0000-0000-0000D22B0000}"/>
    <cellStyle name="Navadno 3 2 2 4 26 4 15" xfId="25879" xr:uid="{00000000-0005-0000-0000-0000D32B0000}"/>
    <cellStyle name="Navadno 3 2 2 4 26 4 16" xfId="27536" xr:uid="{00000000-0005-0000-0000-0000D42B0000}"/>
    <cellStyle name="Navadno 3 2 2 4 26 4 17" xfId="27951" xr:uid="{00000000-0005-0000-0000-0000D52B0000}"/>
    <cellStyle name="Navadno 3 2 2 4 26 4 18" xfId="26774" xr:uid="{00000000-0005-0000-0000-0000D62B0000}"/>
    <cellStyle name="Navadno 3 2 2 4 26 4 2" xfId="14984" xr:uid="{00000000-0005-0000-0000-0000D72B0000}"/>
    <cellStyle name="Navadno 3 2 2 4 26 4 3" xfId="17477" xr:uid="{00000000-0005-0000-0000-0000D82B0000}"/>
    <cellStyle name="Navadno 3 2 2 4 26 4 4" xfId="14239" xr:uid="{00000000-0005-0000-0000-0000D92B0000}"/>
    <cellStyle name="Navadno 3 2 2 4 26 4 5" xfId="10691" xr:uid="{00000000-0005-0000-0000-0000DA2B0000}"/>
    <cellStyle name="Navadno 3 2 2 4 26 4 6" xfId="13822" xr:uid="{00000000-0005-0000-0000-0000DB2B0000}"/>
    <cellStyle name="Navadno 3 2 2 4 26 4 7" xfId="19983" xr:uid="{00000000-0005-0000-0000-0000DC2B0000}"/>
    <cellStyle name="Navadno 3 2 2 4 26 4 8" xfId="13682" xr:uid="{00000000-0005-0000-0000-0000DD2B0000}"/>
    <cellStyle name="Navadno 3 2 2 4 26 4 9" xfId="19700" xr:uid="{00000000-0005-0000-0000-0000DE2B0000}"/>
    <cellStyle name="Navadno 3 2 2 4 26 5" xfId="1215" xr:uid="{00000000-0005-0000-0000-0000DF2B0000}"/>
    <cellStyle name="Navadno 3 2 2 4 26 5 10" xfId="14134" xr:uid="{00000000-0005-0000-0000-0000E02B0000}"/>
    <cellStyle name="Navadno 3 2 2 4 26 5 11" xfId="17058" xr:uid="{00000000-0005-0000-0000-0000E12B0000}"/>
    <cellStyle name="Navadno 3 2 2 4 26 5 12" xfId="11156" xr:uid="{00000000-0005-0000-0000-0000E22B0000}"/>
    <cellStyle name="Navadno 3 2 2 4 26 5 13" xfId="25860" xr:uid="{00000000-0005-0000-0000-0000E32B0000}"/>
    <cellStyle name="Navadno 3 2 2 4 26 5 14" xfId="26607" xr:uid="{00000000-0005-0000-0000-0000E42B0000}"/>
    <cellStyle name="Navadno 3 2 2 4 26 5 15" xfId="14143" xr:uid="{00000000-0005-0000-0000-0000E52B0000}"/>
    <cellStyle name="Navadno 3 2 2 4 26 5 16" xfId="25613" xr:uid="{00000000-0005-0000-0000-0000E62B0000}"/>
    <cellStyle name="Navadno 3 2 2 4 26 5 17" xfId="26954" xr:uid="{00000000-0005-0000-0000-0000E72B0000}"/>
    <cellStyle name="Navadno 3 2 2 4 26 5 18" xfId="24472" xr:uid="{00000000-0005-0000-0000-0000E82B0000}"/>
    <cellStyle name="Navadno 3 2 2 4 26 5 2" xfId="16652" xr:uid="{00000000-0005-0000-0000-0000E92B0000}"/>
    <cellStyle name="Navadno 3 2 2 4 26 5 3" xfId="9814" xr:uid="{00000000-0005-0000-0000-0000EA2B0000}"/>
    <cellStyle name="Navadno 3 2 2 4 26 5 4" xfId="10195" xr:uid="{00000000-0005-0000-0000-0000EB2B0000}"/>
    <cellStyle name="Navadno 3 2 2 4 26 5 5" xfId="15333" xr:uid="{00000000-0005-0000-0000-0000EC2B0000}"/>
    <cellStyle name="Navadno 3 2 2 4 26 5 6" xfId="16528" xr:uid="{00000000-0005-0000-0000-0000ED2B0000}"/>
    <cellStyle name="Navadno 3 2 2 4 26 5 7" xfId="14570" xr:uid="{00000000-0005-0000-0000-0000EE2B0000}"/>
    <cellStyle name="Navadno 3 2 2 4 26 5 8" xfId="10829" xr:uid="{00000000-0005-0000-0000-0000EF2B0000}"/>
    <cellStyle name="Navadno 3 2 2 4 26 5 9" xfId="16199" xr:uid="{00000000-0005-0000-0000-0000F02B0000}"/>
    <cellStyle name="Navadno 3 2 2 4 26 6" xfId="4417" xr:uid="{00000000-0005-0000-0000-0000F12B0000}"/>
    <cellStyle name="Navadno 3 2 2 4 26 6 10" xfId="13780" xr:uid="{00000000-0005-0000-0000-0000F22B0000}"/>
    <cellStyle name="Navadno 3 2 2 4 26 6 11" xfId="23019" xr:uid="{00000000-0005-0000-0000-0000F32B0000}"/>
    <cellStyle name="Navadno 3 2 2 4 26 6 12" xfId="16280" xr:uid="{00000000-0005-0000-0000-0000F42B0000}"/>
    <cellStyle name="Navadno 3 2 2 4 26 6 13" xfId="14119" xr:uid="{00000000-0005-0000-0000-0000F52B0000}"/>
    <cellStyle name="Navadno 3 2 2 4 26 6 14" xfId="26265" xr:uid="{00000000-0005-0000-0000-0000F62B0000}"/>
    <cellStyle name="Navadno 3 2 2 4 26 6 15" xfId="9759" xr:uid="{00000000-0005-0000-0000-0000F72B0000}"/>
    <cellStyle name="Navadno 3 2 2 4 26 6 16" xfId="25331" xr:uid="{00000000-0005-0000-0000-0000F82B0000}"/>
    <cellStyle name="Navadno 3 2 2 4 26 6 17" xfId="25512" xr:uid="{00000000-0005-0000-0000-0000F92B0000}"/>
    <cellStyle name="Navadno 3 2 2 4 26 6 18" xfId="13314" xr:uid="{00000000-0005-0000-0000-0000FA2B0000}"/>
    <cellStyle name="Navadno 3 2 2 4 26 6 2" xfId="13897" xr:uid="{00000000-0005-0000-0000-0000FB2B0000}"/>
    <cellStyle name="Navadno 3 2 2 4 26 6 3" xfId="11874" xr:uid="{00000000-0005-0000-0000-0000FC2B0000}"/>
    <cellStyle name="Navadno 3 2 2 4 26 6 4" xfId="16241" xr:uid="{00000000-0005-0000-0000-0000FD2B0000}"/>
    <cellStyle name="Navadno 3 2 2 4 26 6 5" xfId="16071" xr:uid="{00000000-0005-0000-0000-0000FE2B0000}"/>
    <cellStyle name="Navadno 3 2 2 4 26 6 6" xfId="12833" xr:uid="{00000000-0005-0000-0000-0000FF2B0000}"/>
    <cellStyle name="Navadno 3 2 2 4 26 6 7" xfId="20249" xr:uid="{00000000-0005-0000-0000-0000002C0000}"/>
    <cellStyle name="Navadno 3 2 2 4 26 6 8" xfId="20506" xr:uid="{00000000-0005-0000-0000-0000012C0000}"/>
    <cellStyle name="Navadno 3 2 2 4 26 6 9" xfId="13121" xr:uid="{00000000-0005-0000-0000-0000022C0000}"/>
    <cellStyle name="Navadno 3 2 2 4 26 7" xfId="1152" xr:uid="{00000000-0005-0000-0000-0000032C0000}"/>
    <cellStyle name="Navadno 3 2 2 4 26 7 10" xfId="23777" xr:uid="{00000000-0005-0000-0000-0000042C0000}"/>
    <cellStyle name="Navadno 3 2 2 4 26 7 11" xfId="24515" xr:uid="{00000000-0005-0000-0000-0000052C0000}"/>
    <cellStyle name="Navadno 3 2 2 4 26 7 12" xfId="25226" xr:uid="{00000000-0005-0000-0000-0000062C0000}"/>
    <cellStyle name="Navadno 3 2 2 4 26 7 13" xfId="25892" xr:uid="{00000000-0005-0000-0000-0000072C0000}"/>
    <cellStyle name="Navadno 3 2 2 4 26 7 14" xfId="26634" xr:uid="{00000000-0005-0000-0000-0000082C0000}"/>
    <cellStyle name="Navadno 3 2 2 4 26 7 15" xfId="27161" xr:uid="{00000000-0005-0000-0000-0000092C0000}"/>
    <cellStyle name="Navadno 3 2 2 4 26 7 16" xfId="27631" xr:uid="{00000000-0005-0000-0000-00000A2C0000}"/>
    <cellStyle name="Navadno 3 2 2 4 26 7 17" xfId="28014" xr:uid="{00000000-0005-0000-0000-00000B2C0000}"/>
    <cellStyle name="Navadno 3 2 2 4 26 7 18" xfId="28326" xr:uid="{00000000-0005-0000-0000-00000C2C0000}"/>
    <cellStyle name="Navadno 3 2 2 4 26 7 2" xfId="16709" xr:uid="{00000000-0005-0000-0000-00000D2C0000}"/>
    <cellStyle name="Navadno 3 2 2 4 26 7 3" xfId="17676" xr:uid="{00000000-0005-0000-0000-00000E2C0000}"/>
    <cellStyle name="Navadno 3 2 2 4 26 7 4" xfId="18628" xr:uid="{00000000-0005-0000-0000-00000F2C0000}"/>
    <cellStyle name="Navadno 3 2 2 4 26 7 5" xfId="19577" xr:uid="{00000000-0005-0000-0000-0000102C0000}"/>
    <cellStyle name="Navadno 3 2 2 4 26 7 6" xfId="20481" xr:uid="{00000000-0005-0000-0000-0000112C0000}"/>
    <cellStyle name="Navadno 3 2 2 4 26 7 7" xfId="21349" xr:uid="{00000000-0005-0000-0000-0000122C0000}"/>
    <cellStyle name="Navadno 3 2 2 4 26 7 8" xfId="22190" xr:uid="{00000000-0005-0000-0000-0000132C0000}"/>
    <cellStyle name="Navadno 3 2 2 4 26 7 9" xfId="22996" xr:uid="{00000000-0005-0000-0000-0000142C0000}"/>
    <cellStyle name="Navadno 3 2 2 4 26 8" xfId="509" xr:uid="{00000000-0005-0000-0000-0000152C0000}"/>
    <cellStyle name="Navadno 3 2 2 4 26 8 10" xfId="24202" xr:uid="{00000000-0005-0000-0000-0000162C0000}"/>
    <cellStyle name="Navadno 3 2 2 4 26 8 11" xfId="24932" xr:uid="{00000000-0005-0000-0000-0000172C0000}"/>
    <cellStyle name="Navadno 3 2 2 4 26 8 12" xfId="25621" xr:uid="{00000000-0005-0000-0000-0000182C0000}"/>
    <cellStyle name="Navadno 3 2 2 4 26 8 13" xfId="26242" xr:uid="{00000000-0005-0000-0000-0000192C0000}"/>
    <cellStyle name="Navadno 3 2 2 4 26 8 14" xfId="26934" xr:uid="{00000000-0005-0000-0000-00001A2C0000}"/>
    <cellStyle name="Navadno 3 2 2 4 26 8 15" xfId="27427" xr:uid="{00000000-0005-0000-0000-00001B2C0000}"/>
    <cellStyle name="Navadno 3 2 2 4 26 8 16" xfId="27869" xr:uid="{00000000-0005-0000-0000-00001C2C0000}"/>
    <cellStyle name="Navadno 3 2 2 4 26 8 17" xfId="28208" xr:uid="{00000000-0005-0000-0000-00001D2C0000}"/>
    <cellStyle name="Navadno 3 2 2 4 26 8 18" xfId="28460" xr:uid="{00000000-0005-0000-0000-00001E2C0000}"/>
    <cellStyle name="Navadno 3 2 2 4 26 8 2" xfId="17264" xr:uid="{00000000-0005-0000-0000-00001F2C0000}"/>
    <cellStyle name="Navadno 3 2 2 4 26 8 3" xfId="18223" xr:uid="{00000000-0005-0000-0000-0000202C0000}"/>
    <cellStyle name="Navadno 3 2 2 4 26 8 4" xfId="19177" xr:uid="{00000000-0005-0000-0000-0000212C0000}"/>
    <cellStyle name="Navadno 3 2 2 4 26 8 5" xfId="20087" xr:uid="{00000000-0005-0000-0000-0000222C0000}"/>
    <cellStyle name="Navadno 3 2 2 4 26 8 6" xfId="20980" xr:uid="{00000000-0005-0000-0000-0000232C0000}"/>
    <cellStyle name="Navadno 3 2 2 4 26 8 7" xfId="21841" xr:uid="{00000000-0005-0000-0000-0000242C0000}"/>
    <cellStyle name="Navadno 3 2 2 4 26 8 8" xfId="22662" xr:uid="{00000000-0005-0000-0000-0000252C0000}"/>
    <cellStyle name="Navadno 3 2 2 4 26 8 9" xfId="23456" xr:uid="{00000000-0005-0000-0000-0000262C0000}"/>
    <cellStyle name="Navadno 3 2 2 4 26 9" xfId="353" xr:uid="{00000000-0005-0000-0000-0000272C0000}"/>
    <cellStyle name="Navadno 3 2 2 4 26 9 10" xfId="24302" xr:uid="{00000000-0005-0000-0000-0000282C0000}"/>
    <cellStyle name="Navadno 3 2 2 4 26 9 11" xfId="25027" xr:uid="{00000000-0005-0000-0000-0000292C0000}"/>
    <cellStyle name="Navadno 3 2 2 4 26 9 12" xfId="25702" xr:uid="{00000000-0005-0000-0000-00002A2C0000}"/>
    <cellStyle name="Navadno 3 2 2 4 26 9 13" xfId="26321" xr:uid="{00000000-0005-0000-0000-00002B2C0000}"/>
    <cellStyle name="Navadno 3 2 2 4 26 9 14" xfId="27001" xr:uid="{00000000-0005-0000-0000-00002C2C0000}"/>
    <cellStyle name="Navadno 3 2 2 4 26 9 15" xfId="27491" xr:uid="{00000000-0005-0000-0000-00002D2C0000}"/>
    <cellStyle name="Navadno 3 2 2 4 26 9 16" xfId="27915" xr:uid="{00000000-0005-0000-0000-00002E2C0000}"/>
    <cellStyle name="Navadno 3 2 2 4 26 9 17" xfId="28243" xr:uid="{00000000-0005-0000-0000-00002F2C0000}"/>
    <cellStyle name="Navadno 3 2 2 4 26 9 18" xfId="28486" xr:uid="{00000000-0005-0000-0000-0000302C0000}"/>
    <cellStyle name="Navadno 3 2 2 4 26 9 2" xfId="17398" xr:uid="{00000000-0005-0000-0000-0000312C0000}"/>
    <cellStyle name="Navadno 3 2 2 4 26 9 3" xfId="18355" xr:uid="{00000000-0005-0000-0000-0000322C0000}"/>
    <cellStyle name="Navadno 3 2 2 4 26 9 4" xfId="19304" xr:uid="{00000000-0005-0000-0000-0000332C0000}"/>
    <cellStyle name="Navadno 3 2 2 4 26 9 5" xfId="20218" xr:uid="{00000000-0005-0000-0000-0000342C0000}"/>
    <cellStyle name="Navadno 3 2 2 4 26 9 6" xfId="21101" xr:uid="{00000000-0005-0000-0000-0000352C0000}"/>
    <cellStyle name="Navadno 3 2 2 4 26 9 7" xfId="21953" xr:uid="{00000000-0005-0000-0000-0000362C0000}"/>
    <cellStyle name="Navadno 3 2 2 4 26 9 8" xfId="22775" xr:uid="{00000000-0005-0000-0000-0000372C0000}"/>
    <cellStyle name="Navadno 3 2 2 4 26 9 9" xfId="23559" xr:uid="{00000000-0005-0000-0000-0000382C0000}"/>
    <cellStyle name="Navadno 3 2 2 4 27" xfId="6320" xr:uid="{00000000-0005-0000-0000-0000392C0000}"/>
    <cellStyle name="Navadno 3 2 2 4 27 10" xfId="12303" xr:uid="{00000000-0005-0000-0000-00003A2C0000}"/>
    <cellStyle name="Navadno 3 2 2 4 27 11" xfId="13558" xr:uid="{00000000-0005-0000-0000-00003B2C0000}"/>
    <cellStyle name="Navadno 3 2 2 4 27 12" xfId="15431" xr:uid="{00000000-0005-0000-0000-00003C2C0000}"/>
    <cellStyle name="Navadno 3 2 2 4 27 13" xfId="11027" xr:uid="{00000000-0005-0000-0000-00003D2C0000}"/>
    <cellStyle name="Navadno 3 2 2 4 27 14" xfId="14012" xr:uid="{00000000-0005-0000-0000-00003E2C0000}"/>
    <cellStyle name="Navadno 3 2 2 4 27 15" xfId="12255" xr:uid="{00000000-0005-0000-0000-00003F2C0000}"/>
    <cellStyle name="Navadno 3 2 2 4 27 16" xfId="12822" xr:uid="{00000000-0005-0000-0000-0000402C0000}"/>
    <cellStyle name="Navadno 3 2 2 4 27 17" xfId="21002" xr:uid="{00000000-0005-0000-0000-0000412C0000}"/>
    <cellStyle name="Navadno 3 2 2 4 27 18" xfId="19106" xr:uid="{00000000-0005-0000-0000-0000422C0000}"/>
    <cellStyle name="Navadno 3 2 2 4 27 19" xfId="14541" xr:uid="{00000000-0005-0000-0000-0000432C0000}"/>
    <cellStyle name="Navadno 3 2 2 4 27 2" xfId="2695" xr:uid="{00000000-0005-0000-0000-0000442C0000}"/>
    <cellStyle name="Navadno 3 2 2 4 27 2 10" xfId="16095" xr:uid="{00000000-0005-0000-0000-0000452C0000}"/>
    <cellStyle name="Navadno 3 2 2 4 27 2 11" xfId="11771" xr:uid="{00000000-0005-0000-0000-0000462C0000}"/>
    <cellStyle name="Navadno 3 2 2 4 27 2 12" xfId="20439" xr:uid="{00000000-0005-0000-0000-0000472C0000}"/>
    <cellStyle name="Navadno 3 2 2 4 27 2 13" xfId="22560" xr:uid="{00000000-0005-0000-0000-0000482C0000}"/>
    <cellStyle name="Navadno 3 2 2 4 27 2 14" xfId="22561" xr:uid="{00000000-0005-0000-0000-0000492C0000}"/>
    <cellStyle name="Navadno 3 2 2 4 27 2 15" xfId="11077" xr:uid="{00000000-0005-0000-0000-00004A2C0000}"/>
    <cellStyle name="Navadno 3 2 2 4 27 2 16" xfId="24547" xr:uid="{00000000-0005-0000-0000-00004B2C0000}"/>
    <cellStyle name="Navadno 3 2 2 4 27 2 17" xfId="23444" xr:uid="{00000000-0005-0000-0000-00004C2C0000}"/>
    <cellStyle name="Navadno 3 2 2 4 27 2 18" xfId="12651" xr:uid="{00000000-0005-0000-0000-00004D2C0000}"/>
    <cellStyle name="Navadno 3 2 2 4 27 2 2" xfId="15367" xr:uid="{00000000-0005-0000-0000-00004E2C0000}"/>
    <cellStyle name="Navadno 3 2 2 4 27 2 3" xfId="11783" xr:uid="{00000000-0005-0000-0000-00004F2C0000}"/>
    <cellStyle name="Navadno 3 2 2 4 27 2 4" xfId="14726" xr:uid="{00000000-0005-0000-0000-0000502C0000}"/>
    <cellStyle name="Navadno 3 2 2 4 27 2 5" xfId="10070" xr:uid="{00000000-0005-0000-0000-0000512C0000}"/>
    <cellStyle name="Navadno 3 2 2 4 27 2 6" xfId="12628" xr:uid="{00000000-0005-0000-0000-0000522C0000}"/>
    <cellStyle name="Navadno 3 2 2 4 27 2 7" xfId="16187" xr:uid="{00000000-0005-0000-0000-0000532C0000}"/>
    <cellStyle name="Navadno 3 2 2 4 27 2 8" xfId="11396" xr:uid="{00000000-0005-0000-0000-0000542C0000}"/>
    <cellStyle name="Navadno 3 2 2 4 27 2 9" xfId="19811" xr:uid="{00000000-0005-0000-0000-0000552C0000}"/>
    <cellStyle name="Navadno 3 2 2 4 27 20" xfId="19225" xr:uid="{00000000-0005-0000-0000-0000562C0000}"/>
    <cellStyle name="Navadno 3 2 2 4 27 21" xfId="25481" xr:uid="{00000000-0005-0000-0000-0000572C0000}"/>
    <cellStyle name="Navadno 3 2 2 4 27 22" xfId="24334" xr:uid="{00000000-0005-0000-0000-0000582C0000}"/>
    <cellStyle name="Navadno 3 2 2 4 27 23" xfId="21603" xr:uid="{00000000-0005-0000-0000-0000592C0000}"/>
    <cellStyle name="Navadno 3 2 2 4 27 24" xfId="16859" xr:uid="{00000000-0005-0000-0000-00005A2C0000}"/>
    <cellStyle name="Navadno 3 2 2 4 27 25" xfId="12932" xr:uid="{00000000-0005-0000-0000-00005B2C0000}"/>
    <cellStyle name="Navadno 3 2 2 4 27 26" xfId="27620" xr:uid="{00000000-0005-0000-0000-00005C2C0000}"/>
    <cellStyle name="Navadno 3 2 2 4 27 3" xfId="3696" xr:uid="{00000000-0005-0000-0000-00005D2C0000}"/>
    <cellStyle name="Navadno 3 2 2 4 27 3 10" xfId="21095" xr:uid="{00000000-0005-0000-0000-00005E2C0000}"/>
    <cellStyle name="Navadno 3 2 2 4 27 3 11" xfId="10225" xr:uid="{00000000-0005-0000-0000-00005F2C0000}"/>
    <cellStyle name="Navadno 3 2 2 4 27 3 12" xfId="24402" xr:uid="{00000000-0005-0000-0000-0000602C0000}"/>
    <cellStyle name="Navadno 3 2 2 4 27 3 13" xfId="24094" xr:uid="{00000000-0005-0000-0000-0000612C0000}"/>
    <cellStyle name="Navadno 3 2 2 4 27 3 14" xfId="19249" xr:uid="{00000000-0005-0000-0000-0000622C0000}"/>
    <cellStyle name="Navadno 3 2 2 4 27 3 15" xfId="23658" xr:uid="{00000000-0005-0000-0000-0000632C0000}"/>
    <cellStyle name="Navadno 3 2 2 4 27 3 16" xfId="25468" xr:uid="{00000000-0005-0000-0000-0000642C0000}"/>
    <cellStyle name="Navadno 3 2 2 4 27 3 17" xfId="18833" xr:uid="{00000000-0005-0000-0000-0000652C0000}"/>
    <cellStyle name="Navadno 3 2 2 4 27 3 18" xfId="26535" xr:uid="{00000000-0005-0000-0000-0000662C0000}"/>
    <cellStyle name="Navadno 3 2 2 4 27 3 2" xfId="14514" xr:uid="{00000000-0005-0000-0000-0000672C0000}"/>
    <cellStyle name="Navadno 3 2 2 4 27 3 3" xfId="11240" xr:uid="{00000000-0005-0000-0000-0000682C0000}"/>
    <cellStyle name="Navadno 3 2 2 4 27 3 4" xfId="13710" xr:uid="{00000000-0005-0000-0000-0000692C0000}"/>
    <cellStyle name="Navadno 3 2 2 4 27 3 5" xfId="13971" xr:uid="{00000000-0005-0000-0000-00006A2C0000}"/>
    <cellStyle name="Navadno 3 2 2 4 27 3 6" xfId="12989" xr:uid="{00000000-0005-0000-0000-00006B2C0000}"/>
    <cellStyle name="Navadno 3 2 2 4 27 3 7" xfId="10501" xr:uid="{00000000-0005-0000-0000-00006C2C0000}"/>
    <cellStyle name="Navadno 3 2 2 4 27 3 8" xfId="9737" xr:uid="{00000000-0005-0000-0000-00006D2C0000}"/>
    <cellStyle name="Navadno 3 2 2 4 27 3 9" xfId="20992" xr:uid="{00000000-0005-0000-0000-00006E2C0000}"/>
    <cellStyle name="Navadno 3 2 2 4 27 4" xfId="4199" xr:uid="{00000000-0005-0000-0000-00006F2C0000}"/>
    <cellStyle name="Navadno 3 2 2 4 27 4 10" xfId="12082" xr:uid="{00000000-0005-0000-0000-0000702C0000}"/>
    <cellStyle name="Navadno 3 2 2 4 27 4 11" xfId="21799" xr:uid="{00000000-0005-0000-0000-0000712C0000}"/>
    <cellStyle name="Navadno 3 2 2 4 27 4 12" xfId="25028" xr:uid="{00000000-0005-0000-0000-0000722C0000}"/>
    <cellStyle name="Navadno 3 2 2 4 27 4 13" xfId="18809" xr:uid="{00000000-0005-0000-0000-0000732C0000}"/>
    <cellStyle name="Navadno 3 2 2 4 27 4 14" xfId="24230" xr:uid="{00000000-0005-0000-0000-0000742C0000}"/>
    <cellStyle name="Navadno 3 2 2 4 27 4 15" xfId="19863" xr:uid="{00000000-0005-0000-0000-0000752C0000}"/>
    <cellStyle name="Navadno 3 2 2 4 27 4 16" xfId="22232" xr:uid="{00000000-0005-0000-0000-0000762C0000}"/>
    <cellStyle name="Navadno 3 2 2 4 27 4 17" xfId="18208" xr:uid="{00000000-0005-0000-0000-0000772C0000}"/>
    <cellStyle name="Navadno 3 2 2 4 27 4 18" xfId="27045" xr:uid="{00000000-0005-0000-0000-0000782C0000}"/>
    <cellStyle name="Navadno 3 2 2 4 27 4 2" xfId="14084" xr:uid="{00000000-0005-0000-0000-0000792C0000}"/>
    <cellStyle name="Navadno 3 2 2 4 27 4 3" xfId="15023" xr:uid="{00000000-0005-0000-0000-00007A2C0000}"/>
    <cellStyle name="Navadno 3 2 2 4 27 4 4" xfId="12687" xr:uid="{00000000-0005-0000-0000-00007B2C0000}"/>
    <cellStyle name="Navadno 3 2 2 4 27 4 5" xfId="12123" xr:uid="{00000000-0005-0000-0000-00007C2C0000}"/>
    <cellStyle name="Navadno 3 2 2 4 27 4 6" xfId="14850" xr:uid="{00000000-0005-0000-0000-00007D2C0000}"/>
    <cellStyle name="Navadno 3 2 2 4 27 4 7" xfId="13889" xr:uid="{00000000-0005-0000-0000-00007E2C0000}"/>
    <cellStyle name="Navadno 3 2 2 4 27 4 8" xfId="10488" xr:uid="{00000000-0005-0000-0000-00007F2C0000}"/>
    <cellStyle name="Navadno 3 2 2 4 27 4 9" xfId="22205" xr:uid="{00000000-0005-0000-0000-0000802C0000}"/>
    <cellStyle name="Navadno 3 2 2 4 27 5" xfId="3480" xr:uid="{00000000-0005-0000-0000-0000812C0000}"/>
    <cellStyle name="Navadno 3 2 2 4 27 5 10" xfId="21505" xr:uid="{00000000-0005-0000-0000-0000822C0000}"/>
    <cellStyle name="Navadno 3 2 2 4 27 5 11" xfId="10816" xr:uid="{00000000-0005-0000-0000-0000832C0000}"/>
    <cellStyle name="Navadno 3 2 2 4 27 5 12" xfId="23075" xr:uid="{00000000-0005-0000-0000-0000842C0000}"/>
    <cellStyle name="Navadno 3 2 2 4 27 5 13" xfId="19945" xr:uid="{00000000-0005-0000-0000-0000852C0000}"/>
    <cellStyle name="Navadno 3 2 2 4 27 5 14" xfId="20194" xr:uid="{00000000-0005-0000-0000-0000862C0000}"/>
    <cellStyle name="Navadno 3 2 2 4 27 5 15" xfId="10727" xr:uid="{00000000-0005-0000-0000-0000872C0000}"/>
    <cellStyle name="Navadno 3 2 2 4 27 5 16" xfId="17102" xr:uid="{00000000-0005-0000-0000-0000882C0000}"/>
    <cellStyle name="Navadno 3 2 2 4 27 5 17" xfId="16495" xr:uid="{00000000-0005-0000-0000-0000892C0000}"/>
    <cellStyle name="Navadno 3 2 2 4 27 5 18" xfId="27813" xr:uid="{00000000-0005-0000-0000-00008A2C0000}"/>
    <cellStyle name="Navadno 3 2 2 4 27 5 2" xfId="14702" xr:uid="{00000000-0005-0000-0000-00008B2C0000}"/>
    <cellStyle name="Navadno 3 2 2 4 27 5 3" xfId="9681" xr:uid="{00000000-0005-0000-0000-00008C2C0000}"/>
    <cellStyle name="Navadno 3 2 2 4 27 5 4" xfId="13030" xr:uid="{00000000-0005-0000-0000-00008D2C0000}"/>
    <cellStyle name="Navadno 3 2 2 4 27 5 5" xfId="13208" xr:uid="{00000000-0005-0000-0000-00008E2C0000}"/>
    <cellStyle name="Navadno 3 2 2 4 27 5 6" xfId="14501" xr:uid="{00000000-0005-0000-0000-00008F2C0000}"/>
    <cellStyle name="Navadno 3 2 2 4 27 5 7" xfId="10693" xr:uid="{00000000-0005-0000-0000-0000902C0000}"/>
    <cellStyle name="Navadno 3 2 2 4 27 5 8" xfId="16653" xr:uid="{00000000-0005-0000-0000-0000912C0000}"/>
    <cellStyle name="Navadno 3 2 2 4 27 5 9" xfId="21228" xr:uid="{00000000-0005-0000-0000-0000922C0000}"/>
    <cellStyle name="Navadno 3 2 2 4 27 6" xfId="2201" xr:uid="{00000000-0005-0000-0000-0000932C0000}"/>
    <cellStyle name="Navadno 3 2 2 4 27 6 10" xfId="20016" xr:uid="{00000000-0005-0000-0000-0000942C0000}"/>
    <cellStyle name="Navadno 3 2 2 4 27 6 11" xfId="13097" xr:uid="{00000000-0005-0000-0000-0000952C0000}"/>
    <cellStyle name="Navadno 3 2 2 4 27 6 12" xfId="13049" xr:uid="{00000000-0005-0000-0000-0000962C0000}"/>
    <cellStyle name="Navadno 3 2 2 4 27 6 13" xfId="25217" xr:uid="{00000000-0005-0000-0000-0000972C0000}"/>
    <cellStyle name="Navadno 3 2 2 4 27 6 14" xfId="14309" xr:uid="{00000000-0005-0000-0000-0000982C0000}"/>
    <cellStyle name="Navadno 3 2 2 4 27 6 15" xfId="11690" xr:uid="{00000000-0005-0000-0000-0000992C0000}"/>
    <cellStyle name="Navadno 3 2 2 4 27 6 16" xfId="27347" xr:uid="{00000000-0005-0000-0000-00009A2C0000}"/>
    <cellStyle name="Navadno 3 2 2 4 27 6 17" xfId="27796" xr:uid="{00000000-0005-0000-0000-00009B2C0000}"/>
    <cellStyle name="Navadno 3 2 2 4 27 6 18" xfId="27405" xr:uid="{00000000-0005-0000-0000-00009C2C0000}"/>
    <cellStyle name="Navadno 3 2 2 4 27 6 2" xfId="15794" xr:uid="{00000000-0005-0000-0000-00009D2C0000}"/>
    <cellStyle name="Navadno 3 2 2 4 27 6 3" xfId="17086" xr:uid="{00000000-0005-0000-0000-00009E2C0000}"/>
    <cellStyle name="Navadno 3 2 2 4 27 6 4" xfId="17990" xr:uid="{00000000-0005-0000-0000-00009F2C0000}"/>
    <cellStyle name="Navadno 3 2 2 4 27 6 5" xfId="18204" xr:uid="{00000000-0005-0000-0000-0000A02C0000}"/>
    <cellStyle name="Navadno 3 2 2 4 27 6 6" xfId="10256" xr:uid="{00000000-0005-0000-0000-0000A12C0000}"/>
    <cellStyle name="Navadno 3 2 2 4 27 6 7" xfId="10294" xr:uid="{00000000-0005-0000-0000-0000A22C0000}"/>
    <cellStyle name="Navadno 3 2 2 4 27 6 8" xfId="11285" xr:uid="{00000000-0005-0000-0000-0000A32C0000}"/>
    <cellStyle name="Navadno 3 2 2 4 27 6 9" xfId="22815" xr:uid="{00000000-0005-0000-0000-0000A42C0000}"/>
    <cellStyle name="Navadno 3 2 2 4 27 7" xfId="1581" xr:uid="{00000000-0005-0000-0000-0000A52C0000}"/>
    <cellStyle name="Navadno 3 2 2 4 27 7 10" xfId="19250" xr:uid="{00000000-0005-0000-0000-0000A62C0000}"/>
    <cellStyle name="Navadno 3 2 2 4 27 7 11" xfId="21967" xr:uid="{00000000-0005-0000-0000-0000A72C0000}"/>
    <cellStyle name="Navadno 3 2 2 4 27 7 12" xfId="22233" xr:uid="{00000000-0005-0000-0000-0000A82C0000}"/>
    <cellStyle name="Navadno 3 2 2 4 27 7 13" xfId="24437" xr:uid="{00000000-0005-0000-0000-0000A92C0000}"/>
    <cellStyle name="Navadno 3 2 2 4 27 7 14" xfId="24665" xr:uid="{00000000-0005-0000-0000-0000AA2C0000}"/>
    <cellStyle name="Navadno 3 2 2 4 27 7 15" xfId="21029" xr:uid="{00000000-0005-0000-0000-0000AB2C0000}"/>
    <cellStyle name="Navadno 3 2 2 4 27 7 16" xfId="25853" xr:uid="{00000000-0005-0000-0000-0000AC2C0000}"/>
    <cellStyle name="Navadno 3 2 2 4 27 7 17" xfId="26784" xr:uid="{00000000-0005-0000-0000-0000AD2C0000}"/>
    <cellStyle name="Navadno 3 2 2 4 27 7 18" xfId="24860" xr:uid="{00000000-0005-0000-0000-0000AE2C0000}"/>
    <cellStyle name="Navadno 3 2 2 4 27 7 2" xfId="16330" xr:uid="{00000000-0005-0000-0000-0000AF2C0000}"/>
    <cellStyle name="Navadno 3 2 2 4 27 7 3" xfId="12157" xr:uid="{00000000-0005-0000-0000-0000B02C0000}"/>
    <cellStyle name="Navadno 3 2 2 4 27 7 4" xfId="17166" xr:uid="{00000000-0005-0000-0000-0000B12C0000}"/>
    <cellStyle name="Navadno 3 2 2 4 27 7 5" xfId="12213" xr:uid="{00000000-0005-0000-0000-0000B22C0000}"/>
    <cellStyle name="Navadno 3 2 2 4 27 7 6" xfId="9889" xr:uid="{00000000-0005-0000-0000-0000B32C0000}"/>
    <cellStyle name="Navadno 3 2 2 4 27 7 7" xfId="19298" xr:uid="{00000000-0005-0000-0000-0000B42C0000}"/>
    <cellStyle name="Navadno 3 2 2 4 27 7 8" xfId="14969" xr:uid="{00000000-0005-0000-0000-0000B52C0000}"/>
    <cellStyle name="Navadno 3 2 2 4 27 7 9" xfId="9839" xr:uid="{00000000-0005-0000-0000-0000B62C0000}"/>
    <cellStyle name="Navadno 3 2 2 4 27 8" xfId="325" xr:uid="{00000000-0005-0000-0000-0000B72C0000}"/>
    <cellStyle name="Navadno 3 2 2 4 27 8 10" xfId="24322" xr:uid="{00000000-0005-0000-0000-0000B82C0000}"/>
    <cellStyle name="Navadno 3 2 2 4 27 8 11" xfId="25045" xr:uid="{00000000-0005-0000-0000-0000B92C0000}"/>
    <cellStyle name="Navadno 3 2 2 4 27 8 12" xfId="25715" xr:uid="{00000000-0005-0000-0000-0000BA2C0000}"/>
    <cellStyle name="Navadno 3 2 2 4 27 8 13" xfId="26335" xr:uid="{00000000-0005-0000-0000-0000BB2C0000}"/>
    <cellStyle name="Navadno 3 2 2 4 27 8 14" xfId="27016" xr:uid="{00000000-0005-0000-0000-0000BC2C0000}"/>
    <cellStyle name="Navadno 3 2 2 4 27 8 15" xfId="27505" xr:uid="{00000000-0005-0000-0000-0000BD2C0000}"/>
    <cellStyle name="Navadno 3 2 2 4 27 8 16" xfId="27924" xr:uid="{00000000-0005-0000-0000-0000BE2C0000}"/>
    <cellStyle name="Navadno 3 2 2 4 27 8 17" xfId="28251" xr:uid="{00000000-0005-0000-0000-0000BF2C0000}"/>
    <cellStyle name="Navadno 3 2 2 4 27 8 18" xfId="28493" xr:uid="{00000000-0005-0000-0000-0000C02C0000}"/>
    <cellStyle name="Navadno 3 2 2 4 27 8 2" xfId="17419" xr:uid="{00000000-0005-0000-0000-0000C12C0000}"/>
    <cellStyle name="Navadno 3 2 2 4 27 8 3" xfId="18379" xr:uid="{00000000-0005-0000-0000-0000C22C0000}"/>
    <cellStyle name="Navadno 3 2 2 4 27 8 4" xfId="19329" xr:uid="{00000000-0005-0000-0000-0000C32C0000}"/>
    <cellStyle name="Navadno 3 2 2 4 27 8 5" xfId="20242" xr:uid="{00000000-0005-0000-0000-0000C42C0000}"/>
    <cellStyle name="Navadno 3 2 2 4 27 8 6" xfId="21123" xr:uid="{00000000-0005-0000-0000-0000C52C0000}"/>
    <cellStyle name="Navadno 3 2 2 4 27 8 7" xfId="21974" xr:uid="{00000000-0005-0000-0000-0000C62C0000}"/>
    <cellStyle name="Navadno 3 2 2 4 27 8 8" xfId="22793" xr:uid="{00000000-0005-0000-0000-0000C72C0000}"/>
    <cellStyle name="Navadno 3 2 2 4 27 8 9" xfId="23577" xr:uid="{00000000-0005-0000-0000-0000C82C0000}"/>
    <cellStyle name="Navadno 3 2 2 4 27 9" xfId="1729" xr:uid="{00000000-0005-0000-0000-0000C92C0000}"/>
    <cellStyle name="Navadno 3 2 2 4 27 9 10" xfId="12563" xr:uid="{00000000-0005-0000-0000-0000CA2C0000}"/>
    <cellStyle name="Navadno 3 2 2 4 27 9 11" xfId="20758" xr:uid="{00000000-0005-0000-0000-0000CB2C0000}"/>
    <cellStyle name="Navadno 3 2 2 4 27 9 12" xfId="12209" xr:uid="{00000000-0005-0000-0000-0000CC2C0000}"/>
    <cellStyle name="Navadno 3 2 2 4 27 9 13" xfId="20065" xr:uid="{00000000-0005-0000-0000-0000CD2C0000}"/>
    <cellStyle name="Navadno 3 2 2 4 27 9 14" xfId="19551" xr:uid="{00000000-0005-0000-0000-0000CE2C0000}"/>
    <cellStyle name="Navadno 3 2 2 4 27 9 15" xfId="12335" xr:uid="{00000000-0005-0000-0000-0000CF2C0000}"/>
    <cellStyle name="Navadno 3 2 2 4 27 9 16" xfId="23931" xr:uid="{00000000-0005-0000-0000-0000D02C0000}"/>
    <cellStyle name="Navadno 3 2 2 4 27 9 17" xfId="24942" xr:uid="{00000000-0005-0000-0000-0000D12C0000}"/>
    <cellStyle name="Navadno 3 2 2 4 27 9 18" xfId="26560" xr:uid="{00000000-0005-0000-0000-0000D22C0000}"/>
    <cellStyle name="Navadno 3 2 2 4 27 9 2" xfId="16204" xr:uid="{00000000-0005-0000-0000-0000D32C0000}"/>
    <cellStyle name="Navadno 3 2 2 4 27 9 3" xfId="11033" xr:uid="{00000000-0005-0000-0000-0000D42C0000}"/>
    <cellStyle name="Navadno 3 2 2 4 27 9 4" xfId="12365" xr:uid="{00000000-0005-0000-0000-0000D52C0000}"/>
    <cellStyle name="Navadno 3 2 2 4 27 9 5" xfId="11284" xr:uid="{00000000-0005-0000-0000-0000D62C0000}"/>
    <cellStyle name="Navadno 3 2 2 4 27 9 6" xfId="18632" xr:uid="{00000000-0005-0000-0000-0000D72C0000}"/>
    <cellStyle name="Navadno 3 2 2 4 27 9 7" xfId="13401" xr:uid="{00000000-0005-0000-0000-0000D82C0000}"/>
    <cellStyle name="Navadno 3 2 2 4 27 9 8" xfId="19646" xr:uid="{00000000-0005-0000-0000-0000D92C0000}"/>
    <cellStyle name="Navadno 3 2 2 4 27 9 9" xfId="22164" xr:uid="{00000000-0005-0000-0000-0000DA2C0000}"/>
    <cellStyle name="Navadno 3 2 2 4 28" xfId="6228" xr:uid="{00000000-0005-0000-0000-0000DB2C0000}"/>
    <cellStyle name="Navadno 3 2 2 4 28 10" xfId="12378" xr:uid="{00000000-0005-0000-0000-0000DC2C0000}"/>
    <cellStyle name="Navadno 3 2 2 4 28 11" xfId="10484" xr:uid="{00000000-0005-0000-0000-0000DD2C0000}"/>
    <cellStyle name="Navadno 3 2 2 4 28 12" xfId="16744" xr:uid="{00000000-0005-0000-0000-0000DE2C0000}"/>
    <cellStyle name="Navadno 3 2 2 4 28 13" xfId="11490" xr:uid="{00000000-0005-0000-0000-0000DF2C0000}"/>
    <cellStyle name="Navadno 3 2 2 4 28 14" xfId="12538" xr:uid="{00000000-0005-0000-0000-0000E02C0000}"/>
    <cellStyle name="Navadno 3 2 2 4 28 15" xfId="11268" xr:uid="{00000000-0005-0000-0000-0000E12C0000}"/>
    <cellStyle name="Navadno 3 2 2 4 28 16" xfId="20169" xr:uid="{00000000-0005-0000-0000-0000E22C0000}"/>
    <cellStyle name="Navadno 3 2 2 4 28 17" xfId="16137" xr:uid="{00000000-0005-0000-0000-0000E32C0000}"/>
    <cellStyle name="Navadno 3 2 2 4 28 18" xfId="18951" xr:uid="{00000000-0005-0000-0000-0000E42C0000}"/>
    <cellStyle name="Navadno 3 2 2 4 28 19" xfId="22332" xr:uid="{00000000-0005-0000-0000-0000E52C0000}"/>
    <cellStyle name="Navadno 3 2 2 4 28 2" xfId="2628" xr:uid="{00000000-0005-0000-0000-0000E62C0000}"/>
    <cellStyle name="Navadno 3 2 2 4 28 2 10" xfId="19818" xr:uid="{00000000-0005-0000-0000-0000E72C0000}"/>
    <cellStyle name="Navadno 3 2 2 4 28 2 11" xfId="13957" xr:uid="{00000000-0005-0000-0000-0000E82C0000}"/>
    <cellStyle name="Navadno 3 2 2 4 28 2 12" xfId="24630" xr:uid="{00000000-0005-0000-0000-0000E92C0000}"/>
    <cellStyle name="Navadno 3 2 2 4 28 2 13" xfId="21478" xr:uid="{00000000-0005-0000-0000-0000EA2C0000}"/>
    <cellStyle name="Navadno 3 2 2 4 28 2 14" xfId="16599" xr:uid="{00000000-0005-0000-0000-0000EB2C0000}"/>
    <cellStyle name="Navadno 3 2 2 4 28 2 15" xfId="26509" xr:uid="{00000000-0005-0000-0000-0000EC2C0000}"/>
    <cellStyle name="Navadno 3 2 2 4 28 2 16" xfId="20883" xr:uid="{00000000-0005-0000-0000-0000ED2C0000}"/>
    <cellStyle name="Navadno 3 2 2 4 28 2 17" xfId="27129" xr:uid="{00000000-0005-0000-0000-0000EE2C0000}"/>
    <cellStyle name="Navadno 3 2 2 4 28 2 18" xfId="21489" xr:uid="{00000000-0005-0000-0000-0000EF2C0000}"/>
    <cellStyle name="Navadno 3 2 2 4 28 2 2" xfId="15423" xr:uid="{00000000-0005-0000-0000-0000F02C0000}"/>
    <cellStyle name="Navadno 3 2 2 4 28 2 3" xfId="10572" xr:uid="{00000000-0005-0000-0000-0000F12C0000}"/>
    <cellStyle name="Navadno 3 2 2 4 28 2 4" xfId="12844" xr:uid="{00000000-0005-0000-0000-0000F22C0000}"/>
    <cellStyle name="Navadno 3 2 2 4 28 2 5" xfId="10806" xr:uid="{00000000-0005-0000-0000-0000F32C0000}"/>
    <cellStyle name="Navadno 3 2 2 4 28 2 6" xfId="15326" xr:uid="{00000000-0005-0000-0000-0000F42C0000}"/>
    <cellStyle name="Navadno 3 2 2 4 28 2 7" xfId="17956" xr:uid="{00000000-0005-0000-0000-0000F52C0000}"/>
    <cellStyle name="Navadno 3 2 2 4 28 2 8" xfId="11905" xr:uid="{00000000-0005-0000-0000-0000F62C0000}"/>
    <cellStyle name="Navadno 3 2 2 4 28 2 9" xfId="13145" xr:uid="{00000000-0005-0000-0000-0000F72C0000}"/>
    <cellStyle name="Navadno 3 2 2 4 28 20" xfId="19827" xr:uid="{00000000-0005-0000-0000-0000F82C0000}"/>
    <cellStyle name="Navadno 3 2 2 4 28 21" xfId="10057" xr:uid="{00000000-0005-0000-0000-0000F92C0000}"/>
    <cellStyle name="Navadno 3 2 2 4 28 22" xfId="25188" xr:uid="{00000000-0005-0000-0000-0000FA2C0000}"/>
    <cellStyle name="Navadno 3 2 2 4 28 23" xfId="24282" xr:uid="{00000000-0005-0000-0000-0000FB2C0000}"/>
    <cellStyle name="Navadno 3 2 2 4 28 24" xfId="17041" xr:uid="{00000000-0005-0000-0000-0000FC2C0000}"/>
    <cellStyle name="Navadno 3 2 2 4 28 25" xfId="23552" xr:uid="{00000000-0005-0000-0000-0000FD2C0000}"/>
    <cellStyle name="Navadno 3 2 2 4 28 26" xfId="19196" xr:uid="{00000000-0005-0000-0000-0000FE2C0000}"/>
    <cellStyle name="Navadno 3 2 2 4 28 3" xfId="2858" xr:uid="{00000000-0005-0000-0000-0000FF2C0000}"/>
    <cellStyle name="Navadno 3 2 2 4 28 3 10" xfId="18304" xr:uid="{00000000-0005-0000-0000-0000002D0000}"/>
    <cellStyle name="Navadno 3 2 2 4 28 3 11" xfId="23173" xr:uid="{00000000-0005-0000-0000-0000012D0000}"/>
    <cellStyle name="Navadno 3 2 2 4 28 3 12" xfId="19322" xr:uid="{00000000-0005-0000-0000-0000022D0000}"/>
    <cellStyle name="Navadno 3 2 2 4 28 3 13" xfId="9824" xr:uid="{00000000-0005-0000-0000-0000032D0000}"/>
    <cellStyle name="Navadno 3 2 2 4 28 3 14" xfId="25522" xr:uid="{00000000-0005-0000-0000-0000042D0000}"/>
    <cellStyle name="Navadno 3 2 2 4 28 3 15" xfId="22879" xr:uid="{00000000-0005-0000-0000-0000052D0000}"/>
    <cellStyle name="Navadno 3 2 2 4 28 3 16" xfId="27032" xr:uid="{00000000-0005-0000-0000-0000062D0000}"/>
    <cellStyle name="Navadno 3 2 2 4 28 3 17" xfId="27191" xr:uid="{00000000-0005-0000-0000-0000072D0000}"/>
    <cellStyle name="Navadno 3 2 2 4 28 3 18" xfId="21744" xr:uid="{00000000-0005-0000-0000-0000082D0000}"/>
    <cellStyle name="Navadno 3 2 2 4 28 3 2" xfId="15232" xr:uid="{00000000-0005-0000-0000-0000092D0000}"/>
    <cellStyle name="Navadno 3 2 2 4 28 3 3" xfId="11622" xr:uid="{00000000-0005-0000-0000-00000A2D0000}"/>
    <cellStyle name="Navadno 3 2 2 4 28 3 4" xfId="15660" xr:uid="{00000000-0005-0000-0000-00000B2D0000}"/>
    <cellStyle name="Navadno 3 2 2 4 28 3 5" xfId="18291" xr:uid="{00000000-0005-0000-0000-00000C2D0000}"/>
    <cellStyle name="Navadno 3 2 2 4 28 3 6" xfId="12895" xr:uid="{00000000-0005-0000-0000-00000D2D0000}"/>
    <cellStyle name="Navadno 3 2 2 4 28 3 7" xfId="17331" xr:uid="{00000000-0005-0000-0000-00000E2D0000}"/>
    <cellStyle name="Navadno 3 2 2 4 28 3 8" xfId="20675" xr:uid="{00000000-0005-0000-0000-00000F2D0000}"/>
    <cellStyle name="Navadno 3 2 2 4 28 3 9" xfId="12795" xr:uid="{00000000-0005-0000-0000-0000102D0000}"/>
    <cellStyle name="Navadno 3 2 2 4 28 4" xfId="1945" xr:uid="{00000000-0005-0000-0000-0000112D0000}"/>
    <cellStyle name="Navadno 3 2 2 4 28 4 10" xfId="10162" xr:uid="{00000000-0005-0000-0000-0000122D0000}"/>
    <cellStyle name="Navadno 3 2 2 4 28 4 11" xfId="20271" xr:uid="{00000000-0005-0000-0000-0000132D0000}"/>
    <cellStyle name="Navadno 3 2 2 4 28 4 12" xfId="14002" xr:uid="{00000000-0005-0000-0000-0000142D0000}"/>
    <cellStyle name="Navadno 3 2 2 4 28 4 13" xfId="24885" xr:uid="{00000000-0005-0000-0000-0000152D0000}"/>
    <cellStyle name="Navadno 3 2 2 4 28 4 14" xfId="22413" xr:uid="{00000000-0005-0000-0000-0000162D0000}"/>
    <cellStyle name="Navadno 3 2 2 4 28 4 15" xfId="10644" xr:uid="{00000000-0005-0000-0000-0000172D0000}"/>
    <cellStyle name="Navadno 3 2 2 4 28 4 16" xfId="25775" xr:uid="{00000000-0005-0000-0000-0000182D0000}"/>
    <cellStyle name="Navadno 3 2 2 4 28 4 17" xfId="24093" xr:uid="{00000000-0005-0000-0000-0000192D0000}"/>
    <cellStyle name="Navadno 3 2 2 4 28 4 18" xfId="10152" xr:uid="{00000000-0005-0000-0000-00001A2D0000}"/>
    <cellStyle name="Navadno 3 2 2 4 28 4 2" xfId="16015" xr:uid="{00000000-0005-0000-0000-00001B2D0000}"/>
    <cellStyle name="Navadno 3 2 2 4 28 4 3" xfId="12440" xr:uid="{00000000-0005-0000-0000-00001C2D0000}"/>
    <cellStyle name="Navadno 3 2 2 4 28 4 4" xfId="16903" xr:uid="{00000000-0005-0000-0000-00001D2D0000}"/>
    <cellStyle name="Navadno 3 2 2 4 28 4 5" xfId="16133" xr:uid="{00000000-0005-0000-0000-00001E2D0000}"/>
    <cellStyle name="Navadno 3 2 2 4 28 4 6" xfId="14613" xr:uid="{00000000-0005-0000-0000-00001F2D0000}"/>
    <cellStyle name="Navadno 3 2 2 4 28 4 7" xfId="12815" xr:uid="{00000000-0005-0000-0000-0000202D0000}"/>
    <cellStyle name="Navadno 3 2 2 4 28 4 8" xfId="15249" xr:uid="{00000000-0005-0000-0000-0000212D0000}"/>
    <cellStyle name="Navadno 3 2 2 4 28 4 9" xfId="15329" xr:uid="{00000000-0005-0000-0000-0000222D0000}"/>
    <cellStyle name="Navadno 3 2 2 4 28 5" xfId="2632" xr:uid="{00000000-0005-0000-0000-0000232D0000}"/>
    <cellStyle name="Navadno 3 2 2 4 28 5 10" xfId="16823" xr:uid="{00000000-0005-0000-0000-0000242D0000}"/>
    <cellStyle name="Navadno 3 2 2 4 28 5 11" xfId="21466" xr:uid="{00000000-0005-0000-0000-0000252D0000}"/>
    <cellStyle name="Navadno 3 2 2 4 28 5 12" xfId="25170" xr:uid="{00000000-0005-0000-0000-0000262D0000}"/>
    <cellStyle name="Navadno 3 2 2 4 28 5 13" xfId="23309" xr:uid="{00000000-0005-0000-0000-0000272D0000}"/>
    <cellStyle name="Navadno 3 2 2 4 28 5 14" xfId="20168" xr:uid="{00000000-0005-0000-0000-0000282D0000}"/>
    <cellStyle name="Navadno 3 2 2 4 28 5 15" xfId="27097" xr:uid="{00000000-0005-0000-0000-0000292D0000}"/>
    <cellStyle name="Navadno 3 2 2 4 28 5 16" xfId="26112" xr:uid="{00000000-0005-0000-0000-00002A2D0000}"/>
    <cellStyle name="Navadno 3 2 2 4 28 5 17" xfId="10056" xr:uid="{00000000-0005-0000-0000-00002B2D0000}"/>
    <cellStyle name="Navadno 3 2 2 4 28 5 18" xfId="22805" xr:uid="{00000000-0005-0000-0000-00002C2D0000}"/>
    <cellStyle name="Navadno 3 2 2 4 28 5 2" xfId="15419" xr:uid="{00000000-0005-0000-0000-00002D2D0000}"/>
    <cellStyle name="Navadno 3 2 2 4 28 5 3" xfId="9651" xr:uid="{00000000-0005-0000-0000-00002E2D0000}"/>
    <cellStyle name="Navadno 3 2 2 4 28 5 4" xfId="12152" xr:uid="{00000000-0005-0000-0000-00002F2D0000}"/>
    <cellStyle name="Navadno 3 2 2 4 28 5 5" xfId="9808" xr:uid="{00000000-0005-0000-0000-0000302D0000}"/>
    <cellStyle name="Navadno 3 2 2 4 28 5 6" xfId="12013" xr:uid="{00000000-0005-0000-0000-0000312D0000}"/>
    <cellStyle name="Navadno 3 2 2 4 28 5 7" xfId="17050" xr:uid="{00000000-0005-0000-0000-0000322D0000}"/>
    <cellStyle name="Navadno 3 2 2 4 28 5 8" xfId="19633" xr:uid="{00000000-0005-0000-0000-0000332D0000}"/>
    <cellStyle name="Navadno 3 2 2 4 28 5 9" xfId="22634" xr:uid="{00000000-0005-0000-0000-0000342D0000}"/>
    <cellStyle name="Navadno 3 2 2 4 28 6" xfId="1496" xr:uid="{00000000-0005-0000-0000-0000352D0000}"/>
    <cellStyle name="Navadno 3 2 2 4 28 6 10" xfId="22734" xr:uid="{00000000-0005-0000-0000-0000362D0000}"/>
    <cellStyle name="Navadno 3 2 2 4 28 6 11" xfId="10687" xr:uid="{00000000-0005-0000-0000-0000372D0000}"/>
    <cellStyle name="Navadno 3 2 2 4 28 6 12" xfId="16320" xr:uid="{00000000-0005-0000-0000-0000382D0000}"/>
    <cellStyle name="Navadno 3 2 2 4 28 6 13" xfId="25294" xr:uid="{00000000-0005-0000-0000-0000392D0000}"/>
    <cellStyle name="Navadno 3 2 2 4 28 6 14" xfId="24550" xr:uid="{00000000-0005-0000-0000-00003A2D0000}"/>
    <cellStyle name="Navadno 3 2 2 4 28 6 15" xfId="13118" xr:uid="{00000000-0005-0000-0000-00003B2D0000}"/>
    <cellStyle name="Navadno 3 2 2 4 28 6 16" xfId="23756" xr:uid="{00000000-0005-0000-0000-00003C2D0000}"/>
    <cellStyle name="Navadno 3 2 2 4 28 6 17" xfId="27386" xr:uid="{00000000-0005-0000-0000-00003D2D0000}"/>
    <cellStyle name="Navadno 3 2 2 4 28 6 18" xfId="19801" xr:uid="{00000000-0005-0000-0000-00003E2D0000}"/>
    <cellStyle name="Navadno 3 2 2 4 28 6 2" xfId="16406" xr:uid="{00000000-0005-0000-0000-00003F2D0000}"/>
    <cellStyle name="Navadno 3 2 2 4 28 6 3" xfId="11426" xr:uid="{00000000-0005-0000-0000-0000402D0000}"/>
    <cellStyle name="Navadno 3 2 2 4 28 6 4" xfId="13403" xr:uid="{00000000-0005-0000-0000-0000412D0000}"/>
    <cellStyle name="Navadno 3 2 2 4 28 6 5" xfId="13529" xr:uid="{00000000-0005-0000-0000-0000422D0000}"/>
    <cellStyle name="Navadno 3 2 2 4 28 6 6" xfId="10324" xr:uid="{00000000-0005-0000-0000-0000432D0000}"/>
    <cellStyle name="Navadno 3 2 2 4 28 6 7" xfId="20423" xr:uid="{00000000-0005-0000-0000-0000442D0000}"/>
    <cellStyle name="Navadno 3 2 2 4 28 6 8" xfId="10006" xr:uid="{00000000-0005-0000-0000-0000452D0000}"/>
    <cellStyle name="Navadno 3 2 2 4 28 6 9" xfId="21084" xr:uid="{00000000-0005-0000-0000-0000462D0000}"/>
    <cellStyle name="Navadno 3 2 2 4 28 7" xfId="3411" xr:uid="{00000000-0005-0000-0000-0000472D0000}"/>
    <cellStyle name="Navadno 3 2 2 4 28 7 10" xfId="21341" xr:uid="{00000000-0005-0000-0000-0000482D0000}"/>
    <cellStyle name="Navadno 3 2 2 4 28 7 11" xfId="19994" xr:uid="{00000000-0005-0000-0000-0000492D0000}"/>
    <cellStyle name="Navadno 3 2 2 4 28 7 12" xfId="21769" xr:uid="{00000000-0005-0000-0000-00004A2D0000}"/>
    <cellStyle name="Navadno 3 2 2 4 28 7 13" xfId="24406" xr:uid="{00000000-0005-0000-0000-00004B2D0000}"/>
    <cellStyle name="Navadno 3 2 2 4 28 7 14" xfId="20870" xr:uid="{00000000-0005-0000-0000-00004C2D0000}"/>
    <cellStyle name="Navadno 3 2 2 4 28 7 15" xfId="20872" xr:uid="{00000000-0005-0000-0000-00004D2D0000}"/>
    <cellStyle name="Navadno 3 2 2 4 28 7 16" xfId="10980" xr:uid="{00000000-0005-0000-0000-00004E2D0000}"/>
    <cellStyle name="Navadno 3 2 2 4 28 7 17" xfId="20644" xr:uid="{00000000-0005-0000-0000-00004F2D0000}"/>
    <cellStyle name="Navadno 3 2 2 4 28 7 18" xfId="24009" xr:uid="{00000000-0005-0000-0000-0000502D0000}"/>
    <cellStyle name="Navadno 3 2 2 4 28 7 2" xfId="14758" xr:uid="{00000000-0005-0000-0000-0000512D0000}"/>
    <cellStyle name="Navadno 3 2 2 4 28 7 3" xfId="10093" xr:uid="{00000000-0005-0000-0000-0000522D0000}"/>
    <cellStyle name="Navadno 3 2 2 4 28 7 4" xfId="14193" xr:uid="{00000000-0005-0000-0000-0000532D0000}"/>
    <cellStyle name="Navadno 3 2 2 4 28 7 5" xfId="13745" xr:uid="{00000000-0005-0000-0000-0000542D0000}"/>
    <cellStyle name="Navadno 3 2 2 4 28 7 6" xfId="18507" xr:uid="{00000000-0005-0000-0000-0000552D0000}"/>
    <cellStyle name="Navadno 3 2 2 4 28 7 7" xfId="16644" xr:uid="{00000000-0005-0000-0000-0000562D0000}"/>
    <cellStyle name="Navadno 3 2 2 4 28 7 8" xfId="15193" xr:uid="{00000000-0005-0000-0000-0000572D0000}"/>
    <cellStyle name="Navadno 3 2 2 4 28 7 9" xfId="15508" xr:uid="{00000000-0005-0000-0000-0000582D0000}"/>
    <cellStyle name="Navadno 3 2 2 4 28 8" xfId="3510" xr:uid="{00000000-0005-0000-0000-0000592D0000}"/>
    <cellStyle name="Navadno 3 2 2 4 28 8 10" xfId="15746" xr:uid="{00000000-0005-0000-0000-00005A2D0000}"/>
    <cellStyle name="Navadno 3 2 2 4 28 8 11" xfId="13759" xr:uid="{00000000-0005-0000-0000-00005B2D0000}"/>
    <cellStyle name="Navadno 3 2 2 4 28 8 12" xfId="20911" xr:uid="{00000000-0005-0000-0000-00005C2D0000}"/>
    <cellStyle name="Navadno 3 2 2 4 28 8 13" xfId="24132" xr:uid="{00000000-0005-0000-0000-00005D2D0000}"/>
    <cellStyle name="Navadno 3 2 2 4 28 8 14" xfId="25678" xr:uid="{00000000-0005-0000-0000-00005E2D0000}"/>
    <cellStyle name="Navadno 3 2 2 4 28 8 15" xfId="25849" xr:uid="{00000000-0005-0000-0000-00005F2D0000}"/>
    <cellStyle name="Navadno 3 2 2 4 28 8 16" xfId="25206" xr:uid="{00000000-0005-0000-0000-0000602D0000}"/>
    <cellStyle name="Navadno 3 2 2 4 28 8 17" xfId="22527" xr:uid="{00000000-0005-0000-0000-0000612D0000}"/>
    <cellStyle name="Navadno 3 2 2 4 28 8 18" xfId="26246" xr:uid="{00000000-0005-0000-0000-0000622D0000}"/>
    <cellStyle name="Navadno 3 2 2 4 28 8 2" xfId="14675" xr:uid="{00000000-0005-0000-0000-0000632D0000}"/>
    <cellStyle name="Navadno 3 2 2 4 28 8 3" xfId="11042" xr:uid="{00000000-0005-0000-0000-0000642D0000}"/>
    <cellStyle name="Navadno 3 2 2 4 28 8 4" xfId="11655" xr:uid="{00000000-0005-0000-0000-0000652D0000}"/>
    <cellStyle name="Navadno 3 2 2 4 28 8 5" xfId="12923" xr:uid="{00000000-0005-0000-0000-0000662D0000}"/>
    <cellStyle name="Navadno 3 2 2 4 28 8 6" xfId="14843" xr:uid="{00000000-0005-0000-0000-0000672D0000}"/>
    <cellStyle name="Navadno 3 2 2 4 28 8 7" xfId="20143" xr:uid="{00000000-0005-0000-0000-0000682D0000}"/>
    <cellStyle name="Navadno 3 2 2 4 28 8 8" xfId="9617" xr:uid="{00000000-0005-0000-0000-0000692D0000}"/>
    <cellStyle name="Navadno 3 2 2 4 28 8 9" xfId="14427" xr:uid="{00000000-0005-0000-0000-00006A2D0000}"/>
    <cellStyle name="Navadno 3 2 2 4 28 9" xfId="2302" xr:uid="{00000000-0005-0000-0000-00006B2D0000}"/>
    <cellStyle name="Navadno 3 2 2 4 28 9 10" xfId="23384" xr:uid="{00000000-0005-0000-0000-00006C2D0000}"/>
    <cellStyle name="Navadno 3 2 2 4 28 9 11" xfId="24134" xr:uid="{00000000-0005-0000-0000-00006D2D0000}"/>
    <cellStyle name="Navadno 3 2 2 4 28 9 12" xfId="22612" xr:uid="{00000000-0005-0000-0000-00006E2D0000}"/>
    <cellStyle name="Navadno 3 2 2 4 28 9 13" xfId="21675" xr:uid="{00000000-0005-0000-0000-00006F2D0000}"/>
    <cellStyle name="Navadno 3 2 2 4 28 9 14" xfId="11897" xr:uid="{00000000-0005-0000-0000-0000702D0000}"/>
    <cellStyle name="Navadno 3 2 2 4 28 9 15" xfId="23501" xr:uid="{00000000-0005-0000-0000-0000712D0000}"/>
    <cellStyle name="Navadno 3 2 2 4 28 9 16" xfId="19240" xr:uid="{00000000-0005-0000-0000-0000722D0000}"/>
    <cellStyle name="Navadno 3 2 2 4 28 9 17" xfId="9658" xr:uid="{00000000-0005-0000-0000-0000732D0000}"/>
    <cellStyle name="Navadno 3 2 2 4 28 9 18" xfId="24349" xr:uid="{00000000-0005-0000-0000-0000742D0000}"/>
    <cellStyle name="Navadno 3 2 2 4 28 9 2" xfId="15704" xr:uid="{00000000-0005-0000-0000-0000752D0000}"/>
    <cellStyle name="Navadno 3 2 2 4 28 9 3" xfId="13669" xr:uid="{00000000-0005-0000-0000-0000762D0000}"/>
    <cellStyle name="Navadno 3 2 2 4 28 9 4" xfId="12162" xr:uid="{00000000-0005-0000-0000-0000772D0000}"/>
    <cellStyle name="Navadno 3 2 2 4 28 9 5" xfId="18824" xr:uid="{00000000-0005-0000-0000-0000782D0000}"/>
    <cellStyle name="Navadno 3 2 2 4 28 9 6" xfId="19760" xr:uid="{00000000-0005-0000-0000-0000792D0000}"/>
    <cellStyle name="Navadno 3 2 2 4 28 9 7" xfId="20906" xr:uid="{00000000-0005-0000-0000-00007A2D0000}"/>
    <cellStyle name="Navadno 3 2 2 4 28 9 8" xfId="21762" xr:uid="{00000000-0005-0000-0000-00007B2D0000}"/>
    <cellStyle name="Navadno 3 2 2 4 28 9 9" xfId="16064" xr:uid="{00000000-0005-0000-0000-00007C2D0000}"/>
    <cellStyle name="Navadno 3 2 2 4 29" xfId="6138" xr:uid="{00000000-0005-0000-0000-00007D2D0000}"/>
    <cellStyle name="Navadno 3 2 2 4 29 10" xfId="12448" xr:uid="{00000000-0005-0000-0000-00007E2D0000}"/>
    <cellStyle name="Navadno 3 2 2 4 29 11" xfId="15574" xr:uid="{00000000-0005-0000-0000-00007F2D0000}"/>
    <cellStyle name="Navadno 3 2 2 4 29 12" xfId="11091" xr:uid="{00000000-0005-0000-0000-0000802D0000}"/>
    <cellStyle name="Navadno 3 2 2 4 29 13" xfId="14932" xr:uid="{00000000-0005-0000-0000-0000812D0000}"/>
    <cellStyle name="Navadno 3 2 2 4 29 14" xfId="15362" xr:uid="{00000000-0005-0000-0000-0000822D0000}"/>
    <cellStyle name="Navadno 3 2 2 4 29 15" xfId="11683" xr:uid="{00000000-0005-0000-0000-0000832D0000}"/>
    <cellStyle name="Navadno 3 2 2 4 29 16" xfId="10305" xr:uid="{00000000-0005-0000-0000-0000842D0000}"/>
    <cellStyle name="Navadno 3 2 2 4 29 17" xfId="18707" xr:uid="{00000000-0005-0000-0000-0000852D0000}"/>
    <cellStyle name="Navadno 3 2 2 4 29 18" xfId="22286" xr:uid="{00000000-0005-0000-0000-0000862D0000}"/>
    <cellStyle name="Navadno 3 2 2 4 29 19" xfId="19430" xr:uid="{00000000-0005-0000-0000-0000872D0000}"/>
    <cellStyle name="Navadno 3 2 2 4 29 2" xfId="2570" xr:uid="{00000000-0005-0000-0000-0000882D0000}"/>
    <cellStyle name="Navadno 3 2 2 4 29 2 10" xfId="21034" xr:uid="{00000000-0005-0000-0000-0000892D0000}"/>
    <cellStyle name="Navadno 3 2 2 4 29 2 11" xfId="16775" xr:uid="{00000000-0005-0000-0000-00008A2D0000}"/>
    <cellStyle name="Navadno 3 2 2 4 29 2 12" xfId="22639" xr:uid="{00000000-0005-0000-0000-00008B2D0000}"/>
    <cellStyle name="Navadno 3 2 2 4 29 2 13" xfId="16920" xr:uid="{00000000-0005-0000-0000-00008C2D0000}"/>
    <cellStyle name="Navadno 3 2 2 4 29 2 14" xfId="23029" xr:uid="{00000000-0005-0000-0000-00008D2D0000}"/>
    <cellStyle name="Navadno 3 2 2 4 29 2 15" xfId="25714" xr:uid="{00000000-0005-0000-0000-00008E2D0000}"/>
    <cellStyle name="Navadno 3 2 2 4 29 2 16" xfId="26482" xr:uid="{00000000-0005-0000-0000-00008F2D0000}"/>
    <cellStyle name="Navadno 3 2 2 4 29 2 17" xfId="25717" xr:uid="{00000000-0005-0000-0000-0000902D0000}"/>
    <cellStyle name="Navadno 3 2 2 4 29 2 18" xfId="25976" xr:uid="{00000000-0005-0000-0000-0000912D0000}"/>
    <cellStyle name="Navadno 3 2 2 4 29 2 2" xfId="15470" xr:uid="{00000000-0005-0000-0000-0000922D0000}"/>
    <cellStyle name="Navadno 3 2 2 4 29 2 3" xfId="11900" xr:uid="{00000000-0005-0000-0000-0000932D0000}"/>
    <cellStyle name="Navadno 3 2 2 4 29 2 4" xfId="13044" xr:uid="{00000000-0005-0000-0000-0000942D0000}"/>
    <cellStyle name="Navadno 3 2 2 4 29 2 5" xfId="11047" xr:uid="{00000000-0005-0000-0000-0000952D0000}"/>
    <cellStyle name="Navadno 3 2 2 4 29 2 6" xfId="13173" xr:uid="{00000000-0005-0000-0000-0000962D0000}"/>
    <cellStyle name="Navadno 3 2 2 4 29 2 7" xfId="10817" xr:uid="{00000000-0005-0000-0000-0000972D0000}"/>
    <cellStyle name="Navadno 3 2 2 4 29 2 8" xfId="12045" xr:uid="{00000000-0005-0000-0000-0000982D0000}"/>
    <cellStyle name="Navadno 3 2 2 4 29 2 9" xfId="18130" xr:uid="{00000000-0005-0000-0000-0000992D0000}"/>
    <cellStyle name="Navadno 3 2 2 4 29 20" xfId="17066" xr:uid="{00000000-0005-0000-0000-00009A2D0000}"/>
    <cellStyle name="Navadno 3 2 2 4 29 21" xfId="20355" xr:uid="{00000000-0005-0000-0000-00009B2D0000}"/>
    <cellStyle name="Navadno 3 2 2 4 29 22" xfId="24133" xr:uid="{00000000-0005-0000-0000-00009C2D0000}"/>
    <cellStyle name="Navadno 3 2 2 4 29 23" xfId="22137" xr:uid="{00000000-0005-0000-0000-00009D2D0000}"/>
    <cellStyle name="Navadno 3 2 2 4 29 24" xfId="14194" xr:uid="{00000000-0005-0000-0000-00009E2D0000}"/>
    <cellStyle name="Navadno 3 2 2 4 29 25" xfId="17812" xr:uid="{00000000-0005-0000-0000-00009F2D0000}"/>
    <cellStyle name="Navadno 3 2 2 4 29 26" xfId="27378" xr:uid="{00000000-0005-0000-0000-0000A02D0000}"/>
    <cellStyle name="Navadno 3 2 2 4 29 3" xfId="4175" xr:uid="{00000000-0005-0000-0000-0000A12D0000}"/>
    <cellStyle name="Navadno 3 2 2 4 29 3 10" xfId="10591" xr:uid="{00000000-0005-0000-0000-0000A22D0000}"/>
    <cellStyle name="Navadno 3 2 2 4 29 3 11" xfId="21328" xr:uid="{00000000-0005-0000-0000-0000A32D0000}"/>
    <cellStyle name="Navadno 3 2 2 4 29 3 12" xfId="23040" xr:uid="{00000000-0005-0000-0000-0000A42D0000}"/>
    <cellStyle name="Navadno 3 2 2 4 29 3 13" xfId="24700" xr:uid="{00000000-0005-0000-0000-0000A52D0000}"/>
    <cellStyle name="Navadno 3 2 2 4 29 3 14" xfId="12836" xr:uid="{00000000-0005-0000-0000-0000A62D0000}"/>
    <cellStyle name="Navadno 3 2 2 4 29 3 15" xfId="21189" xr:uid="{00000000-0005-0000-0000-0000A72D0000}"/>
    <cellStyle name="Navadno 3 2 2 4 29 3 16" xfId="19537" xr:uid="{00000000-0005-0000-0000-0000A82D0000}"/>
    <cellStyle name="Navadno 3 2 2 4 29 3 17" xfId="15368" xr:uid="{00000000-0005-0000-0000-0000A92D0000}"/>
    <cellStyle name="Navadno 3 2 2 4 29 3 18" xfId="28124" xr:uid="{00000000-0005-0000-0000-0000AA2D0000}"/>
    <cellStyle name="Navadno 3 2 2 4 29 3 2" xfId="14105" xr:uid="{00000000-0005-0000-0000-0000AB2D0000}"/>
    <cellStyle name="Navadno 3 2 2 4 29 3 3" xfId="15469" xr:uid="{00000000-0005-0000-0000-0000AC2D0000}"/>
    <cellStyle name="Navadno 3 2 2 4 29 3 4" xfId="10146" xr:uid="{00000000-0005-0000-0000-0000AD2D0000}"/>
    <cellStyle name="Navadno 3 2 2 4 29 3 5" xfId="14017" xr:uid="{00000000-0005-0000-0000-0000AE2D0000}"/>
    <cellStyle name="Navadno 3 2 2 4 29 3 6" xfId="14260" xr:uid="{00000000-0005-0000-0000-0000AF2D0000}"/>
    <cellStyle name="Navadno 3 2 2 4 29 3 7" xfId="13713" xr:uid="{00000000-0005-0000-0000-0000B02D0000}"/>
    <cellStyle name="Navadno 3 2 2 4 29 3 8" xfId="11273" xr:uid="{00000000-0005-0000-0000-0000B12D0000}"/>
    <cellStyle name="Navadno 3 2 2 4 29 3 9" xfId="18868" xr:uid="{00000000-0005-0000-0000-0000B22D0000}"/>
    <cellStyle name="Navadno 3 2 2 4 29 4" xfId="2250" xr:uid="{00000000-0005-0000-0000-0000B32D0000}"/>
    <cellStyle name="Navadno 3 2 2 4 29 4 10" xfId="9881" xr:uid="{00000000-0005-0000-0000-0000B42D0000}"/>
    <cellStyle name="Navadno 3 2 2 4 29 4 11" xfId="17797" xr:uid="{00000000-0005-0000-0000-0000B52D0000}"/>
    <cellStyle name="Navadno 3 2 2 4 29 4 12" xfId="21671" xr:uid="{00000000-0005-0000-0000-0000B62D0000}"/>
    <cellStyle name="Navadno 3 2 2 4 29 4 13" xfId="24151" xr:uid="{00000000-0005-0000-0000-0000B72D0000}"/>
    <cellStyle name="Navadno 3 2 2 4 29 4 14" xfId="18036" xr:uid="{00000000-0005-0000-0000-0000B82D0000}"/>
    <cellStyle name="Navadno 3 2 2 4 29 4 15" xfId="21563" xr:uid="{00000000-0005-0000-0000-0000B92D0000}"/>
    <cellStyle name="Navadno 3 2 2 4 29 4 16" xfId="25877" xr:uid="{00000000-0005-0000-0000-0000BA2D0000}"/>
    <cellStyle name="Navadno 3 2 2 4 29 4 17" xfId="27367" xr:uid="{00000000-0005-0000-0000-0000BB2D0000}"/>
    <cellStyle name="Navadno 3 2 2 4 29 4 18" xfId="27482" xr:uid="{00000000-0005-0000-0000-0000BC2D0000}"/>
    <cellStyle name="Navadno 3 2 2 4 29 4 2" xfId="15748" xr:uid="{00000000-0005-0000-0000-0000BD2D0000}"/>
    <cellStyle name="Navadno 3 2 2 4 29 4 3" xfId="9863" xr:uid="{00000000-0005-0000-0000-0000BE2D0000}"/>
    <cellStyle name="Navadno 3 2 2 4 29 4 4" xfId="15895" xr:uid="{00000000-0005-0000-0000-0000BF2D0000}"/>
    <cellStyle name="Navadno 3 2 2 4 29 4 5" xfId="11353" xr:uid="{00000000-0005-0000-0000-0000C02D0000}"/>
    <cellStyle name="Navadno 3 2 2 4 29 4 6" xfId="17413" xr:uid="{00000000-0005-0000-0000-0000C12D0000}"/>
    <cellStyle name="Navadno 3 2 2 4 29 4 7" xfId="10448" xr:uid="{00000000-0005-0000-0000-0000C22D0000}"/>
    <cellStyle name="Navadno 3 2 2 4 29 4 8" xfId="15101" xr:uid="{00000000-0005-0000-0000-0000C32D0000}"/>
    <cellStyle name="Navadno 3 2 2 4 29 4 9" xfId="19618" xr:uid="{00000000-0005-0000-0000-0000C42D0000}"/>
    <cellStyle name="Navadno 3 2 2 4 29 5" xfId="3057" xr:uid="{00000000-0005-0000-0000-0000C52D0000}"/>
    <cellStyle name="Navadno 3 2 2 4 29 5 10" xfId="13741" xr:uid="{00000000-0005-0000-0000-0000C62D0000}"/>
    <cellStyle name="Navadno 3 2 2 4 29 5 11" xfId="15136" xr:uid="{00000000-0005-0000-0000-0000C72D0000}"/>
    <cellStyle name="Navadno 3 2 2 4 29 5 12" xfId="18811" xr:uid="{00000000-0005-0000-0000-0000C82D0000}"/>
    <cellStyle name="Navadno 3 2 2 4 29 5 13" xfId="13979" xr:uid="{00000000-0005-0000-0000-0000C92D0000}"/>
    <cellStyle name="Navadno 3 2 2 4 29 5 14" xfId="10575" xr:uid="{00000000-0005-0000-0000-0000CA2D0000}"/>
    <cellStyle name="Navadno 3 2 2 4 29 5 15" xfId="19516" xr:uid="{00000000-0005-0000-0000-0000CB2D0000}"/>
    <cellStyle name="Navadno 3 2 2 4 29 5 16" xfId="20691" xr:uid="{00000000-0005-0000-0000-0000CC2D0000}"/>
    <cellStyle name="Navadno 3 2 2 4 29 5 17" xfId="22159" xr:uid="{00000000-0005-0000-0000-0000CD2D0000}"/>
    <cellStyle name="Navadno 3 2 2 4 29 5 18" xfId="20681" xr:uid="{00000000-0005-0000-0000-0000CE2D0000}"/>
    <cellStyle name="Navadno 3 2 2 4 29 5 2" xfId="15059" xr:uid="{00000000-0005-0000-0000-0000CF2D0000}"/>
    <cellStyle name="Navadno 3 2 2 4 29 5 3" xfId="12878" xr:uid="{00000000-0005-0000-0000-0000D02D0000}"/>
    <cellStyle name="Navadno 3 2 2 4 29 5 4" xfId="15404" xr:uid="{00000000-0005-0000-0000-0000D12D0000}"/>
    <cellStyle name="Navadno 3 2 2 4 29 5 5" xfId="11779" xr:uid="{00000000-0005-0000-0000-0000D22D0000}"/>
    <cellStyle name="Navadno 3 2 2 4 29 5 6" xfId="15683" xr:uid="{00000000-0005-0000-0000-0000D32D0000}"/>
    <cellStyle name="Navadno 3 2 2 4 29 5 7" xfId="13781" xr:uid="{00000000-0005-0000-0000-0000D42D0000}"/>
    <cellStyle name="Navadno 3 2 2 4 29 5 8" xfId="16282" xr:uid="{00000000-0005-0000-0000-0000D52D0000}"/>
    <cellStyle name="Navadno 3 2 2 4 29 5 9" xfId="12832" xr:uid="{00000000-0005-0000-0000-0000D62D0000}"/>
    <cellStyle name="Navadno 3 2 2 4 29 6" xfId="2856" xr:uid="{00000000-0005-0000-0000-0000D72D0000}"/>
    <cellStyle name="Navadno 3 2 2 4 29 6 10" xfId="15121" xr:uid="{00000000-0005-0000-0000-0000D82D0000}"/>
    <cellStyle name="Navadno 3 2 2 4 29 6 11" xfId="19129" xr:uid="{00000000-0005-0000-0000-0000D92D0000}"/>
    <cellStyle name="Navadno 3 2 2 4 29 6 12" xfId="19103" xr:uid="{00000000-0005-0000-0000-0000DA2D0000}"/>
    <cellStyle name="Navadno 3 2 2 4 29 6 13" xfId="22057" xr:uid="{00000000-0005-0000-0000-0000DB2D0000}"/>
    <cellStyle name="Navadno 3 2 2 4 29 6 14" xfId="25197" xr:uid="{00000000-0005-0000-0000-0000DC2D0000}"/>
    <cellStyle name="Navadno 3 2 2 4 29 6 15" xfId="17345" xr:uid="{00000000-0005-0000-0000-0000DD2D0000}"/>
    <cellStyle name="Navadno 3 2 2 4 29 6 16" xfId="19279" xr:uid="{00000000-0005-0000-0000-0000DE2D0000}"/>
    <cellStyle name="Navadno 3 2 2 4 29 6 17" xfId="25350" xr:uid="{00000000-0005-0000-0000-0000DF2D0000}"/>
    <cellStyle name="Navadno 3 2 2 4 29 6 18" xfId="20920" xr:uid="{00000000-0005-0000-0000-0000E02D0000}"/>
    <cellStyle name="Navadno 3 2 2 4 29 6 2" xfId="15234" xr:uid="{00000000-0005-0000-0000-0000E12D0000}"/>
    <cellStyle name="Navadno 3 2 2 4 29 6 3" xfId="11455" xr:uid="{00000000-0005-0000-0000-0000E22D0000}"/>
    <cellStyle name="Navadno 3 2 2 4 29 6 4" xfId="12562" xr:uid="{00000000-0005-0000-0000-0000E32D0000}"/>
    <cellStyle name="Navadno 3 2 2 4 29 6 5" xfId="16458" xr:uid="{00000000-0005-0000-0000-0000E42D0000}"/>
    <cellStyle name="Navadno 3 2 2 4 29 6 6" xfId="11090" xr:uid="{00000000-0005-0000-0000-0000E52D0000}"/>
    <cellStyle name="Navadno 3 2 2 4 29 6 7" xfId="10503" xr:uid="{00000000-0005-0000-0000-0000E62D0000}"/>
    <cellStyle name="Navadno 3 2 2 4 29 6 8" xfId="15859" xr:uid="{00000000-0005-0000-0000-0000E72D0000}"/>
    <cellStyle name="Navadno 3 2 2 4 29 6 9" xfId="15494" xr:uid="{00000000-0005-0000-0000-0000E82D0000}"/>
    <cellStyle name="Navadno 3 2 2 4 29 7" xfId="3004" xr:uid="{00000000-0005-0000-0000-0000E92D0000}"/>
    <cellStyle name="Navadno 3 2 2 4 29 7 10" xfId="15028" xr:uid="{00000000-0005-0000-0000-0000EA2D0000}"/>
    <cellStyle name="Navadno 3 2 2 4 29 7 11" xfId="15884" xr:uid="{00000000-0005-0000-0000-0000EB2D0000}"/>
    <cellStyle name="Navadno 3 2 2 4 29 7 12" xfId="13115" xr:uid="{00000000-0005-0000-0000-0000EC2D0000}"/>
    <cellStyle name="Navadno 3 2 2 4 29 7 13" xfId="22601" xr:uid="{00000000-0005-0000-0000-0000ED2D0000}"/>
    <cellStyle name="Navadno 3 2 2 4 29 7 14" xfId="26342" xr:uid="{00000000-0005-0000-0000-0000EE2D0000}"/>
    <cellStyle name="Navadno 3 2 2 4 29 7 15" xfId="24539" xr:uid="{00000000-0005-0000-0000-0000EF2D0000}"/>
    <cellStyle name="Navadno 3 2 2 4 29 7 16" xfId="25593" xr:uid="{00000000-0005-0000-0000-0000F02D0000}"/>
    <cellStyle name="Navadno 3 2 2 4 29 7 17" xfId="23591" xr:uid="{00000000-0005-0000-0000-0000F12D0000}"/>
    <cellStyle name="Navadno 3 2 2 4 29 7 18" xfId="14751" xr:uid="{00000000-0005-0000-0000-0000F22D0000}"/>
    <cellStyle name="Navadno 3 2 2 4 29 7 2" xfId="15107" xr:uid="{00000000-0005-0000-0000-0000F32D0000}"/>
    <cellStyle name="Navadno 3 2 2 4 29 7 3" xfId="11333" xr:uid="{00000000-0005-0000-0000-0000F42D0000}"/>
    <cellStyle name="Navadno 3 2 2 4 29 7 4" xfId="14754" xr:uid="{00000000-0005-0000-0000-0000F52D0000}"/>
    <cellStyle name="Navadno 3 2 2 4 29 7 5" xfId="11734" xr:uid="{00000000-0005-0000-0000-0000F62D0000}"/>
    <cellStyle name="Navadno 3 2 2 4 29 7 6" xfId="13864" xr:uid="{00000000-0005-0000-0000-0000F72D0000}"/>
    <cellStyle name="Navadno 3 2 2 4 29 7 7" xfId="12710" xr:uid="{00000000-0005-0000-0000-0000F82D0000}"/>
    <cellStyle name="Navadno 3 2 2 4 29 7 8" xfId="18168" xr:uid="{00000000-0005-0000-0000-0000F92D0000}"/>
    <cellStyle name="Navadno 3 2 2 4 29 7 9" xfId="19703" xr:uid="{00000000-0005-0000-0000-0000FA2D0000}"/>
    <cellStyle name="Navadno 3 2 2 4 29 8" xfId="3768" xr:uid="{00000000-0005-0000-0000-0000FB2D0000}"/>
    <cellStyle name="Navadno 3 2 2 4 29 8 10" xfId="9692" xr:uid="{00000000-0005-0000-0000-0000FC2D0000}"/>
    <cellStyle name="Navadno 3 2 2 4 29 8 11" xfId="14810" xr:uid="{00000000-0005-0000-0000-0000FD2D0000}"/>
    <cellStyle name="Navadno 3 2 2 4 29 8 12" xfId="23957" xr:uid="{00000000-0005-0000-0000-0000FE2D0000}"/>
    <cellStyle name="Navadno 3 2 2 4 29 8 13" xfId="23903" xr:uid="{00000000-0005-0000-0000-0000FF2D0000}"/>
    <cellStyle name="Navadno 3 2 2 4 29 8 14" xfId="25068" xr:uid="{00000000-0005-0000-0000-0000002E0000}"/>
    <cellStyle name="Navadno 3 2 2 4 29 8 15" xfId="23197" xr:uid="{00000000-0005-0000-0000-0000012E0000}"/>
    <cellStyle name="Navadno 3 2 2 4 29 8 16" xfId="22801" xr:uid="{00000000-0005-0000-0000-0000022E0000}"/>
    <cellStyle name="Navadno 3 2 2 4 29 8 17" xfId="12696" xr:uid="{00000000-0005-0000-0000-0000032E0000}"/>
    <cellStyle name="Navadno 3 2 2 4 29 8 18" xfId="25857" xr:uid="{00000000-0005-0000-0000-0000042E0000}"/>
    <cellStyle name="Navadno 3 2 2 4 29 8 2" xfId="14451" xr:uid="{00000000-0005-0000-0000-0000052E0000}"/>
    <cellStyle name="Navadno 3 2 2 4 29 8 3" xfId="10521" xr:uid="{00000000-0005-0000-0000-0000062E0000}"/>
    <cellStyle name="Navadno 3 2 2 4 29 8 4" xfId="17359" xr:uid="{00000000-0005-0000-0000-0000072E0000}"/>
    <cellStyle name="Navadno 3 2 2 4 29 8 5" xfId="12197" xr:uid="{00000000-0005-0000-0000-0000082E0000}"/>
    <cellStyle name="Navadno 3 2 2 4 29 8 6" xfId="10355" xr:uid="{00000000-0005-0000-0000-0000092E0000}"/>
    <cellStyle name="Navadno 3 2 2 4 29 8 7" xfId="18318" xr:uid="{00000000-0005-0000-0000-00000A2E0000}"/>
    <cellStyle name="Navadno 3 2 2 4 29 8 8" xfId="10970" xr:uid="{00000000-0005-0000-0000-00000B2E0000}"/>
    <cellStyle name="Navadno 3 2 2 4 29 8 9" xfId="13175" xr:uid="{00000000-0005-0000-0000-00000C2E0000}"/>
    <cellStyle name="Navadno 3 2 2 4 29 9" xfId="958" xr:uid="{00000000-0005-0000-0000-00000D2E0000}"/>
    <cellStyle name="Navadno 3 2 2 4 29 9 10" xfId="23905" xr:uid="{00000000-0005-0000-0000-00000E2E0000}"/>
    <cellStyle name="Navadno 3 2 2 4 29 9 11" xfId="24644" xr:uid="{00000000-0005-0000-0000-00000F2E0000}"/>
    <cellStyle name="Navadno 3 2 2 4 29 9 12" xfId="25339" xr:uid="{00000000-0005-0000-0000-0000102E0000}"/>
    <cellStyle name="Navadno 3 2 2 4 29 9 13" xfId="26004" xr:uid="{00000000-0005-0000-0000-0000112E0000}"/>
    <cellStyle name="Navadno 3 2 2 4 29 9 14" xfId="26732" xr:uid="{00000000-0005-0000-0000-0000122E0000}"/>
    <cellStyle name="Navadno 3 2 2 4 29 9 15" xfId="27247" xr:uid="{00000000-0005-0000-0000-0000132E0000}"/>
    <cellStyle name="Navadno 3 2 2 4 29 9 16" xfId="27707" xr:uid="{00000000-0005-0000-0000-0000142E0000}"/>
    <cellStyle name="Navadno 3 2 2 4 29 9 17" xfId="28083" xr:uid="{00000000-0005-0000-0000-0000152E0000}"/>
    <cellStyle name="Navadno 3 2 2 4 29 9 18" xfId="28377" xr:uid="{00000000-0005-0000-0000-0000162E0000}"/>
    <cellStyle name="Navadno 3 2 2 4 29 9 2" xfId="16875" xr:uid="{00000000-0005-0000-0000-0000172E0000}"/>
    <cellStyle name="Navadno 3 2 2 4 29 9 3" xfId="17848" xr:uid="{00000000-0005-0000-0000-0000182E0000}"/>
    <cellStyle name="Navadno 3 2 2 4 29 9 4" xfId="18795" xr:uid="{00000000-0005-0000-0000-0000192E0000}"/>
    <cellStyle name="Navadno 3 2 2 4 29 9 5" xfId="19735" xr:uid="{00000000-0005-0000-0000-00001A2E0000}"/>
    <cellStyle name="Navadno 3 2 2 4 29 9 6" xfId="20637" xr:uid="{00000000-0005-0000-0000-00001B2E0000}"/>
    <cellStyle name="Navadno 3 2 2 4 29 9 7" xfId="21501" xr:uid="{00000000-0005-0000-0000-00001C2E0000}"/>
    <cellStyle name="Navadno 3 2 2 4 29 9 8" xfId="22344" xr:uid="{00000000-0005-0000-0000-00001D2E0000}"/>
    <cellStyle name="Navadno 3 2 2 4 29 9 9" xfId="23147" xr:uid="{00000000-0005-0000-0000-00001E2E0000}"/>
    <cellStyle name="Navadno 3 2 2 4 3" xfId="8686" xr:uid="{00000000-0005-0000-0000-00001F2E0000}"/>
    <cellStyle name="Navadno 3 2 2 4 3 10" xfId="10344" xr:uid="{00000000-0005-0000-0000-0000202E0000}"/>
    <cellStyle name="Navadno 3 2 2 4 3 11" xfId="16055" xr:uid="{00000000-0005-0000-0000-0000212E0000}"/>
    <cellStyle name="Navadno 3 2 2 4 3 12" xfId="10223" xr:uid="{00000000-0005-0000-0000-0000222E0000}"/>
    <cellStyle name="Navadno 3 2 2 4 3 13" xfId="14590" xr:uid="{00000000-0005-0000-0000-0000232E0000}"/>
    <cellStyle name="Navadno 3 2 2 4 3 14" xfId="18006" xr:uid="{00000000-0005-0000-0000-0000242E0000}"/>
    <cellStyle name="Navadno 3 2 2 4 3 15" xfId="13688" xr:uid="{00000000-0005-0000-0000-0000252E0000}"/>
    <cellStyle name="Navadno 3 2 2 4 3 16" xfId="14725" xr:uid="{00000000-0005-0000-0000-0000262E0000}"/>
    <cellStyle name="Navadno 3 2 2 4 3 17" xfId="14240" xr:uid="{00000000-0005-0000-0000-0000272E0000}"/>
    <cellStyle name="Navadno 3 2 2 4 3 18" xfId="10685" xr:uid="{00000000-0005-0000-0000-0000282E0000}"/>
    <cellStyle name="Navadno 3 2 2 4 3 19" xfId="20026" xr:uid="{00000000-0005-0000-0000-0000292E0000}"/>
    <cellStyle name="Navadno 3 2 2 4 3 2" xfId="4258" xr:uid="{00000000-0005-0000-0000-00002A2E0000}"/>
    <cellStyle name="Navadno 3 2 2 4 3 2 10" xfId="23616" xr:uid="{00000000-0005-0000-0000-00002B2E0000}"/>
    <cellStyle name="Navadno 3 2 2 4 3 2 11" xfId="24361" xr:uid="{00000000-0005-0000-0000-00002C2E0000}"/>
    <cellStyle name="Navadno 3 2 2 4 3 2 12" xfId="24530" xr:uid="{00000000-0005-0000-0000-00002D2E0000}"/>
    <cellStyle name="Navadno 3 2 2 4 3 2 13" xfId="20223" xr:uid="{00000000-0005-0000-0000-00002E2E0000}"/>
    <cellStyle name="Navadno 3 2 2 4 3 2 14" xfId="18886" xr:uid="{00000000-0005-0000-0000-00002F2E0000}"/>
    <cellStyle name="Navadno 3 2 2 4 3 2 15" xfId="26831" xr:uid="{00000000-0005-0000-0000-0000302E0000}"/>
    <cellStyle name="Navadno 3 2 2 4 3 2 16" xfId="21420" xr:uid="{00000000-0005-0000-0000-0000312E0000}"/>
    <cellStyle name="Navadno 3 2 2 4 3 2 17" xfId="22977" xr:uid="{00000000-0005-0000-0000-0000322E0000}"/>
    <cellStyle name="Navadno 3 2 2 4 3 2 18" xfId="28214" xr:uid="{00000000-0005-0000-0000-0000332E0000}"/>
    <cellStyle name="Navadno 3 2 2 4 3 2 2" xfId="14033" xr:uid="{00000000-0005-0000-0000-0000342E0000}"/>
    <cellStyle name="Navadno 3 2 2 4 3 2 3" xfId="16165" xr:uid="{00000000-0005-0000-0000-0000352E0000}"/>
    <cellStyle name="Navadno 3 2 2 4 3 2 4" xfId="15776" xr:uid="{00000000-0005-0000-0000-0000362E0000}"/>
    <cellStyle name="Navadno 3 2 2 4 3 2 5" xfId="19219" xr:uid="{00000000-0005-0000-0000-0000372E0000}"/>
    <cellStyle name="Navadno 3 2 2 4 3 2 6" xfId="20128" xr:uid="{00000000-0005-0000-0000-0000382E0000}"/>
    <cellStyle name="Navadno 3 2 2 4 3 2 7" xfId="21170" xr:uid="{00000000-0005-0000-0000-0000392E0000}"/>
    <cellStyle name="Navadno 3 2 2 4 3 2 8" xfId="22017" xr:uid="{00000000-0005-0000-0000-00003A2E0000}"/>
    <cellStyle name="Navadno 3 2 2 4 3 2 9" xfId="22270" xr:uid="{00000000-0005-0000-0000-00003B2E0000}"/>
    <cellStyle name="Navadno 3 2 2 4 3 20" xfId="21346" xr:uid="{00000000-0005-0000-0000-00003C2E0000}"/>
    <cellStyle name="Navadno 3 2 2 4 3 21" xfId="24052" xr:uid="{00000000-0005-0000-0000-00003D2E0000}"/>
    <cellStyle name="Navadno 3 2 2 4 3 22" xfId="13793" xr:uid="{00000000-0005-0000-0000-00003E2E0000}"/>
    <cellStyle name="Navadno 3 2 2 4 3 23" xfId="23787" xr:uid="{00000000-0005-0000-0000-00003F2E0000}"/>
    <cellStyle name="Navadno 3 2 2 4 3 24" xfId="25167" xr:uid="{00000000-0005-0000-0000-0000402E0000}"/>
    <cellStyle name="Navadno 3 2 2 4 3 25" xfId="26405" xr:uid="{00000000-0005-0000-0000-0000412E0000}"/>
    <cellStyle name="Navadno 3 2 2 4 3 26" xfId="25404" xr:uid="{00000000-0005-0000-0000-0000422E0000}"/>
    <cellStyle name="Navadno 3 2 2 4 3 3" xfId="2257" xr:uid="{00000000-0005-0000-0000-0000432E0000}"/>
    <cellStyle name="Navadno 3 2 2 4 3 3 10" xfId="23571" xr:uid="{00000000-0005-0000-0000-0000442E0000}"/>
    <cellStyle name="Navadno 3 2 2 4 3 3 11" xfId="24316" xr:uid="{00000000-0005-0000-0000-0000452E0000}"/>
    <cellStyle name="Navadno 3 2 2 4 3 3 12" xfId="17121" xr:uid="{00000000-0005-0000-0000-0000462E0000}"/>
    <cellStyle name="Navadno 3 2 2 4 3 3 13" xfId="23334" xr:uid="{00000000-0005-0000-0000-0000472E0000}"/>
    <cellStyle name="Navadno 3 2 2 4 3 3 14" xfId="22650" xr:uid="{00000000-0005-0000-0000-0000482E0000}"/>
    <cellStyle name="Navadno 3 2 2 4 3 3 15" xfId="13670" xr:uid="{00000000-0005-0000-0000-0000492E0000}"/>
    <cellStyle name="Navadno 3 2 2 4 3 3 16" xfId="23093" xr:uid="{00000000-0005-0000-0000-00004A2E0000}"/>
    <cellStyle name="Navadno 3 2 2 4 3 3 17" xfId="19552" xr:uid="{00000000-0005-0000-0000-00004B2E0000}"/>
    <cellStyle name="Navadno 3 2 2 4 3 3 18" xfId="13986" xr:uid="{00000000-0005-0000-0000-00004C2E0000}"/>
    <cellStyle name="Navadno 3 2 2 4 3 3 2" xfId="15742" xr:uid="{00000000-0005-0000-0000-00004D2E0000}"/>
    <cellStyle name="Navadno 3 2 2 4 3 3 3" xfId="11450" xr:uid="{00000000-0005-0000-0000-00004E2E0000}"/>
    <cellStyle name="Navadno 3 2 2 4 3 3 4" xfId="12903" xr:uid="{00000000-0005-0000-0000-00004F2E0000}"/>
    <cellStyle name="Navadno 3 2 2 4 3 3 5" xfId="18289" xr:uid="{00000000-0005-0000-0000-0000502E0000}"/>
    <cellStyle name="Navadno 3 2 2 4 3 3 6" xfId="11123" xr:uid="{00000000-0005-0000-0000-0000512E0000}"/>
    <cellStyle name="Navadno 3 2 2 4 3 3 7" xfId="21114" xr:uid="{00000000-0005-0000-0000-0000522E0000}"/>
    <cellStyle name="Navadno 3 2 2 4 3 3 8" xfId="21964" xr:uid="{00000000-0005-0000-0000-0000532E0000}"/>
    <cellStyle name="Navadno 3 2 2 4 3 3 9" xfId="21428" xr:uid="{00000000-0005-0000-0000-0000542E0000}"/>
    <cellStyle name="Navadno 3 2 2 4 3 4" xfId="3906" xr:uid="{00000000-0005-0000-0000-0000552E0000}"/>
    <cellStyle name="Navadno 3 2 2 4 3 4 10" xfId="21917" xr:uid="{00000000-0005-0000-0000-0000562E0000}"/>
    <cellStyle name="Navadno 3 2 2 4 3 4 11" xfId="10047" xr:uid="{00000000-0005-0000-0000-0000572E0000}"/>
    <cellStyle name="Navadno 3 2 2 4 3 4 12" xfId="22780" xr:uid="{00000000-0005-0000-0000-0000582E0000}"/>
    <cellStyle name="Navadno 3 2 2 4 3 4 13" xfId="13473" xr:uid="{00000000-0005-0000-0000-0000592E0000}"/>
    <cellStyle name="Navadno 3 2 2 4 3 4 14" xfId="26459" xr:uid="{00000000-0005-0000-0000-00005A2E0000}"/>
    <cellStyle name="Navadno 3 2 2 4 3 4 15" xfId="25855" xr:uid="{00000000-0005-0000-0000-00005B2E0000}"/>
    <cellStyle name="Navadno 3 2 2 4 3 4 16" xfId="26217" xr:uid="{00000000-0005-0000-0000-00005C2E0000}"/>
    <cellStyle name="Navadno 3 2 2 4 3 4 17" xfId="13890" xr:uid="{00000000-0005-0000-0000-00005D2E0000}"/>
    <cellStyle name="Navadno 3 2 2 4 3 4 18" xfId="26250" xr:uid="{00000000-0005-0000-0000-00005E2E0000}"/>
    <cellStyle name="Navadno 3 2 2 4 3 4 2" xfId="14336" xr:uid="{00000000-0005-0000-0000-00005F2E0000}"/>
    <cellStyle name="Navadno 3 2 2 4 3 4 3" xfId="10791" xr:uid="{00000000-0005-0000-0000-0000602E0000}"/>
    <cellStyle name="Navadno 3 2 2 4 3 4 4" xfId="11388" xr:uid="{00000000-0005-0000-0000-0000612E0000}"/>
    <cellStyle name="Navadno 3 2 2 4 3 4 5" xfId="13330" xr:uid="{00000000-0005-0000-0000-0000622E0000}"/>
    <cellStyle name="Navadno 3 2 2 4 3 4 6" xfId="18489" xr:uid="{00000000-0005-0000-0000-0000632E0000}"/>
    <cellStyle name="Navadno 3 2 2 4 3 4 7" xfId="15655" xr:uid="{00000000-0005-0000-0000-0000642E0000}"/>
    <cellStyle name="Navadno 3 2 2 4 3 4 8" xfId="15517" xr:uid="{00000000-0005-0000-0000-0000652E0000}"/>
    <cellStyle name="Navadno 3 2 2 4 3 4 9" xfId="17338" xr:uid="{00000000-0005-0000-0000-0000662E0000}"/>
    <cellStyle name="Navadno 3 2 2 4 3 5" xfId="3820" xr:uid="{00000000-0005-0000-0000-0000672E0000}"/>
    <cellStyle name="Navadno 3 2 2 4 3 5 10" xfId="10614" xr:uid="{00000000-0005-0000-0000-0000682E0000}"/>
    <cellStyle name="Navadno 3 2 2 4 3 5 11" xfId="21977" xr:uid="{00000000-0005-0000-0000-0000692E0000}"/>
    <cellStyle name="Navadno 3 2 2 4 3 5 12" xfId="21165" xr:uid="{00000000-0005-0000-0000-00006A2E0000}"/>
    <cellStyle name="Navadno 3 2 2 4 3 5 13" xfId="25298" xr:uid="{00000000-0005-0000-0000-00006B2E0000}"/>
    <cellStyle name="Navadno 3 2 2 4 3 5 14" xfId="24502" xr:uid="{00000000-0005-0000-0000-00006C2E0000}"/>
    <cellStyle name="Navadno 3 2 2 4 3 5 15" xfId="22336" xr:uid="{00000000-0005-0000-0000-00006D2E0000}"/>
    <cellStyle name="Navadno 3 2 2 4 3 5 16" xfId="26573" xr:uid="{00000000-0005-0000-0000-00006E2E0000}"/>
    <cellStyle name="Navadno 3 2 2 4 3 5 17" xfId="21597" xr:uid="{00000000-0005-0000-0000-00006F2E0000}"/>
    <cellStyle name="Navadno 3 2 2 4 3 5 18" xfId="27970" xr:uid="{00000000-0005-0000-0000-0000702E0000}"/>
    <cellStyle name="Navadno 3 2 2 4 3 5 2" xfId="14408" xr:uid="{00000000-0005-0000-0000-0000712E0000}"/>
    <cellStyle name="Navadno 3 2 2 4 3 5 3" xfId="14943" xr:uid="{00000000-0005-0000-0000-0000722E0000}"/>
    <cellStyle name="Navadno 3 2 2 4 3 5 4" xfId="10405" xr:uid="{00000000-0005-0000-0000-0000732E0000}"/>
    <cellStyle name="Navadno 3 2 2 4 3 5 5" xfId="12511" xr:uid="{00000000-0005-0000-0000-0000742E0000}"/>
    <cellStyle name="Navadno 3 2 2 4 3 5 6" xfId="18847" xr:uid="{00000000-0005-0000-0000-0000752E0000}"/>
    <cellStyle name="Navadno 3 2 2 4 3 5 7" xfId="20024" xr:uid="{00000000-0005-0000-0000-0000762E0000}"/>
    <cellStyle name="Navadno 3 2 2 4 3 5 8" xfId="15753" xr:uid="{00000000-0005-0000-0000-0000772E0000}"/>
    <cellStyle name="Navadno 3 2 2 4 3 5 9" xfId="20191" xr:uid="{00000000-0005-0000-0000-0000782E0000}"/>
    <cellStyle name="Navadno 3 2 2 4 3 6" xfId="3628" xr:uid="{00000000-0005-0000-0000-0000792E0000}"/>
    <cellStyle name="Navadno 3 2 2 4 3 6 10" xfId="18413" xr:uid="{00000000-0005-0000-0000-00007A2E0000}"/>
    <cellStyle name="Navadno 3 2 2 4 3 6 11" xfId="14259" xr:uid="{00000000-0005-0000-0000-00007B2E0000}"/>
    <cellStyle name="Navadno 3 2 2 4 3 6 12" xfId="11860" xr:uid="{00000000-0005-0000-0000-00007C2E0000}"/>
    <cellStyle name="Navadno 3 2 2 4 3 6 13" xfId="23032" xr:uid="{00000000-0005-0000-0000-00007D2E0000}"/>
    <cellStyle name="Navadno 3 2 2 4 3 6 14" xfId="13423" xr:uid="{00000000-0005-0000-0000-00007E2E0000}"/>
    <cellStyle name="Navadno 3 2 2 4 3 6 15" xfId="26305" xr:uid="{00000000-0005-0000-0000-00007F2E0000}"/>
    <cellStyle name="Navadno 3 2 2 4 3 6 16" xfId="27238" xr:uid="{00000000-0005-0000-0000-0000802E0000}"/>
    <cellStyle name="Navadno 3 2 2 4 3 6 17" xfId="27700" xr:uid="{00000000-0005-0000-0000-0000812E0000}"/>
    <cellStyle name="Navadno 3 2 2 4 3 6 18" xfId="11772" xr:uid="{00000000-0005-0000-0000-0000822E0000}"/>
    <cellStyle name="Navadno 3 2 2 4 3 6 2" xfId="14574" xr:uid="{00000000-0005-0000-0000-0000832E0000}"/>
    <cellStyle name="Navadno 3 2 2 4 3 6 3" xfId="16857" xr:uid="{00000000-0005-0000-0000-0000842E0000}"/>
    <cellStyle name="Navadno 3 2 2 4 3 6 4" xfId="18092" xr:uid="{00000000-0005-0000-0000-0000852E0000}"/>
    <cellStyle name="Navadno 3 2 2 4 3 6 5" xfId="19512" xr:uid="{00000000-0005-0000-0000-0000862E0000}"/>
    <cellStyle name="Navadno 3 2 2 4 3 6 6" xfId="20419" xr:uid="{00000000-0005-0000-0000-0000872E0000}"/>
    <cellStyle name="Navadno 3 2 2 4 3 6 7" xfId="11496" xr:uid="{00000000-0005-0000-0000-0000882E0000}"/>
    <cellStyle name="Navadno 3 2 2 4 3 6 8" xfId="15938" xr:uid="{00000000-0005-0000-0000-0000892E0000}"/>
    <cellStyle name="Navadno 3 2 2 4 3 6 9" xfId="22731" xr:uid="{00000000-0005-0000-0000-00008A2E0000}"/>
    <cellStyle name="Navadno 3 2 2 4 3 7" xfId="2458" xr:uid="{00000000-0005-0000-0000-00008B2E0000}"/>
    <cellStyle name="Navadno 3 2 2 4 3 7 10" xfId="12837" xr:uid="{00000000-0005-0000-0000-00008C2E0000}"/>
    <cellStyle name="Navadno 3 2 2 4 3 7 11" xfId="17424" xr:uid="{00000000-0005-0000-0000-00008D2E0000}"/>
    <cellStyle name="Navadno 3 2 2 4 3 7 12" xfId="11729" xr:uid="{00000000-0005-0000-0000-00008E2E0000}"/>
    <cellStyle name="Navadno 3 2 2 4 3 7 13" xfId="21060" xr:uid="{00000000-0005-0000-0000-00008F2E0000}"/>
    <cellStyle name="Navadno 3 2 2 4 3 7 14" xfId="18771" xr:uid="{00000000-0005-0000-0000-0000902E0000}"/>
    <cellStyle name="Navadno 3 2 2 4 3 7 15" xfId="26237" xr:uid="{00000000-0005-0000-0000-0000912E0000}"/>
    <cellStyle name="Navadno 3 2 2 4 3 7 16" xfId="20327" xr:uid="{00000000-0005-0000-0000-0000922E0000}"/>
    <cellStyle name="Navadno 3 2 2 4 3 7 17" xfId="22596" xr:uid="{00000000-0005-0000-0000-0000932E0000}"/>
    <cellStyle name="Navadno 3 2 2 4 3 7 18" xfId="26188" xr:uid="{00000000-0005-0000-0000-0000942E0000}"/>
    <cellStyle name="Navadno 3 2 2 4 3 7 2" xfId="15571" xr:uid="{00000000-0005-0000-0000-0000952E0000}"/>
    <cellStyle name="Navadno 3 2 2 4 3 7 3" xfId="12187" xr:uid="{00000000-0005-0000-0000-0000962E0000}"/>
    <cellStyle name="Navadno 3 2 2 4 3 7 4" xfId="13419" xr:uid="{00000000-0005-0000-0000-0000972E0000}"/>
    <cellStyle name="Navadno 3 2 2 4 3 7 5" xfId="14711" xr:uid="{00000000-0005-0000-0000-0000982E0000}"/>
    <cellStyle name="Navadno 3 2 2 4 3 7 6" xfId="13506" xr:uid="{00000000-0005-0000-0000-0000992E0000}"/>
    <cellStyle name="Navadno 3 2 2 4 3 7 7" xfId="10842" xr:uid="{00000000-0005-0000-0000-00009A2E0000}"/>
    <cellStyle name="Navadno 3 2 2 4 3 7 8" xfId="14087" xr:uid="{00000000-0005-0000-0000-00009B2E0000}"/>
    <cellStyle name="Navadno 3 2 2 4 3 7 9" xfId="21572" xr:uid="{00000000-0005-0000-0000-00009C2E0000}"/>
    <cellStyle name="Navadno 3 2 2 4 3 8" xfId="1097" xr:uid="{00000000-0005-0000-0000-00009D2E0000}"/>
    <cellStyle name="Navadno 3 2 2 4 3 8 10" xfId="23816" xr:uid="{00000000-0005-0000-0000-00009E2E0000}"/>
    <cellStyle name="Navadno 3 2 2 4 3 8 11" xfId="24551" xr:uid="{00000000-0005-0000-0000-00009F2E0000}"/>
    <cellStyle name="Navadno 3 2 2 4 3 8 12" xfId="25253" xr:uid="{00000000-0005-0000-0000-0000A02E0000}"/>
    <cellStyle name="Navadno 3 2 2 4 3 8 13" xfId="25919" xr:uid="{00000000-0005-0000-0000-0000A12E0000}"/>
    <cellStyle name="Navadno 3 2 2 4 3 8 14" xfId="26662" xr:uid="{00000000-0005-0000-0000-0000A22E0000}"/>
    <cellStyle name="Navadno 3 2 2 4 3 8 15" xfId="27185" xr:uid="{00000000-0005-0000-0000-0000A32E0000}"/>
    <cellStyle name="Navadno 3 2 2 4 3 8 16" xfId="27651" xr:uid="{00000000-0005-0000-0000-0000A42E0000}"/>
    <cellStyle name="Navadno 3 2 2 4 3 8 17" xfId="28031" xr:uid="{00000000-0005-0000-0000-0000A52E0000}"/>
    <cellStyle name="Navadno 3 2 2 4 3 8 18" xfId="28339" xr:uid="{00000000-0005-0000-0000-0000A62E0000}"/>
    <cellStyle name="Navadno 3 2 2 4 3 8 2" xfId="16756" xr:uid="{00000000-0005-0000-0000-0000A72E0000}"/>
    <cellStyle name="Navadno 3 2 2 4 3 8 3" xfId="17722" xr:uid="{00000000-0005-0000-0000-0000A82E0000}"/>
    <cellStyle name="Navadno 3 2 2 4 3 8 4" xfId="18678" xr:uid="{00000000-0005-0000-0000-0000A92E0000}"/>
    <cellStyle name="Navadno 3 2 2 4 3 8 5" xfId="19623" xr:uid="{00000000-0005-0000-0000-0000AA2E0000}"/>
    <cellStyle name="Navadno 3 2 2 4 3 8 6" xfId="20524" xr:uid="{00000000-0005-0000-0000-0000AB2E0000}"/>
    <cellStyle name="Navadno 3 2 2 4 3 8 7" xfId="21391" xr:uid="{00000000-0005-0000-0000-0000AC2E0000}"/>
    <cellStyle name="Navadno 3 2 2 4 3 8 8" xfId="22235" xr:uid="{00000000-0005-0000-0000-0000AD2E0000}"/>
    <cellStyle name="Navadno 3 2 2 4 3 8 9" xfId="23038" xr:uid="{00000000-0005-0000-0000-0000AE2E0000}"/>
    <cellStyle name="Navadno 3 2 2 4 3 9" xfId="455" xr:uid="{00000000-0005-0000-0000-0000AF2E0000}"/>
    <cellStyle name="Navadno 3 2 2 4 3 9 10" xfId="24240" xr:uid="{00000000-0005-0000-0000-0000B02E0000}"/>
    <cellStyle name="Navadno 3 2 2 4 3 9 11" xfId="24968" xr:uid="{00000000-0005-0000-0000-0000B12E0000}"/>
    <cellStyle name="Navadno 3 2 2 4 3 9 12" xfId="25655" xr:uid="{00000000-0005-0000-0000-0000B22E0000}"/>
    <cellStyle name="Navadno 3 2 2 4 3 9 13" xfId="26271" xr:uid="{00000000-0005-0000-0000-0000B32E0000}"/>
    <cellStyle name="Navadno 3 2 2 4 3 9 14" xfId="26961" xr:uid="{00000000-0005-0000-0000-0000B42E0000}"/>
    <cellStyle name="Navadno 3 2 2 4 3 9 15" xfId="27453" xr:uid="{00000000-0005-0000-0000-0000B52E0000}"/>
    <cellStyle name="Navadno 3 2 2 4 3 9 16" xfId="27890" xr:uid="{00000000-0005-0000-0000-0000B62E0000}"/>
    <cellStyle name="Navadno 3 2 2 4 3 9 17" xfId="28230" xr:uid="{00000000-0005-0000-0000-0000B72E0000}"/>
    <cellStyle name="Navadno 3 2 2 4 3 9 18" xfId="28477" xr:uid="{00000000-0005-0000-0000-0000B82E0000}"/>
    <cellStyle name="Navadno 3 2 2 4 3 9 2" xfId="17311" xr:uid="{00000000-0005-0000-0000-0000B92E0000}"/>
    <cellStyle name="Navadno 3 2 2 4 3 9 3" xfId="18269" xr:uid="{00000000-0005-0000-0000-0000BA2E0000}"/>
    <cellStyle name="Navadno 3 2 2 4 3 9 4" xfId="19224" xr:uid="{00000000-0005-0000-0000-0000BB2E0000}"/>
    <cellStyle name="Navadno 3 2 2 4 3 9 5" xfId="20133" xr:uid="{00000000-0005-0000-0000-0000BC2E0000}"/>
    <cellStyle name="Navadno 3 2 2 4 3 9 6" xfId="21022" xr:uid="{00000000-0005-0000-0000-0000BD2E0000}"/>
    <cellStyle name="Navadno 3 2 2 4 3 9 7" xfId="21886" xr:uid="{00000000-0005-0000-0000-0000BE2E0000}"/>
    <cellStyle name="Navadno 3 2 2 4 3 9 8" xfId="22703" xr:uid="{00000000-0005-0000-0000-0000BF2E0000}"/>
    <cellStyle name="Navadno 3 2 2 4 3 9 9" xfId="23496" xr:uid="{00000000-0005-0000-0000-0000C02E0000}"/>
    <cellStyle name="Navadno 3 2 2 4 30" xfId="6047" xr:uid="{00000000-0005-0000-0000-0000C12E0000}"/>
    <cellStyle name="Navadno 3 2 2 4 30 10" xfId="12522" xr:uid="{00000000-0005-0000-0000-0000C22E0000}"/>
    <cellStyle name="Navadno 3 2 2 4 30 11" xfId="13525" xr:uid="{00000000-0005-0000-0000-0000C32E0000}"/>
    <cellStyle name="Navadno 3 2 2 4 30 12" xfId="13938" xr:uid="{00000000-0005-0000-0000-0000C42E0000}"/>
    <cellStyle name="Navadno 3 2 2 4 30 13" xfId="19262" xr:uid="{00000000-0005-0000-0000-0000C52E0000}"/>
    <cellStyle name="Navadno 3 2 2 4 30 14" xfId="20174" xr:uid="{00000000-0005-0000-0000-0000C62E0000}"/>
    <cellStyle name="Navadno 3 2 2 4 30 15" xfId="21258" xr:uid="{00000000-0005-0000-0000-0000C72E0000}"/>
    <cellStyle name="Navadno 3 2 2 4 30 16" xfId="22103" xr:uid="{00000000-0005-0000-0000-0000C82E0000}"/>
    <cellStyle name="Navadno 3 2 2 4 30 17" xfId="21344" xr:uid="{00000000-0005-0000-0000-0000C92E0000}"/>
    <cellStyle name="Navadno 3 2 2 4 30 18" xfId="23698" xr:uid="{00000000-0005-0000-0000-0000CA2E0000}"/>
    <cellStyle name="Navadno 3 2 2 4 30 19" xfId="24443" xr:uid="{00000000-0005-0000-0000-0000CB2E0000}"/>
    <cellStyle name="Navadno 3 2 2 4 30 2" xfId="2504" xr:uid="{00000000-0005-0000-0000-0000CC2E0000}"/>
    <cellStyle name="Navadno 3 2 2 4 30 2 10" xfId="9833" xr:uid="{00000000-0005-0000-0000-0000CD2E0000}"/>
    <cellStyle name="Navadno 3 2 2 4 30 2 11" xfId="18157" xr:uid="{00000000-0005-0000-0000-0000CE2E0000}"/>
    <cellStyle name="Navadno 3 2 2 4 30 2 12" xfId="20607" xr:uid="{00000000-0005-0000-0000-0000CF2E0000}"/>
    <cellStyle name="Navadno 3 2 2 4 30 2 13" xfId="12070" xr:uid="{00000000-0005-0000-0000-0000D02E0000}"/>
    <cellStyle name="Navadno 3 2 2 4 30 2 14" xfId="23323" xr:uid="{00000000-0005-0000-0000-0000D12E0000}"/>
    <cellStyle name="Navadno 3 2 2 4 30 2 15" xfId="26172" xr:uid="{00000000-0005-0000-0000-0000D22E0000}"/>
    <cellStyle name="Navadno 3 2 2 4 30 2 16" xfId="22206" xr:uid="{00000000-0005-0000-0000-0000D32E0000}"/>
    <cellStyle name="Navadno 3 2 2 4 30 2 17" xfId="27043" xr:uid="{00000000-0005-0000-0000-0000D42E0000}"/>
    <cellStyle name="Navadno 3 2 2 4 30 2 18" xfId="25881" xr:uid="{00000000-0005-0000-0000-0000D52E0000}"/>
    <cellStyle name="Navadno 3 2 2 4 30 2 2" xfId="15528" xr:uid="{00000000-0005-0000-0000-0000D62E0000}"/>
    <cellStyle name="Navadno 3 2 2 4 30 2 3" xfId="13477" xr:uid="{00000000-0005-0000-0000-0000D72E0000}"/>
    <cellStyle name="Navadno 3 2 2 4 30 2 4" xfId="10350" xr:uid="{00000000-0005-0000-0000-0000D82E0000}"/>
    <cellStyle name="Navadno 3 2 2 4 30 2 5" xfId="11180" xr:uid="{00000000-0005-0000-0000-0000D92E0000}"/>
    <cellStyle name="Navadno 3 2 2 4 30 2 6" xfId="18762" xr:uid="{00000000-0005-0000-0000-0000DA2E0000}"/>
    <cellStyle name="Navadno 3 2 2 4 30 2 7" xfId="16631" xr:uid="{00000000-0005-0000-0000-0000DB2E0000}"/>
    <cellStyle name="Navadno 3 2 2 4 30 2 8" xfId="16547" xr:uid="{00000000-0005-0000-0000-0000DC2E0000}"/>
    <cellStyle name="Navadno 3 2 2 4 30 2 9" xfId="21096" xr:uid="{00000000-0005-0000-0000-0000DD2E0000}"/>
    <cellStyle name="Navadno 3 2 2 4 30 20" xfId="17054" xr:uid="{00000000-0005-0000-0000-0000DE2E0000}"/>
    <cellStyle name="Navadno 3 2 2 4 30 21" xfId="19407" xr:uid="{00000000-0005-0000-0000-0000DF2E0000}"/>
    <cellStyle name="Navadno 3 2 2 4 30 22" xfId="24926" xr:uid="{00000000-0005-0000-0000-0000E02E0000}"/>
    <cellStyle name="Navadno 3 2 2 4 30 23" xfId="26897" xr:uid="{00000000-0005-0000-0000-0000E12E0000}"/>
    <cellStyle name="Navadno 3 2 2 4 30 24" xfId="12666" xr:uid="{00000000-0005-0000-0000-0000E22E0000}"/>
    <cellStyle name="Navadno 3 2 2 4 30 25" xfId="19982" xr:uid="{00000000-0005-0000-0000-0000E32E0000}"/>
    <cellStyle name="Navadno 3 2 2 4 30 26" xfId="28256" xr:uid="{00000000-0005-0000-0000-0000E42E0000}"/>
    <cellStyle name="Navadno 3 2 2 4 30 3" xfId="4922" xr:uid="{00000000-0005-0000-0000-0000E52E0000}"/>
    <cellStyle name="Navadno 3 2 2 4 30 3 10" xfId="20068" xr:uid="{00000000-0005-0000-0000-0000E62E0000}"/>
    <cellStyle name="Navadno 3 2 2 4 30 3 11" xfId="18791" xr:uid="{00000000-0005-0000-0000-0000E72E0000}"/>
    <cellStyle name="Navadno 3 2 2 4 30 3 12" xfId="18611" xr:uid="{00000000-0005-0000-0000-0000E82E0000}"/>
    <cellStyle name="Navadno 3 2 2 4 30 3 13" xfId="19692" xr:uid="{00000000-0005-0000-0000-0000E92E0000}"/>
    <cellStyle name="Navadno 3 2 2 4 30 3 14" xfId="13799" xr:uid="{00000000-0005-0000-0000-0000EA2E0000}"/>
    <cellStyle name="Navadno 3 2 2 4 30 3 15" xfId="25526" xr:uid="{00000000-0005-0000-0000-0000EB2E0000}"/>
    <cellStyle name="Navadno 3 2 2 4 30 3 16" xfId="22296" xr:uid="{00000000-0005-0000-0000-0000EC2E0000}"/>
    <cellStyle name="Navadno 3 2 2 4 30 3 17" xfId="25941" xr:uid="{00000000-0005-0000-0000-0000ED2E0000}"/>
    <cellStyle name="Navadno 3 2 2 4 30 3 18" xfId="25774" xr:uid="{00000000-0005-0000-0000-0000EE2E0000}"/>
    <cellStyle name="Navadno 3 2 2 4 30 3 2" xfId="13464" xr:uid="{00000000-0005-0000-0000-0000EF2E0000}"/>
    <cellStyle name="Navadno 3 2 2 4 30 3 3" xfId="10877" xr:uid="{00000000-0005-0000-0000-0000F02E0000}"/>
    <cellStyle name="Navadno 3 2 2 4 30 3 4" xfId="15920" xr:uid="{00000000-0005-0000-0000-0000F12E0000}"/>
    <cellStyle name="Navadno 3 2 2 4 30 3 5" xfId="11415" xr:uid="{00000000-0005-0000-0000-0000F22E0000}"/>
    <cellStyle name="Navadno 3 2 2 4 30 3 6" xfId="9628" xr:uid="{00000000-0005-0000-0000-0000F32E0000}"/>
    <cellStyle name="Navadno 3 2 2 4 30 3 7" xfId="10997" xr:uid="{00000000-0005-0000-0000-0000F42E0000}"/>
    <cellStyle name="Navadno 3 2 2 4 30 3 8" xfId="17727" xr:uid="{00000000-0005-0000-0000-0000F52E0000}"/>
    <cellStyle name="Navadno 3 2 2 4 30 3 9" xfId="16105" xr:uid="{00000000-0005-0000-0000-0000F62E0000}"/>
    <cellStyle name="Navadno 3 2 2 4 30 4" xfId="3176" xr:uid="{00000000-0005-0000-0000-0000F72E0000}"/>
    <cellStyle name="Navadno 3 2 2 4 30 4 10" xfId="23300" xr:uid="{00000000-0005-0000-0000-0000F82E0000}"/>
    <cellStyle name="Navadno 3 2 2 4 30 4 11" xfId="24049" xr:uid="{00000000-0005-0000-0000-0000F92E0000}"/>
    <cellStyle name="Navadno 3 2 2 4 30 4 12" xfId="22266" xr:uid="{00000000-0005-0000-0000-0000FA2E0000}"/>
    <cellStyle name="Navadno 3 2 2 4 30 4 13" xfId="22457" xr:uid="{00000000-0005-0000-0000-0000FB2E0000}"/>
    <cellStyle name="Navadno 3 2 2 4 30 4 14" xfId="10525" xr:uid="{00000000-0005-0000-0000-0000FC2E0000}"/>
    <cellStyle name="Navadno 3 2 2 4 30 4 15" xfId="15363" xr:uid="{00000000-0005-0000-0000-0000FD2E0000}"/>
    <cellStyle name="Navadno 3 2 2 4 30 4 16" xfId="12610" xr:uid="{00000000-0005-0000-0000-0000FE2E0000}"/>
    <cellStyle name="Navadno 3 2 2 4 30 4 17" xfId="25690" xr:uid="{00000000-0005-0000-0000-0000FF2E0000}"/>
    <cellStyle name="Navadno 3 2 2 4 30 4 18" xfId="28210" xr:uid="{00000000-0005-0000-0000-0000002F0000}"/>
    <cellStyle name="Navadno 3 2 2 4 30 4 2" xfId="14960" xr:uid="{00000000-0005-0000-0000-0000012F0000}"/>
    <cellStyle name="Navadno 3 2 2 4 30 4 3" xfId="15104" xr:uid="{00000000-0005-0000-0000-0000022F0000}"/>
    <cellStyle name="Navadno 3 2 2 4 30 4 4" xfId="13181" xr:uid="{00000000-0005-0000-0000-0000032F0000}"/>
    <cellStyle name="Navadno 3 2 2 4 30 4 5" xfId="18312" xr:uid="{00000000-0005-0000-0000-0000042F0000}"/>
    <cellStyle name="Navadno 3 2 2 4 30 4 6" xfId="16408" xr:uid="{00000000-0005-0000-0000-0000052F0000}"/>
    <cellStyle name="Navadno 3 2 2 4 30 4 7" xfId="20809" xr:uid="{00000000-0005-0000-0000-0000062F0000}"/>
    <cellStyle name="Navadno 3 2 2 4 30 4 8" xfId="21674" xr:uid="{00000000-0005-0000-0000-0000072F0000}"/>
    <cellStyle name="Navadno 3 2 2 4 30 4 9" xfId="15532" xr:uid="{00000000-0005-0000-0000-0000082F0000}"/>
    <cellStyle name="Navadno 3 2 2 4 30 5" xfId="3714" xr:uid="{00000000-0005-0000-0000-0000092F0000}"/>
    <cellStyle name="Navadno 3 2 2 4 30 5 10" xfId="23531" xr:uid="{00000000-0005-0000-0000-00000A2F0000}"/>
    <cellStyle name="Navadno 3 2 2 4 30 5 11" xfId="24271" xr:uid="{00000000-0005-0000-0000-00000B2F0000}"/>
    <cellStyle name="Navadno 3 2 2 4 30 5 12" xfId="23466" xr:uid="{00000000-0005-0000-0000-00000C2F0000}"/>
    <cellStyle name="Navadno 3 2 2 4 30 5 13" xfId="21928" xr:uid="{00000000-0005-0000-0000-00000D2F0000}"/>
    <cellStyle name="Navadno 3 2 2 4 30 5 14" xfId="24659" xr:uid="{00000000-0005-0000-0000-00000E2F0000}"/>
    <cellStyle name="Navadno 3 2 2 4 30 5 15" xfId="17255" xr:uid="{00000000-0005-0000-0000-00000F2F0000}"/>
    <cellStyle name="Navadno 3 2 2 4 30 5 16" xfId="21921" xr:uid="{00000000-0005-0000-0000-0000102F0000}"/>
    <cellStyle name="Navadno 3 2 2 4 30 5 17" xfId="23288" xr:uid="{00000000-0005-0000-0000-0000112F0000}"/>
    <cellStyle name="Navadno 3 2 2 4 30 5 18" xfId="28066" xr:uid="{00000000-0005-0000-0000-0000122F0000}"/>
    <cellStyle name="Navadno 3 2 2 4 30 5 2" xfId="14498" xr:uid="{00000000-0005-0000-0000-0000132F0000}"/>
    <cellStyle name="Navadno 3 2 2 4 30 5 3" xfId="15713" xr:uid="{00000000-0005-0000-0000-0000142F0000}"/>
    <cellStyle name="Navadno 3 2 2 4 30 5 4" xfId="9973" xr:uid="{00000000-0005-0000-0000-0000152F0000}"/>
    <cellStyle name="Navadno 3 2 2 4 30 5 5" xfId="19021" xr:uid="{00000000-0005-0000-0000-0000162F0000}"/>
    <cellStyle name="Navadno 3 2 2 4 30 5 6" xfId="19936" xr:uid="{00000000-0005-0000-0000-0000172F0000}"/>
    <cellStyle name="Navadno 3 2 2 4 30 5 7" xfId="21066" xr:uid="{00000000-0005-0000-0000-0000182F0000}"/>
    <cellStyle name="Navadno 3 2 2 4 30 5 8" xfId="21919" xr:uid="{00000000-0005-0000-0000-0000192F0000}"/>
    <cellStyle name="Navadno 3 2 2 4 30 5 9" xfId="16750" xr:uid="{00000000-0005-0000-0000-00001A2F0000}"/>
    <cellStyle name="Navadno 3 2 2 4 30 6" xfId="4907" xr:uid="{00000000-0005-0000-0000-00001B2F0000}"/>
    <cellStyle name="Navadno 3 2 2 4 30 6 10" xfId="20093" xr:uid="{00000000-0005-0000-0000-00001C2F0000}"/>
    <cellStyle name="Navadno 3 2 2 4 30 6 11" xfId="21480" xr:uid="{00000000-0005-0000-0000-00001D2F0000}"/>
    <cellStyle name="Navadno 3 2 2 4 30 6 12" xfId="15952" xr:uid="{00000000-0005-0000-0000-00001E2F0000}"/>
    <cellStyle name="Navadno 3 2 2 4 30 6 13" xfId="11423" xr:uid="{00000000-0005-0000-0000-00001F2F0000}"/>
    <cellStyle name="Navadno 3 2 2 4 30 6 14" xfId="26007" xr:uid="{00000000-0005-0000-0000-0000202F0000}"/>
    <cellStyle name="Navadno 3 2 2 4 30 6 15" xfId="24359" xr:uid="{00000000-0005-0000-0000-0000212F0000}"/>
    <cellStyle name="Navadno 3 2 2 4 30 6 16" xfId="20621" xr:uid="{00000000-0005-0000-0000-0000222F0000}"/>
    <cellStyle name="Navadno 3 2 2 4 30 6 17" xfId="19705" xr:uid="{00000000-0005-0000-0000-0000232F0000}"/>
    <cellStyle name="Navadno 3 2 2 4 30 6 18" xfId="27342" xr:uid="{00000000-0005-0000-0000-0000242F0000}"/>
    <cellStyle name="Navadno 3 2 2 4 30 6 2" xfId="13478" xr:uid="{00000000-0005-0000-0000-0000252F0000}"/>
    <cellStyle name="Navadno 3 2 2 4 30 6 3" xfId="9700" xr:uid="{00000000-0005-0000-0000-0000262F0000}"/>
    <cellStyle name="Navadno 3 2 2 4 30 6 4" xfId="15973" xr:uid="{00000000-0005-0000-0000-0000272F0000}"/>
    <cellStyle name="Navadno 3 2 2 4 30 6 5" xfId="14894" xr:uid="{00000000-0005-0000-0000-0000282F0000}"/>
    <cellStyle name="Navadno 3 2 2 4 30 6 6" xfId="13635" xr:uid="{00000000-0005-0000-0000-0000292F0000}"/>
    <cellStyle name="Navadno 3 2 2 4 30 6 7" xfId="11657" xr:uid="{00000000-0005-0000-0000-00002A2F0000}"/>
    <cellStyle name="Navadno 3 2 2 4 30 6 8" xfId="10945" xr:uid="{00000000-0005-0000-0000-00002B2F0000}"/>
    <cellStyle name="Navadno 3 2 2 4 30 6 9" xfId="12572" xr:uid="{00000000-0005-0000-0000-00002C2F0000}"/>
    <cellStyle name="Navadno 3 2 2 4 30 7" xfId="3002" xr:uid="{00000000-0005-0000-0000-00002D2F0000}"/>
    <cellStyle name="Navadno 3 2 2 4 30 7 10" xfId="18910" xr:uid="{00000000-0005-0000-0000-00002E2F0000}"/>
    <cellStyle name="Navadno 3 2 2 4 30 7 11" xfId="15912" xr:uid="{00000000-0005-0000-0000-00002F2F0000}"/>
    <cellStyle name="Navadno 3 2 2 4 30 7 12" xfId="23901" xr:uid="{00000000-0005-0000-0000-0000302F0000}"/>
    <cellStyle name="Navadno 3 2 2 4 30 7 13" xfId="23982" xr:uid="{00000000-0005-0000-0000-0000312F0000}"/>
    <cellStyle name="Navadno 3 2 2 4 30 7 14" xfId="25829" xr:uid="{00000000-0005-0000-0000-0000322F0000}"/>
    <cellStyle name="Navadno 3 2 2 4 30 7 15" xfId="15692" xr:uid="{00000000-0005-0000-0000-0000332F0000}"/>
    <cellStyle name="Navadno 3 2 2 4 30 7 16" xfId="11379" xr:uid="{00000000-0005-0000-0000-0000342F0000}"/>
    <cellStyle name="Navadno 3 2 2 4 30 7 17" xfId="23653" xr:uid="{00000000-0005-0000-0000-0000352F0000}"/>
    <cellStyle name="Navadno 3 2 2 4 30 7 18" xfId="26355" xr:uid="{00000000-0005-0000-0000-0000362F0000}"/>
    <cellStyle name="Navadno 3 2 2 4 30 7 2" xfId="15109" xr:uid="{00000000-0005-0000-0000-0000372F0000}"/>
    <cellStyle name="Navadno 3 2 2 4 30 7 3" xfId="11165" xr:uid="{00000000-0005-0000-0000-0000382F0000}"/>
    <cellStyle name="Navadno 3 2 2 4 30 7 4" xfId="11103" xr:uid="{00000000-0005-0000-0000-0000392F0000}"/>
    <cellStyle name="Navadno 3 2 2 4 30 7 5" xfId="17353" xr:uid="{00000000-0005-0000-0000-00003A2F0000}"/>
    <cellStyle name="Navadno 3 2 2 4 30 7 6" xfId="11030" xr:uid="{00000000-0005-0000-0000-00003B2F0000}"/>
    <cellStyle name="Navadno 3 2 2 4 30 7 7" xfId="20097" xr:uid="{00000000-0005-0000-0000-00003C2F0000}"/>
    <cellStyle name="Navadno 3 2 2 4 30 7 8" xfId="11553" xr:uid="{00000000-0005-0000-0000-00003D2F0000}"/>
    <cellStyle name="Navadno 3 2 2 4 30 7 9" xfId="11018" xr:uid="{00000000-0005-0000-0000-00003E2F0000}"/>
    <cellStyle name="Navadno 3 2 2 4 30 8" xfId="3560" xr:uid="{00000000-0005-0000-0000-00003F2F0000}"/>
    <cellStyle name="Navadno 3 2 2 4 30 8 10" xfId="23367" xr:uid="{00000000-0005-0000-0000-0000402F0000}"/>
    <cellStyle name="Navadno 3 2 2 4 30 8 11" xfId="24120" xr:uid="{00000000-0005-0000-0000-0000412F0000}"/>
    <cellStyle name="Navadno 3 2 2 4 30 8 12" xfId="10091" xr:uid="{00000000-0005-0000-0000-0000422F0000}"/>
    <cellStyle name="Navadno 3 2 2 4 30 8 13" xfId="16505" xr:uid="{00000000-0005-0000-0000-0000432F0000}"/>
    <cellStyle name="Navadno 3 2 2 4 30 8 14" xfId="22595" xr:uid="{00000000-0005-0000-0000-0000442F0000}"/>
    <cellStyle name="Navadno 3 2 2 4 30 8 15" xfId="25258" xr:uid="{00000000-0005-0000-0000-0000452F0000}"/>
    <cellStyle name="Navadno 3 2 2 4 30 8 16" xfId="10689" xr:uid="{00000000-0005-0000-0000-0000462F0000}"/>
    <cellStyle name="Navadno 3 2 2 4 30 8 17" xfId="26999" xr:uid="{00000000-0005-0000-0000-0000472F0000}"/>
    <cellStyle name="Navadno 3 2 2 4 30 8 18" xfId="12659" xr:uid="{00000000-0005-0000-0000-0000482F0000}"/>
    <cellStyle name="Navadno 3 2 2 4 30 8 2" xfId="14630" xr:uid="{00000000-0005-0000-0000-0000492F0000}"/>
    <cellStyle name="Navadno 3 2 2 4 30 8 3" xfId="13672" xr:uid="{00000000-0005-0000-0000-00004A2F0000}"/>
    <cellStyle name="Navadno 3 2 2 4 30 8 4" xfId="17384" xr:uid="{00000000-0005-0000-0000-00004B2F0000}"/>
    <cellStyle name="Navadno 3 2 2 4 30 8 5" xfId="18804" xr:uid="{00000000-0005-0000-0000-00004C2F0000}"/>
    <cellStyle name="Navadno 3 2 2 4 30 8 6" xfId="19744" xr:uid="{00000000-0005-0000-0000-00004D2F0000}"/>
    <cellStyle name="Navadno 3 2 2 4 30 8 7" xfId="20888" xr:uid="{00000000-0005-0000-0000-00004E2F0000}"/>
    <cellStyle name="Navadno 3 2 2 4 30 8 8" xfId="21752" xr:uid="{00000000-0005-0000-0000-00004F2F0000}"/>
    <cellStyle name="Navadno 3 2 2 4 30 8 9" xfId="11481" xr:uid="{00000000-0005-0000-0000-0000502F0000}"/>
    <cellStyle name="Navadno 3 2 2 4 30 9" xfId="1056" xr:uid="{00000000-0005-0000-0000-0000512F0000}"/>
    <cellStyle name="Navadno 3 2 2 4 30 9 10" xfId="23842" xr:uid="{00000000-0005-0000-0000-0000522F0000}"/>
    <cellStyle name="Navadno 3 2 2 4 30 9 11" xfId="24572" xr:uid="{00000000-0005-0000-0000-0000532F0000}"/>
    <cellStyle name="Navadno 3 2 2 4 30 9 12" xfId="25275" xr:uid="{00000000-0005-0000-0000-0000542F0000}"/>
    <cellStyle name="Navadno 3 2 2 4 30 9 13" xfId="25945" xr:uid="{00000000-0005-0000-0000-0000552F0000}"/>
    <cellStyle name="Navadno 3 2 2 4 30 9 14" xfId="26682" xr:uid="{00000000-0005-0000-0000-0000562F0000}"/>
    <cellStyle name="Navadno 3 2 2 4 30 9 15" xfId="27202" xr:uid="{00000000-0005-0000-0000-0000572F0000}"/>
    <cellStyle name="Navadno 3 2 2 4 30 9 16" xfId="27667" xr:uid="{00000000-0005-0000-0000-0000582F0000}"/>
    <cellStyle name="Navadno 3 2 2 4 30 9 17" xfId="28047" xr:uid="{00000000-0005-0000-0000-0000592F0000}"/>
    <cellStyle name="Navadno 3 2 2 4 30 9 18" xfId="28350" xr:uid="{00000000-0005-0000-0000-00005A2F0000}"/>
    <cellStyle name="Navadno 3 2 2 4 30 9 2" xfId="16790" xr:uid="{00000000-0005-0000-0000-00005B2F0000}"/>
    <cellStyle name="Navadno 3 2 2 4 30 9 3" xfId="17761" xr:uid="{00000000-0005-0000-0000-00005C2F0000}"/>
    <cellStyle name="Navadno 3 2 2 4 30 9 4" xfId="18710" xr:uid="{00000000-0005-0000-0000-00005D2F0000}"/>
    <cellStyle name="Navadno 3 2 2 4 30 9 5" xfId="19658" xr:uid="{00000000-0005-0000-0000-00005E2F0000}"/>
    <cellStyle name="Navadno 3 2 2 4 30 9 6" xfId="20556" xr:uid="{00000000-0005-0000-0000-00005F2F0000}"/>
    <cellStyle name="Navadno 3 2 2 4 30 9 7" xfId="21423" xr:uid="{00000000-0005-0000-0000-0000602F0000}"/>
    <cellStyle name="Navadno 3 2 2 4 30 9 8" xfId="22268" xr:uid="{00000000-0005-0000-0000-0000612F0000}"/>
    <cellStyle name="Navadno 3 2 2 4 30 9 9" xfId="23071" xr:uid="{00000000-0005-0000-0000-0000622F0000}"/>
    <cellStyle name="Navadno 3 2 2 4 31" xfId="5962" xr:uid="{00000000-0005-0000-0000-0000632F0000}"/>
    <cellStyle name="Navadno 3 2 2 4 31 10" xfId="12594" xr:uid="{00000000-0005-0000-0000-0000642F0000}"/>
    <cellStyle name="Navadno 3 2 2 4 31 11" xfId="14770" xr:uid="{00000000-0005-0000-0000-0000652F0000}"/>
    <cellStyle name="Navadno 3 2 2 4 31 12" xfId="18286" xr:uid="{00000000-0005-0000-0000-0000662F0000}"/>
    <cellStyle name="Navadno 3 2 2 4 31 13" xfId="11126" xr:uid="{00000000-0005-0000-0000-0000672F0000}"/>
    <cellStyle name="Navadno 3 2 2 4 31 14" xfId="12988" xr:uid="{00000000-0005-0000-0000-0000682F0000}"/>
    <cellStyle name="Navadno 3 2 2 4 31 15" xfId="12462" xr:uid="{00000000-0005-0000-0000-0000692F0000}"/>
    <cellStyle name="Navadno 3 2 2 4 31 16" xfId="12864" xr:uid="{00000000-0005-0000-0000-00006A2F0000}"/>
    <cellStyle name="Navadno 3 2 2 4 31 17" xfId="18281" xr:uid="{00000000-0005-0000-0000-00006B2F0000}"/>
    <cellStyle name="Navadno 3 2 2 4 31 18" xfId="20546" xr:uid="{00000000-0005-0000-0000-00006C2F0000}"/>
    <cellStyle name="Navadno 3 2 2 4 31 19" xfId="13068" xr:uid="{00000000-0005-0000-0000-00006D2F0000}"/>
    <cellStyle name="Navadno 3 2 2 4 31 2" xfId="2443" xr:uid="{00000000-0005-0000-0000-00006E2F0000}"/>
    <cellStyle name="Navadno 3 2 2 4 31 2 10" xfId="19666" xr:uid="{00000000-0005-0000-0000-00006F2F0000}"/>
    <cellStyle name="Navadno 3 2 2 4 31 2 11" xfId="21450" xr:uid="{00000000-0005-0000-0000-0000702F0000}"/>
    <cellStyle name="Navadno 3 2 2 4 31 2 12" xfId="19479" xr:uid="{00000000-0005-0000-0000-0000712F0000}"/>
    <cellStyle name="Navadno 3 2 2 4 31 2 13" xfId="22935" xr:uid="{00000000-0005-0000-0000-0000722F0000}"/>
    <cellStyle name="Navadno 3 2 2 4 31 2 14" xfId="25048" xr:uid="{00000000-0005-0000-0000-0000732F0000}"/>
    <cellStyle name="Navadno 3 2 2 4 31 2 15" xfId="16231" xr:uid="{00000000-0005-0000-0000-0000742F0000}"/>
    <cellStyle name="Navadno 3 2 2 4 31 2 16" xfId="25873" xr:uid="{00000000-0005-0000-0000-0000752F0000}"/>
    <cellStyle name="Navadno 3 2 2 4 31 2 17" xfId="25530" xr:uid="{00000000-0005-0000-0000-0000762F0000}"/>
    <cellStyle name="Navadno 3 2 2 4 31 2 18" xfId="27199" xr:uid="{00000000-0005-0000-0000-0000772F0000}"/>
    <cellStyle name="Navadno 3 2 2 4 31 2 2" xfId="15584" xr:uid="{00000000-0005-0000-0000-0000782F0000}"/>
    <cellStyle name="Navadno 3 2 2 4 31 2 3" xfId="11559" xr:uid="{00000000-0005-0000-0000-0000792F0000}"/>
    <cellStyle name="Navadno 3 2 2 4 31 2 4" xfId="15675" xr:uid="{00000000-0005-0000-0000-00007A2F0000}"/>
    <cellStyle name="Navadno 3 2 2 4 31 2 5" xfId="17551" xr:uid="{00000000-0005-0000-0000-00007B2F0000}"/>
    <cellStyle name="Navadno 3 2 2 4 31 2 6" xfId="19163" xr:uid="{00000000-0005-0000-0000-00007C2F0000}"/>
    <cellStyle name="Navadno 3 2 2 4 31 2 7" xfId="19929" xr:uid="{00000000-0005-0000-0000-00007D2F0000}"/>
    <cellStyle name="Navadno 3 2 2 4 31 2 8" xfId="18116" xr:uid="{00000000-0005-0000-0000-00007E2F0000}"/>
    <cellStyle name="Navadno 3 2 2 4 31 2 9" xfId="15642" xr:uid="{00000000-0005-0000-0000-00007F2F0000}"/>
    <cellStyle name="Navadno 3 2 2 4 31 20" xfId="16463" xr:uid="{00000000-0005-0000-0000-0000802F0000}"/>
    <cellStyle name="Navadno 3 2 2 4 31 21" xfId="24717" xr:uid="{00000000-0005-0000-0000-0000812F0000}"/>
    <cellStyle name="Navadno 3 2 2 4 31 22" xfId="21331" xr:uid="{00000000-0005-0000-0000-0000822F0000}"/>
    <cellStyle name="Navadno 3 2 2 4 31 23" xfId="15065" xr:uid="{00000000-0005-0000-0000-0000832F0000}"/>
    <cellStyle name="Navadno 3 2 2 4 31 24" xfId="25490" xr:uid="{00000000-0005-0000-0000-0000842F0000}"/>
    <cellStyle name="Navadno 3 2 2 4 31 25" xfId="11376" xr:uid="{00000000-0005-0000-0000-0000852F0000}"/>
    <cellStyle name="Navadno 3 2 2 4 31 26" xfId="22971" xr:uid="{00000000-0005-0000-0000-0000862F0000}"/>
    <cellStyle name="Navadno 3 2 2 4 31 3" xfId="1996" xr:uid="{00000000-0005-0000-0000-0000872F0000}"/>
    <cellStyle name="Navadno 3 2 2 4 31 3 10" xfId="19725" xr:uid="{00000000-0005-0000-0000-0000882F0000}"/>
    <cellStyle name="Navadno 3 2 2 4 31 3 11" xfId="10416" xr:uid="{00000000-0005-0000-0000-0000892F0000}"/>
    <cellStyle name="Navadno 3 2 2 4 31 3 12" xfId="21294" xr:uid="{00000000-0005-0000-0000-00008A2F0000}"/>
    <cellStyle name="Navadno 3 2 2 4 31 3 13" xfId="18466" xr:uid="{00000000-0005-0000-0000-00008B2F0000}"/>
    <cellStyle name="Navadno 3 2 2 4 31 3 14" xfId="20586" xr:uid="{00000000-0005-0000-0000-00008C2F0000}"/>
    <cellStyle name="Navadno 3 2 2 4 31 3 15" xfId="24332" xr:uid="{00000000-0005-0000-0000-00008D2F0000}"/>
    <cellStyle name="Navadno 3 2 2 4 31 3 16" xfId="25529" xr:uid="{00000000-0005-0000-0000-00008E2F0000}"/>
    <cellStyle name="Navadno 3 2 2 4 31 3 17" xfId="27144" xr:uid="{00000000-0005-0000-0000-00008F2F0000}"/>
    <cellStyle name="Navadno 3 2 2 4 31 3 18" xfId="26464" xr:uid="{00000000-0005-0000-0000-0000902F0000}"/>
    <cellStyle name="Navadno 3 2 2 4 31 3 2" xfId="15969" xr:uid="{00000000-0005-0000-0000-0000912F0000}"/>
    <cellStyle name="Navadno 3 2 2 4 31 3 3" xfId="10502" xr:uid="{00000000-0005-0000-0000-0000922F0000}"/>
    <cellStyle name="Navadno 3 2 2 4 31 3 4" xfId="13051" xr:uid="{00000000-0005-0000-0000-0000932F0000}"/>
    <cellStyle name="Navadno 3 2 2 4 31 3 5" xfId="17695" xr:uid="{00000000-0005-0000-0000-0000942F0000}"/>
    <cellStyle name="Navadno 3 2 2 4 31 3 6" xfId="18473" xr:uid="{00000000-0005-0000-0000-0000952F0000}"/>
    <cellStyle name="Navadno 3 2 2 4 31 3 7" xfId="20222" xr:uid="{00000000-0005-0000-0000-0000962F0000}"/>
    <cellStyle name="Navadno 3 2 2 4 31 3 8" xfId="17158" xr:uid="{00000000-0005-0000-0000-0000972F0000}"/>
    <cellStyle name="Navadno 3 2 2 4 31 3 9" xfId="21357" xr:uid="{00000000-0005-0000-0000-0000982F0000}"/>
    <cellStyle name="Navadno 3 2 2 4 31 4" xfId="3199" xr:uid="{00000000-0005-0000-0000-0000992F0000}"/>
    <cellStyle name="Navadno 3 2 2 4 31 4 10" xfId="16706" xr:uid="{00000000-0005-0000-0000-00009A2F0000}"/>
    <cellStyle name="Navadno 3 2 2 4 31 4 11" xfId="12382" xr:uid="{00000000-0005-0000-0000-00009B2F0000}"/>
    <cellStyle name="Navadno 3 2 2 4 31 4 12" xfId="22854" xr:uid="{00000000-0005-0000-0000-00009C2F0000}"/>
    <cellStyle name="Navadno 3 2 2 4 31 4 13" xfId="11523" xr:uid="{00000000-0005-0000-0000-00009D2F0000}"/>
    <cellStyle name="Navadno 3 2 2 4 31 4 14" xfId="17686" xr:uid="{00000000-0005-0000-0000-00009E2F0000}"/>
    <cellStyle name="Navadno 3 2 2 4 31 4 15" xfId="26394" xr:uid="{00000000-0005-0000-0000-00009F2F0000}"/>
    <cellStyle name="Navadno 3 2 2 4 31 4 16" xfId="24785" xr:uid="{00000000-0005-0000-0000-0000A02F0000}"/>
    <cellStyle name="Navadno 3 2 2 4 31 4 17" xfId="26926" xr:uid="{00000000-0005-0000-0000-0000A12F0000}"/>
    <cellStyle name="Navadno 3 2 2 4 31 4 18" xfId="25668" xr:uid="{00000000-0005-0000-0000-0000A22F0000}"/>
    <cellStyle name="Navadno 3 2 2 4 31 4 2" xfId="14941" xr:uid="{00000000-0005-0000-0000-0000A32F0000}"/>
    <cellStyle name="Navadno 3 2 2 4 31 4 3" xfId="13842" xr:uid="{00000000-0005-0000-0000-0000A42F0000}"/>
    <cellStyle name="Navadno 3 2 2 4 31 4 4" xfId="9690" xr:uid="{00000000-0005-0000-0000-0000A52F0000}"/>
    <cellStyle name="Navadno 3 2 2 4 31 4 5" xfId="13063" xr:uid="{00000000-0005-0000-0000-0000A62F0000}"/>
    <cellStyle name="Navadno 3 2 2 4 31 4 6" xfId="17208" xr:uid="{00000000-0005-0000-0000-0000A72F0000}"/>
    <cellStyle name="Navadno 3 2 2 4 31 4 7" xfId="19328" xr:uid="{00000000-0005-0000-0000-0000A82F0000}"/>
    <cellStyle name="Navadno 3 2 2 4 31 4 8" xfId="18112" xr:uid="{00000000-0005-0000-0000-0000A92F0000}"/>
    <cellStyle name="Navadno 3 2 2 4 31 4 9" xfId="16579" xr:uid="{00000000-0005-0000-0000-0000AA2F0000}"/>
    <cellStyle name="Navadno 3 2 2 4 31 5" xfId="4174" xr:uid="{00000000-0005-0000-0000-0000AB2F0000}"/>
    <cellStyle name="Navadno 3 2 2 4 31 5 10" xfId="21104" xr:uid="{00000000-0005-0000-0000-0000AC2F0000}"/>
    <cellStyle name="Navadno 3 2 2 4 31 5 11" xfId="18434" xr:uid="{00000000-0005-0000-0000-0000AD2F0000}"/>
    <cellStyle name="Navadno 3 2 2 4 31 5 12" xfId="9769" xr:uid="{00000000-0005-0000-0000-0000AE2F0000}"/>
    <cellStyle name="Navadno 3 2 2 4 31 5 13" xfId="19904" xr:uid="{00000000-0005-0000-0000-0000AF2F0000}"/>
    <cellStyle name="Navadno 3 2 2 4 31 5 14" xfId="21757" xr:uid="{00000000-0005-0000-0000-0000B02F0000}"/>
    <cellStyle name="Navadno 3 2 2 4 31 5 15" xfId="13909" xr:uid="{00000000-0005-0000-0000-0000B12F0000}"/>
    <cellStyle name="Navadno 3 2 2 4 31 5 16" xfId="25426" xr:uid="{00000000-0005-0000-0000-0000B22F0000}"/>
    <cellStyle name="Navadno 3 2 2 4 31 5 17" xfId="26773" xr:uid="{00000000-0005-0000-0000-0000B32F0000}"/>
    <cellStyle name="Navadno 3 2 2 4 31 5 18" xfId="25316" xr:uid="{00000000-0005-0000-0000-0000B42F0000}"/>
    <cellStyle name="Navadno 3 2 2 4 31 5 2" xfId="14106" xr:uid="{00000000-0005-0000-0000-0000B52F0000}"/>
    <cellStyle name="Navadno 3 2 2 4 31 5 3" xfId="15686" xr:uid="{00000000-0005-0000-0000-0000B62F0000}"/>
    <cellStyle name="Navadno 3 2 2 4 31 5 4" xfId="12054" xr:uid="{00000000-0005-0000-0000-0000B72F0000}"/>
    <cellStyle name="Navadno 3 2 2 4 31 5 5" xfId="11320" xr:uid="{00000000-0005-0000-0000-0000B82F0000}"/>
    <cellStyle name="Navadno 3 2 2 4 31 5 6" xfId="10998" xr:uid="{00000000-0005-0000-0000-0000B92F0000}"/>
    <cellStyle name="Navadno 3 2 2 4 31 5 7" xfId="14765" xr:uid="{00000000-0005-0000-0000-0000BA2F0000}"/>
    <cellStyle name="Navadno 3 2 2 4 31 5 8" xfId="13542" xr:uid="{00000000-0005-0000-0000-0000BB2F0000}"/>
    <cellStyle name="Navadno 3 2 2 4 31 5 9" xfId="10844" xr:uid="{00000000-0005-0000-0000-0000BC2F0000}"/>
    <cellStyle name="Navadno 3 2 2 4 31 6" xfId="1649" xr:uid="{00000000-0005-0000-0000-0000BD2F0000}"/>
    <cellStyle name="Navadno 3 2 2 4 31 6 10" xfId="22013" xr:uid="{00000000-0005-0000-0000-0000BE2F0000}"/>
    <cellStyle name="Navadno 3 2 2 4 31 6 11" xfId="13493" xr:uid="{00000000-0005-0000-0000-0000BF2F0000}"/>
    <cellStyle name="Navadno 3 2 2 4 31 6 12" xfId="24777" xr:uid="{00000000-0005-0000-0000-0000C02F0000}"/>
    <cellStyle name="Navadno 3 2 2 4 31 6 13" xfId="25767" xr:uid="{00000000-0005-0000-0000-0000C12F0000}"/>
    <cellStyle name="Navadno 3 2 2 4 31 6 14" xfId="9972" xr:uid="{00000000-0005-0000-0000-0000C22F0000}"/>
    <cellStyle name="Navadno 3 2 2 4 31 6 15" xfId="19550" xr:uid="{00000000-0005-0000-0000-0000C32F0000}"/>
    <cellStyle name="Navadno 3 2 2 4 31 6 16" xfId="26474" xr:uid="{00000000-0005-0000-0000-0000C42F0000}"/>
    <cellStyle name="Navadno 3 2 2 4 31 6 17" xfId="27195" xr:uid="{00000000-0005-0000-0000-0000C52F0000}"/>
    <cellStyle name="Navadno 3 2 2 4 31 6 18" xfId="17005" xr:uid="{00000000-0005-0000-0000-0000C62F0000}"/>
    <cellStyle name="Navadno 3 2 2 4 31 6 2" xfId="16273" xr:uid="{00000000-0005-0000-0000-0000C72F0000}"/>
    <cellStyle name="Navadno 3 2 2 4 31 6 3" xfId="12625" xr:uid="{00000000-0005-0000-0000-0000C82F0000}"/>
    <cellStyle name="Navadno 3 2 2 4 31 6 4" xfId="10402" xr:uid="{00000000-0005-0000-0000-0000C92F0000}"/>
    <cellStyle name="Navadno 3 2 2 4 31 6 5" xfId="17946" xr:uid="{00000000-0005-0000-0000-0000CA2F0000}"/>
    <cellStyle name="Navadno 3 2 2 4 31 6 6" xfId="19458" xr:uid="{00000000-0005-0000-0000-0000CB2F0000}"/>
    <cellStyle name="Navadno 3 2 2 4 31 6 7" xfId="15084" xr:uid="{00000000-0005-0000-0000-0000CC2F0000}"/>
    <cellStyle name="Navadno 3 2 2 4 31 6 8" xfId="15103" xr:uid="{00000000-0005-0000-0000-0000CD2F0000}"/>
    <cellStyle name="Navadno 3 2 2 4 31 6 9" xfId="22368" xr:uid="{00000000-0005-0000-0000-0000CE2F0000}"/>
    <cellStyle name="Navadno 3 2 2 4 31 7" xfId="895" xr:uid="{00000000-0005-0000-0000-0000CF2F0000}"/>
    <cellStyle name="Navadno 3 2 2 4 31 7 10" xfId="23943" xr:uid="{00000000-0005-0000-0000-0000D02F0000}"/>
    <cellStyle name="Navadno 3 2 2 4 31 7 11" xfId="24685" xr:uid="{00000000-0005-0000-0000-0000D12F0000}"/>
    <cellStyle name="Navadno 3 2 2 4 31 7 12" xfId="25379" xr:uid="{00000000-0005-0000-0000-0000D22F0000}"/>
    <cellStyle name="Navadno 3 2 2 4 31 7 13" xfId="26039" xr:uid="{00000000-0005-0000-0000-0000D32F0000}"/>
    <cellStyle name="Navadno 3 2 2 4 31 7 14" xfId="26758" xr:uid="{00000000-0005-0000-0000-0000D42F0000}"/>
    <cellStyle name="Navadno 3 2 2 4 31 7 15" xfId="27271" xr:uid="{00000000-0005-0000-0000-0000D52F0000}"/>
    <cellStyle name="Navadno 3 2 2 4 31 7 16" xfId="27730" xr:uid="{00000000-0005-0000-0000-0000D62F0000}"/>
    <cellStyle name="Navadno 3 2 2 4 31 7 17" xfId="28100" xr:uid="{00000000-0005-0000-0000-0000D72F0000}"/>
    <cellStyle name="Navadno 3 2 2 4 31 7 18" xfId="28386" xr:uid="{00000000-0005-0000-0000-0000D82F0000}"/>
    <cellStyle name="Navadno 3 2 2 4 31 7 2" xfId="16929" xr:uid="{00000000-0005-0000-0000-0000D92F0000}"/>
    <cellStyle name="Navadno 3 2 2 4 31 7 3" xfId="17901" xr:uid="{00000000-0005-0000-0000-0000DA2F0000}"/>
    <cellStyle name="Navadno 3 2 2 4 31 7 4" xfId="18849" xr:uid="{00000000-0005-0000-0000-0000DB2F0000}"/>
    <cellStyle name="Navadno 3 2 2 4 31 7 5" xfId="19784" xr:uid="{00000000-0005-0000-0000-0000DC2F0000}"/>
    <cellStyle name="Navadno 3 2 2 4 31 7 6" xfId="20683" xr:uid="{00000000-0005-0000-0000-0000DD2F0000}"/>
    <cellStyle name="Navadno 3 2 2 4 31 7 7" xfId="21550" xr:uid="{00000000-0005-0000-0000-0000DE2F0000}"/>
    <cellStyle name="Navadno 3 2 2 4 31 7 8" xfId="22382" xr:uid="{00000000-0005-0000-0000-0000DF2F0000}"/>
    <cellStyle name="Navadno 3 2 2 4 31 7 9" xfId="23180" xr:uid="{00000000-0005-0000-0000-0000E02F0000}"/>
    <cellStyle name="Navadno 3 2 2 4 31 8" xfId="646" xr:uid="{00000000-0005-0000-0000-0000E12F0000}"/>
    <cellStyle name="Navadno 3 2 2 4 31 8 10" xfId="24107" xr:uid="{00000000-0005-0000-0000-0000E22F0000}"/>
    <cellStyle name="Navadno 3 2 2 4 31 8 11" xfId="24852" xr:uid="{00000000-0005-0000-0000-0000E32F0000}"/>
    <cellStyle name="Navadno 3 2 2 4 31 8 12" xfId="25534" xr:uid="{00000000-0005-0000-0000-0000E42F0000}"/>
    <cellStyle name="Navadno 3 2 2 4 31 8 13" xfId="26176" xr:uid="{00000000-0005-0000-0000-0000E52F0000}"/>
    <cellStyle name="Navadno 3 2 2 4 31 8 14" xfId="26881" xr:uid="{00000000-0005-0000-0000-0000E62F0000}"/>
    <cellStyle name="Navadno 3 2 2 4 31 8 15" xfId="27373" xr:uid="{00000000-0005-0000-0000-0000E72F0000}"/>
    <cellStyle name="Navadno 3 2 2 4 31 8 16" xfId="27823" xr:uid="{00000000-0005-0000-0000-0000E82F0000}"/>
    <cellStyle name="Navadno 3 2 2 4 31 8 17" xfId="28172" xr:uid="{00000000-0005-0000-0000-0000E92F0000}"/>
    <cellStyle name="Navadno 3 2 2 4 31 8 18" xfId="28438" xr:uid="{00000000-0005-0000-0000-0000EA2F0000}"/>
    <cellStyle name="Navadno 3 2 2 4 31 8 2" xfId="17140" xr:uid="{00000000-0005-0000-0000-0000EB2F0000}"/>
    <cellStyle name="Navadno 3 2 2 4 31 8 3" xfId="18105" xr:uid="{00000000-0005-0000-0000-0000EC2F0000}"/>
    <cellStyle name="Navadno 3 2 2 4 31 8 4" xfId="19066" xr:uid="{00000000-0005-0000-0000-0000ED2F0000}"/>
    <cellStyle name="Navadno 3 2 2 4 31 8 5" xfId="19976" xr:uid="{00000000-0005-0000-0000-0000EE2F0000}"/>
    <cellStyle name="Navadno 3 2 2 4 31 8 6" xfId="20873" xr:uid="{00000000-0005-0000-0000-0000EF2F0000}"/>
    <cellStyle name="Navadno 3 2 2 4 31 8 7" xfId="21737" xr:uid="{00000000-0005-0000-0000-0000F02F0000}"/>
    <cellStyle name="Navadno 3 2 2 4 31 8 8" xfId="22572" xr:uid="{00000000-0005-0000-0000-0000F12F0000}"/>
    <cellStyle name="Navadno 3 2 2 4 31 8 9" xfId="23355" xr:uid="{00000000-0005-0000-0000-0000F22F0000}"/>
    <cellStyle name="Navadno 3 2 2 4 31 9" xfId="1557" xr:uid="{00000000-0005-0000-0000-0000F32F0000}"/>
    <cellStyle name="Navadno 3 2 2 4 31 9 10" xfId="15677" xr:uid="{00000000-0005-0000-0000-0000F42F0000}"/>
    <cellStyle name="Navadno 3 2 2 4 31 9 11" xfId="21595" xr:uid="{00000000-0005-0000-0000-0000F52F0000}"/>
    <cellStyle name="Navadno 3 2 2 4 31 9 12" xfId="22768" xr:uid="{00000000-0005-0000-0000-0000F62F0000}"/>
    <cellStyle name="Navadno 3 2 2 4 31 9 13" xfId="25541" xr:uid="{00000000-0005-0000-0000-0000F72F0000}"/>
    <cellStyle name="Navadno 3 2 2 4 31 9 14" xfId="11878" xr:uid="{00000000-0005-0000-0000-0000F82F0000}"/>
    <cellStyle name="Navadno 3 2 2 4 31 9 15" xfId="16545" xr:uid="{00000000-0005-0000-0000-0000F92F0000}"/>
    <cellStyle name="Navadno 3 2 2 4 31 9 16" xfId="27391" xr:uid="{00000000-0005-0000-0000-0000FA2F0000}"/>
    <cellStyle name="Navadno 3 2 2 4 31 9 17" xfId="27838" xr:uid="{00000000-0005-0000-0000-0000FB2F0000}"/>
    <cellStyle name="Navadno 3 2 2 4 31 9 18" xfId="27398" xr:uid="{00000000-0005-0000-0000-0000FC2F0000}"/>
    <cellStyle name="Navadno 3 2 2 4 31 9 2" xfId="16353" xr:uid="{00000000-0005-0000-0000-0000FD2F0000}"/>
    <cellStyle name="Navadno 3 2 2 4 31 9 3" xfId="17177" xr:uid="{00000000-0005-0000-0000-0000FE2F0000}"/>
    <cellStyle name="Navadno 3 2 2 4 31 9 4" xfId="18336" xr:uid="{00000000-0005-0000-0000-0000FF2F0000}"/>
    <cellStyle name="Navadno 3 2 2 4 31 9 5" xfId="12449" xr:uid="{00000000-0005-0000-0000-000000300000}"/>
    <cellStyle name="Navadno 3 2 2 4 31 9 6" xfId="9624" xr:uid="{00000000-0005-0000-0000-000001300000}"/>
    <cellStyle name="Navadno 3 2 2 4 31 9 7" xfId="18226" xr:uid="{00000000-0005-0000-0000-000002300000}"/>
    <cellStyle name="Navadno 3 2 2 4 31 9 8" xfId="12640" xr:uid="{00000000-0005-0000-0000-000003300000}"/>
    <cellStyle name="Navadno 3 2 2 4 31 9 9" xfId="22887" xr:uid="{00000000-0005-0000-0000-000004300000}"/>
    <cellStyle name="Navadno 3 2 2 4 32" xfId="5881" xr:uid="{00000000-0005-0000-0000-000005300000}"/>
    <cellStyle name="Navadno 3 2 2 4 32 10" xfId="12658" xr:uid="{00000000-0005-0000-0000-000006300000}"/>
    <cellStyle name="Navadno 3 2 2 4 32 11" xfId="13678" xr:uid="{00000000-0005-0000-0000-000007300000}"/>
    <cellStyle name="Navadno 3 2 2 4 32 12" xfId="10766" xr:uid="{00000000-0005-0000-0000-000008300000}"/>
    <cellStyle name="Navadno 3 2 2 4 32 13" xfId="16955" xr:uid="{00000000-0005-0000-0000-000009300000}"/>
    <cellStyle name="Navadno 3 2 2 4 32 14" xfId="16890" xr:uid="{00000000-0005-0000-0000-00000A300000}"/>
    <cellStyle name="Navadno 3 2 2 4 32 15" xfId="20702" xr:uid="{00000000-0005-0000-0000-00000B300000}"/>
    <cellStyle name="Navadno 3 2 2 4 32 16" xfId="21569" xr:uid="{00000000-0005-0000-0000-00000C300000}"/>
    <cellStyle name="Navadno 3 2 2 4 32 17" xfId="19134" xr:uid="{00000000-0005-0000-0000-00000D300000}"/>
    <cellStyle name="Navadno 3 2 2 4 32 18" xfId="23198" xr:uid="{00000000-0005-0000-0000-00000E300000}"/>
    <cellStyle name="Navadno 3 2 2 4 32 19" xfId="23958" xr:uid="{00000000-0005-0000-0000-00000F300000}"/>
    <cellStyle name="Navadno 3 2 2 4 32 2" xfId="2392" xr:uid="{00000000-0005-0000-0000-000010300000}"/>
    <cellStyle name="Navadno 3 2 2 4 32 2 10" xfId="17951" xr:uid="{00000000-0005-0000-0000-000011300000}"/>
    <cellStyle name="Navadno 3 2 2 4 32 2 11" xfId="11022" xr:uid="{00000000-0005-0000-0000-000012300000}"/>
    <cellStyle name="Navadno 3 2 2 4 32 2 12" xfId="24265" xr:uid="{00000000-0005-0000-0000-000013300000}"/>
    <cellStyle name="Navadno 3 2 2 4 32 2 13" xfId="24097" xr:uid="{00000000-0005-0000-0000-000014300000}"/>
    <cellStyle name="Navadno 3 2 2 4 32 2 14" xfId="26199" xr:uid="{00000000-0005-0000-0000-000015300000}"/>
    <cellStyle name="Navadno 3 2 2 4 32 2 15" xfId="24981" xr:uid="{00000000-0005-0000-0000-000016300000}"/>
    <cellStyle name="Navadno 3 2 2 4 32 2 16" xfId="25985" xr:uid="{00000000-0005-0000-0000-000017300000}"/>
    <cellStyle name="Navadno 3 2 2 4 32 2 17" xfId="22932" xr:uid="{00000000-0005-0000-0000-000018300000}"/>
    <cellStyle name="Navadno 3 2 2 4 32 2 18" xfId="27261" xr:uid="{00000000-0005-0000-0000-000019300000}"/>
    <cellStyle name="Navadno 3 2 2 4 32 2 2" xfId="15630" xr:uid="{00000000-0005-0000-0000-00001A300000}"/>
    <cellStyle name="Navadno 3 2 2 4 32 2 3" xfId="13490" xr:uid="{00000000-0005-0000-0000-00001B300000}"/>
    <cellStyle name="Navadno 3 2 2 4 32 2 4" xfId="12559" xr:uid="{00000000-0005-0000-0000-00001C300000}"/>
    <cellStyle name="Navadno 3 2 2 4 32 2 5" xfId="11447" xr:uid="{00000000-0005-0000-0000-00001D300000}"/>
    <cellStyle name="Navadno 3 2 2 4 32 2 6" xfId="11955" xr:uid="{00000000-0005-0000-0000-00001E300000}"/>
    <cellStyle name="Navadno 3 2 2 4 32 2 7" xfId="14021" xr:uid="{00000000-0005-0000-0000-00001F300000}"/>
    <cellStyle name="Navadno 3 2 2 4 32 2 8" xfId="16336" xr:uid="{00000000-0005-0000-0000-000020300000}"/>
    <cellStyle name="Navadno 3 2 2 4 32 2 9" xfId="18987" xr:uid="{00000000-0005-0000-0000-000021300000}"/>
    <cellStyle name="Navadno 3 2 2 4 32 20" xfId="15992" xr:uid="{00000000-0005-0000-0000-000022300000}"/>
    <cellStyle name="Navadno 3 2 2 4 32 21" xfId="18200" xr:uid="{00000000-0005-0000-0000-000023300000}"/>
    <cellStyle name="Navadno 3 2 2 4 32 22" xfId="20531" xr:uid="{00000000-0005-0000-0000-000024300000}"/>
    <cellStyle name="Navadno 3 2 2 4 32 23" xfId="21057" xr:uid="{00000000-0005-0000-0000-000025300000}"/>
    <cellStyle name="Navadno 3 2 2 4 32 24" xfId="19120" xr:uid="{00000000-0005-0000-0000-000026300000}"/>
    <cellStyle name="Navadno 3 2 2 4 32 25" xfId="23360" xr:uid="{00000000-0005-0000-0000-000027300000}"/>
    <cellStyle name="Navadno 3 2 2 4 32 26" xfId="22216" xr:uid="{00000000-0005-0000-0000-000028300000}"/>
    <cellStyle name="Navadno 3 2 2 4 32 3" xfId="1951" xr:uid="{00000000-0005-0000-0000-000029300000}"/>
    <cellStyle name="Navadno 3 2 2 4 32 3 10" xfId="13408" xr:uid="{00000000-0005-0000-0000-00002A300000}"/>
    <cellStyle name="Navadno 3 2 2 4 32 3 11" xfId="13647" xr:uid="{00000000-0005-0000-0000-00002B300000}"/>
    <cellStyle name="Navadno 3 2 2 4 32 3 12" xfId="20687" xr:uid="{00000000-0005-0000-0000-00002C300000}"/>
    <cellStyle name="Navadno 3 2 2 4 32 3 13" xfId="23204" xr:uid="{00000000-0005-0000-0000-00002D300000}"/>
    <cellStyle name="Navadno 3 2 2 4 32 3 14" xfId="20627" xr:uid="{00000000-0005-0000-0000-00002E300000}"/>
    <cellStyle name="Navadno 3 2 2 4 32 3 15" xfId="22635" xr:uid="{00000000-0005-0000-0000-00002F300000}"/>
    <cellStyle name="Navadno 3 2 2 4 32 3 16" xfId="19035" xr:uid="{00000000-0005-0000-0000-000030300000}"/>
    <cellStyle name="Navadno 3 2 2 4 32 3 17" xfId="24331" xr:uid="{00000000-0005-0000-0000-000031300000}"/>
    <cellStyle name="Navadno 3 2 2 4 32 3 18" xfId="27720" xr:uid="{00000000-0005-0000-0000-000032300000}"/>
    <cellStyle name="Navadno 3 2 2 4 32 3 2" xfId="16009" xr:uid="{00000000-0005-0000-0000-000033300000}"/>
    <cellStyle name="Navadno 3 2 2 4 32 3 3" xfId="10235" xr:uid="{00000000-0005-0000-0000-000034300000}"/>
    <cellStyle name="Navadno 3 2 2 4 32 3 4" xfId="16340" xr:uid="{00000000-0005-0000-0000-000035300000}"/>
    <cellStyle name="Navadno 3 2 2 4 32 3 5" xfId="15017" xr:uid="{00000000-0005-0000-0000-000036300000}"/>
    <cellStyle name="Navadno 3 2 2 4 32 3 6" xfId="10840" xr:uid="{00000000-0005-0000-0000-000037300000}"/>
    <cellStyle name="Navadno 3 2 2 4 32 3 7" xfId="10834" xr:uid="{00000000-0005-0000-0000-000038300000}"/>
    <cellStyle name="Navadno 3 2 2 4 32 3 8" xfId="17597" xr:uid="{00000000-0005-0000-0000-000039300000}"/>
    <cellStyle name="Navadno 3 2 2 4 32 3 9" xfId="20215" xr:uid="{00000000-0005-0000-0000-00003A300000}"/>
    <cellStyle name="Navadno 3 2 2 4 32 4" xfId="3612" xr:uid="{00000000-0005-0000-0000-00003B300000}"/>
    <cellStyle name="Navadno 3 2 2 4 32 4 10" xfId="22664" xr:uid="{00000000-0005-0000-0000-00003C300000}"/>
    <cellStyle name="Navadno 3 2 2 4 32 4 11" xfId="14732" xr:uid="{00000000-0005-0000-0000-00003D300000}"/>
    <cellStyle name="Navadno 3 2 2 4 32 4 12" xfId="14159" xr:uid="{00000000-0005-0000-0000-00003E300000}"/>
    <cellStyle name="Navadno 3 2 2 4 32 4 13" xfId="10183" xr:uid="{00000000-0005-0000-0000-00003F300000}"/>
    <cellStyle name="Navadno 3 2 2 4 32 4 14" xfId="13667" xr:uid="{00000000-0005-0000-0000-000040300000}"/>
    <cellStyle name="Navadno 3 2 2 4 32 4 15" xfId="26652" xr:uid="{00000000-0005-0000-0000-000041300000}"/>
    <cellStyle name="Navadno 3 2 2 4 32 4 16" xfId="27147" xr:uid="{00000000-0005-0000-0000-000042300000}"/>
    <cellStyle name="Navadno 3 2 2 4 32 4 17" xfId="27617" xr:uid="{00000000-0005-0000-0000-000043300000}"/>
    <cellStyle name="Navadno 3 2 2 4 32 4 18" xfId="20787" xr:uid="{00000000-0005-0000-0000-000044300000}"/>
    <cellStyle name="Navadno 3 2 2 4 32 4 2" xfId="14586" xr:uid="{00000000-0005-0000-0000-000045300000}"/>
    <cellStyle name="Navadno 3 2 2 4 32 4 3" xfId="16674" xr:uid="{00000000-0005-0000-0000-000046300000}"/>
    <cellStyle name="Navadno 3 2 2 4 32 4 4" xfId="13405" xr:uid="{00000000-0005-0000-0000-000047300000}"/>
    <cellStyle name="Navadno 3 2 2 4 32 4 5" xfId="12677" xr:uid="{00000000-0005-0000-0000-000048300000}"/>
    <cellStyle name="Navadno 3 2 2 4 32 4 6" xfId="18481" xr:uid="{00000000-0005-0000-0000-000049300000}"/>
    <cellStyle name="Navadno 3 2 2 4 32 4 7" xfId="17799" xr:uid="{00000000-0005-0000-0000-00004A300000}"/>
    <cellStyle name="Navadno 3 2 2 4 32 4 8" xfId="19531" xr:uid="{00000000-0005-0000-0000-00004B300000}"/>
    <cellStyle name="Navadno 3 2 2 4 32 4 9" xfId="10109" xr:uid="{00000000-0005-0000-0000-00004C300000}"/>
    <cellStyle name="Navadno 3 2 2 4 32 5" xfId="1492" xr:uid="{00000000-0005-0000-0000-00004D300000}"/>
    <cellStyle name="Navadno 3 2 2 4 32 5 10" xfId="12112" xr:uid="{00000000-0005-0000-0000-00004E300000}"/>
    <cellStyle name="Navadno 3 2 2 4 32 5 11" xfId="16489" xr:uid="{00000000-0005-0000-0000-00004F300000}"/>
    <cellStyle name="Navadno 3 2 2 4 32 5 12" xfId="21203" xr:uid="{00000000-0005-0000-0000-000050300000}"/>
    <cellStyle name="Navadno 3 2 2 4 32 5 13" xfId="11400" xr:uid="{00000000-0005-0000-0000-000051300000}"/>
    <cellStyle name="Navadno 3 2 2 4 32 5 14" xfId="22484" xr:uid="{00000000-0005-0000-0000-000052300000}"/>
    <cellStyle name="Navadno 3 2 2 4 32 5 15" xfId="14149" xr:uid="{00000000-0005-0000-0000-000053300000}"/>
    <cellStyle name="Navadno 3 2 2 4 32 5 16" xfId="24558" xr:uid="{00000000-0005-0000-0000-000054300000}"/>
    <cellStyle name="Navadno 3 2 2 4 32 5 17" xfId="17937" xr:uid="{00000000-0005-0000-0000-000055300000}"/>
    <cellStyle name="Navadno 3 2 2 4 32 5 18" xfId="27758" xr:uid="{00000000-0005-0000-0000-000056300000}"/>
    <cellStyle name="Navadno 3 2 2 4 32 5 2" xfId="16410" xr:uid="{00000000-0005-0000-0000-000057300000}"/>
    <cellStyle name="Navadno 3 2 2 4 32 5 3" xfId="11088" xr:uid="{00000000-0005-0000-0000-000058300000}"/>
    <cellStyle name="Navadno 3 2 2 4 32 5 4" xfId="12397" xr:uid="{00000000-0005-0000-0000-000059300000}"/>
    <cellStyle name="Navadno 3 2 2 4 32 5 5" xfId="18329" xr:uid="{00000000-0005-0000-0000-00005A300000}"/>
    <cellStyle name="Navadno 3 2 2 4 32 5 6" xfId="11057" xr:uid="{00000000-0005-0000-0000-00005B300000}"/>
    <cellStyle name="Navadno 3 2 2 4 32 5 7" xfId="9965" xr:uid="{00000000-0005-0000-0000-00005C300000}"/>
    <cellStyle name="Navadno 3 2 2 4 32 5 8" xfId="14755" xr:uid="{00000000-0005-0000-0000-00005D300000}"/>
    <cellStyle name="Navadno 3 2 2 4 32 5 9" xfId="11471" xr:uid="{00000000-0005-0000-0000-00005E300000}"/>
    <cellStyle name="Navadno 3 2 2 4 32 6" xfId="1455" xr:uid="{00000000-0005-0000-0000-00005F300000}"/>
    <cellStyle name="Navadno 3 2 2 4 32 6 10" xfId="11852" xr:uid="{00000000-0005-0000-0000-000060300000}"/>
    <cellStyle name="Navadno 3 2 2 4 32 6 11" xfId="14127" xr:uid="{00000000-0005-0000-0000-000061300000}"/>
    <cellStyle name="Navadno 3 2 2 4 32 6 12" xfId="20153" xr:uid="{00000000-0005-0000-0000-000062300000}"/>
    <cellStyle name="Navadno 3 2 2 4 32 6 13" xfId="12352" xr:uid="{00000000-0005-0000-0000-000063300000}"/>
    <cellStyle name="Navadno 3 2 2 4 32 6 14" xfId="26487" xr:uid="{00000000-0005-0000-0000-000064300000}"/>
    <cellStyle name="Navadno 3 2 2 4 32 6 15" xfId="21292" xr:uid="{00000000-0005-0000-0000-000065300000}"/>
    <cellStyle name="Navadno 3 2 2 4 32 6 16" xfId="26614" xr:uid="{00000000-0005-0000-0000-000066300000}"/>
    <cellStyle name="Navadno 3 2 2 4 32 6 17" xfId="23818" xr:uid="{00000000-0005-0000-0000-000067300000}"/>
    <cellStyle name="Navadno 3 2 2 4 32 6 18" xfId="23776" xr:uid="{00000000-0005-0000-0000-000068300000}"/>
    <cellStyle name="Navadno 3 2 2 4 32 6 2" xfId="16445" xr:uid="{00000000-0005-0000-0000-000069300000}"/>
    <cellStyle name="Navadno 3 2 2 4 32 6 3" xfId="9980" xr:uid="{00000000-0005-0000-0000-00006A300000}"/>
    <cellStyle name="Navadno 3 2 2 4 32 6 4" xfId="9704" xr:uid="{00000000-0005-0000-0000-00006B300000}"/>
    <cellStyle name="Navadno 3 2 2 4 32 6 5" xfId="16789" xr:uid="{00000000-0005-0000-0000-00006C300000}"/>
    <cellStyle name="Navadno 3 2 2 4 32 6 6" xfId="17841" xr:uid="{00000000-0005-0000-0000-00006D300000}"/>
    <cellStyle name="Navadno 3 2 2 4 32 6 7" xfId="9855" xr:uid="{00000000-0005-0000-0000-00006E300000}"/>
    <cellStyle name="Navadno 3 2 2 4 32 6 8" xfId="14058" xr:uid="{00000000-0005-0000-0000-00006F300000}"/>
    <cellStyle name="Navadno 3 2 2 4 32 6 9" xfId="10114" xr:uid="{00000000-0005-0000-0000-000070300000}"/>
    <cellStyle name="Navadno 3 2 2 4 32 7" xfId="1050" xr:uid="{00000000-0005-0000-0000-000071300000}"/>
    <cellStyle name="Navadno 3 2 2 4 32 7 10" xfId="23848" xr:uid="{00000000-0005-0000-0000-000072300000}"/>
    <cellStyle name="Navadno 3 2 2 4 32 7 11" xfId="24578" xr:uid="{00000000-0005-0000-0000-000073300000}"/>
    <cellStyle name="Navadno 3 2 2 4 32 7 12" xfId="25279" xr:uid="{00000000-0005-0000-0000-000074300000}"/>
    <cellStyle name="Navadno 3 2 2 4 32 7 13" xfId="25950" xr:uid="{00000000-0005-0000-0000-000075300000}"/>
    <cellStyle name="Navadno 3 2 2 4 32 7 14" xfId="26686" xr:uid="{00000000-0005-0000-0000-000076300000}"/>
    <cellStyle name="Navadno 3 2 2 4 32 7 15" xfId="27206" xr:uid="{00000000-0005-0000-0000-000077300000}"/>
    <cellStyle name="Navadno 3 2 2 4 32 7 16" xfId="27670" xr:uid="{00000000-0005-0000-0000-000078300000}"/>
    <cellStyle name="Navadno 3 2 2 4 32 7 17" xfId="28050" xr:uid="{00000000-0005-0000-0000-000079300000}"/>
    <cellStyle name="Navadno 3 2 2 4 32 7 18" xfId="28353" xr:uid="{00000000-0005-0000-0000-00007A300000}"/>
    <cellStyle name="Navadno 3 2 2 4 32 7 2" xfId="16796" xr:uid="{00000000-0005-0000-0000-00007B300000}"/>
    <cellStyle name="Navadno 3 2 2 4 32 7 3" xfId="17767" xr:uid="{00000000-0005-0000-0000-00007C300000}"/>
    <cellStyle name="Navadno 3 2 2 4 32 7 4" xfId="18715" xr:uid="{00000000-0005-0000-0000-00007D300000}"/>
    <cellStyle name="Navadno 3 2 2 4 32 7 5" xfId="19664" xr:uid="{00000000-0005-0000-0000-00007E300000}"/>
    <cellStyle name="Navadno 3 2 2 4 32 7 6" xfId="20562" xr:uid="{00000000-0005-0000-0000-00007F300000}"/>
    <cellStyle name="Navadno 3 2 2 4 32 7 7" xfId="21429" xr:uid="{00000000-0005-0000-0000-000080300000}"/>
    <cellStyle name="Navadno 3 2 2 4 32 7 8" xfId="22274" xr:uid="{00000000-0005-0000-0000-000081300000}"/>
    <cellStyle name="Navadno 3 2 2 4 32 7 9" xfId="23077" xr:uid="{00000000-0005-0000-0000-000082300000}"/>
    <cellStyle name="Navadno 3 2 2 4 32 8" xfId="4008" xr:uid="{00000000-0005-0000-0000-000083300000}"/>
    <cellStyle name="Navadno 3 2 2 4 32 8 10" xfId="14152" xr:uid="{00000000-0005-0000-0000-000084300000}"/>
    <cellStyle name="Navadno 3 2 2 4 32 8 11" xfId="13324" xr:uid="{00000000-0005-0000-0000-000085300000}"/>
    <cellStyle name="Navadno 3 2 2 4 32 8 12" xfId="20192" xr:uid="{00000000-0005-0000-0000-000086300000}"/>
    <cellStyle name="Navadno 3 2 2 4 32 8 13" xfId="24073" xr:uid="{00000000-0005-0000-0000-000087300000}"/>
    <cellStyle name="Navadno 3 2 2 4 32 8 14" xfId="19371" xr:uid="{00000000-0005-0000-0000-000088300000}"/>
    <cellStyle name="Navadno 3 2 2 4 32 8 15" xfId="25091" xr:uid="{00000000-0005-0000-0000-000089300000}"/>
    <cellStyle name="Navadno 3 2 2 4 32 8 16" xfId="17463" xr:uid="{00000000-0005-0000-0000-00008A300000}"/>
    <cellStyle name="Navadno 3 2 2 4 32 8 17" xfId="26456" xr:uid="{00000000-0005-0000-0000-00008B300000}"/>
    <cellStyle name="Navadno 3 2 2 4 32 8 18" xfId="27679" xr:uid="{00000000-0005-0000-0000-00008C300000}"/>
    <cellStyle name="Navadno 3 2 2 4 32 8 2" xfId="14253" xr:uid="{00000000-0005-0000-0000-00008D300000}"/>
    <cellStyle name="Navadno 3 2 2 4 32 8 3" xfId="14995" xr:uid="{00000000-0005-0000-0000-00008E300000}"/>
    <cellStyle name="Navadno 3 2 2 4 32 8 4" xfId="12477" xr:uid="{00000000-0005-0000-0000-00008F300000}"/>
    <cellStyle name="Navadno 3 2 2 4 32 8 5" xfId="10707" xr:uid="{00000000-0005-0000-0000-000090300000}"/>
    <cellStyle name="Navadno 3 2 2 4 32 8 6" xfId="18003" xr:uid="{00000000-0005-0000-0000-000091300000}"/>
    <cellStyle name="Navadno 3 2 2 4 32 8 7" xfId="11667" xr:uid="{00000000-0005-0000-0000-000092300000}"/>
    <cellStyle name="Navadno 3 2 2 4 32 8 8" xfId="13942" xr:uid="{00000000-0005-0000-0000-000093300000}"/>
    <cellStyle name="Navadno 3 2 2 4 32 8 9" xfId="11915" xr:uid="{00000000-0005-0000-0000-000094300000}"/>
    <cellStyle name="Navadno 3 2 2 4 32 9" xfId="2899" xr:uid="{00000000-0005-0000-0000-000095300000}"/>
    <cellStyle name="Navadno 3 2 2 4 32 9 10" xfId="13565" xr:uid="{00000000-0005-0000-0000-000096300000}"/>
    <cellStyle name="Navadno 3 2 2 4 32 9 11" xfId="22963" xr:uid="{00000000-0005-0000-0000-000097300000}"/>
    <cellStyle name="Navadno 3 2 2 4 32 9 12" xfId="11721" xr:uid="{00000000-0005-0000-0000-000098300000}"/>
    <cellStyle name="Navadno 3 2 2 4 32 9 13" xfId="23739" xr:uid="{00000000-0005-0000-0000-000099300000}"/>
    <cellStyle name="Navadno 3 2 2 4 32 9 14" xfId="25909" xr:uid="{00000000-0005-0000-0000-00009A300000}"/>
    <cellStyle name="Navadno 3 2 2 4 32 9 15" xfId="26913" xr:uid="{00000000-0005-0000-0000-00009B300000}"/>
    <cellStyle name="Navadno 3 2 2 4 32 9 16" xfId="25704" xr:uid="{00000000-0005-0000-0000-00009C300000}"/>
    <cellStyle name="Navadno 3 2 2 4 32 9 17" xfId="26430" xr:uid="{00000000-0005-0000-0000-00009D300000}"/>
    <cellStyle name="Navadno 3 2 2 4 32 9 18" xfId="25060" xr:uid="{00000000-0005-0000-0000-00009E300000}"/>
    <cellStyle name="Navadno 3 2 2 4 32 9 2" xfId="15198" xr:uid="{00000000-0005-0000-0000-00009F300000}"/>
    <cellStyle name="Navadno 3 2 2 4 32 9 3" xfId="11784" xr:uid="{00000000-0005-0000-0000-0000A0300000}"/>
    <cellStyle name="Navadno 3 2 2 4 32 9 4" xfId="16366" xr:uid="{00000000-0005-0000-0000-0000A1300000}"/>
    <cellStyle name="Navadno 3 2 2 4 32 9 5" xfId="12965" xr:uid="{00000000-0005-0000-0000-0000A2300000}"/>
    <cellStyle name="Navadno 3 2 2 4 32 9 6" xfId="10960" xr:uid="{00000000-0005-0000-0000-0000A3300000}"/>
    <cellStyle name="Navadno 3 2 2 4 32 9 7" xfId="10935" xr:uid="{00000000-0005-0000-0000-0000A4300000}"/>
    <cellStyle name="Navadno 3 2 2 4 32 9 8" xfId="14700" xr:uid="{00000000-0005-0000-0000-0000A5300000}"/>
    <cellStyle name="Navadno 3 2 2 4 32 9 9" xfId="20109" xr:uid="{00000000-0005-0000-0000-0000A6300000}"/>
    <cellStyle name="Navadno 3 2 2 4 33" xfId="5799" xr:uid="{00000000-0005-0000-0000-0000A7300000}"/>
    <cellStyle name="Navadno 3 2 2 4 33 10" xfId="12724" xr:uid="{00000000-0005-0000-0000-0000A8300000}"/>
    <cellStyle name="Navadno 3 2 2 4 33 11" xfId="13738" xr:uid="{00000000-0005-0000-0000-0000A9300000}"/>
    <cellStyle name="Navadno 3 2 2 4 33 12" xfId="14453" xr:uid="{00000000-0005-0000-0000-0000AA300000}"/>
    <cellStyle name="Navadno 3 2 2 4 33 13" xfId="10827" xr:uid="{00000000-0005-0000-0000-0000AB300000}"/>
    <cellStyle name="Navadno 3 2 2 4 33 14" xfId="11475" xr:uid="{00000000-0005-0000-0000-0000AC300000}"/>
    <cellStyle name="Navadno 3 2 2 4 33 15" xfId="15988" xr:uid="{00000000-0005-0000-0000-0000AD300000}"/>
    <cellStyle name="Navadno 3 2 2 4 33 16" xfId="16461" xr:uid="{00000000-0005-0000-0000-0000AE300000}"/>
    <cellStyle name="Navadno 3 2 2 4 33 17" xfId="21297" xr:uid="{00000000-0005-0000-0000-0000AF300000}"/>
    <cellStyle name="Navadno 3 2 2 4 33 18" xfId="17399" xr:uid="{00000000-0005-0000-0000-0000B0300000}"/>
    <cellStyle name="Navadno 3 2 2 4 33 19" xfId="11723" xr:uid="{00000000-0005-0000-0000-0000B1300000}"/>
    <cellStyle name="Navadno 3 2 2 4 33 2" xfId="2331" xr:uid="{00000000-0005-0000-0000-0000B2300000}"/>
    <cellStyle name="Navadno 3 2 2 4 33 2 10" xfId="17132" xr:uid="{00000000-0005-0000-0000-0000B3300000}"/>
    <cellStyle name="Navadno 3 2 2 4 33 2 11" xfId="13484" xr:uid="{00000000-0005-0000-0000-0000B4300000}"/>
    <cellStyle name="Navadno 3 2 2 4 33 2 12" xfId="24288" xr:uid="{00000000-0005-0000-0000-0000B5300000}"/>
    <cellStyle name="Navadno 3 2 2 4 33 2 13" xfId="13501" xr:uid="{00000000-0005-0000-0000-0000B6300000}"/>
    <cellStyle name="Navadno 3 2 2 4 33 2 14" xfId="25108" xr:uid="{00000000-0005-0000-0000-0000B7300000}"/>
    <cellStyle name="Navadno 3 2 2 4 33 2 15" xfId="14273" xr:uid="{00000000-0005-0000-0000-0000B8300000}"/>
    <cellStyle name="Navadno 3 2 2 4 33 2 16" xfId="25768" xr:uid="{00000000-0005-0000-0000-0000B9300000}"/>
    <cellStyle name="Navadno 3 2 2 4 33 2 17" xfId="22126" xr:uid="{00000000-0005-0000-0000-0000BA300000}"/>
    <cellStyle name="Navadno 3 2 2 4 33 2 18" xfId="25319" xr:uid="{00000000-0005-0000-0000-0000BB300000}"/>
    <cellStyle name="Navadno 3 2 2 4 33 2 2" xfId="15682" xr:uid="{00000000-0005-0000-0000-0000BC300000}"/>
    <cellStyle name="Navadno 3 2 2 4 33 2 3" xfId="12160" xr:uid="{00000000-0005-0000-0000-0000BD300000}"/>
    <cellStyle name="Navadno 3 2 2 4 33 2 4" xfId="16296" xr:uid="{00000000-0005-0000-0000-0000BE300000}"/>
    <cellStyle name="Navadno 3 2 2 4 33 2 5" xfId="13265" xr:uid="{00000000-0005-0000-0000-0000BF300000}"/>
    <cellStyle name="Navadno 3 2 2 4 33 2 6" xfId="10708" xr:uid="{00000000-0005-0000-0000-0000C0300000}"/>
    <cellStyle name="Navadno 3 2 2 4 33 2 7" xfId="10258" xr:uid="{00000000-0005-0000-0000-0000C1300000}"/>
    <cellStyle name="Navadno 3 2 2 4 33 2 8" xfId="12540" xr:uid="{00000000-0005-0000-0000-0000C2300000}"/>
    <cellStyle name="Navadno 3 2 2 4 33 2 9" xfId="20866" xr:uid="{00000000-0005-0000-0000-0000C3300000}"/>
    <cellStyle name="Navadno 3 2 2 4 33 20" xfId="21780" xr:uid="{00000000-0005-0000-0000-0000C4300000}"/>
    <cellStyle name="Navadno 3 2 2 4 33 21" xfId="11430" xr:uid="{00000000-0005-0000-0000-0000C5300000}"/>
    <cellStyle name="Navadno 3 2 2 4 33 22" xfId="22998" xr:uid="{00000000-0005-0000-0000-0000C6300000}"/>
    <cellStyle name="Navadno 3 2 2 4 33 23" xfId="23281" xr:uid="{00000000-0005-0000-0000-0000C7300000}"/>
    <cellStyle name="Navadno 3 2 2 4 33 24" xfId="16767" xr:uid="{00000000-0005-0000-0000-0000C8300000}"/>
    <cellStyle name="Navadno 3 2 2 4 33 25" xfId="11209" xr:uid="{00000000-0005-0000-0000-0000C9300000}"/>
    <cellStyle name="Navadno 3 2 2 4 33 26" xfId="22741" xr:uid="{00000000-0005-0000-0000-0000CA300000}"/>
    <cellStyle name="Navadno 3 2 2 4 33 3" xfId="1898" xr:uid="{00000000-0005-0000-0000-0000CB300000}"/>
    <cellStyle name="Navadno 3 2 2 4 33 3 10" xfId="17813" xr:uid="{00000000-0005-0000-0000-0000CC300000}"/>
    <cellStyle name="Navadno 3 2 2 4 33 3 11" xfId="10376" xr:uid="{00000000-0005-0000-0000-0000CD300000}"/>
    <cellStyle name="Navadno 3 2 2 4 33 3 12" xfId="14135" xr:uid="{00000000-0005-0000-0000-0000CE300000}"/>
    <cellStyle name="Navadno 3 2 2 4 33 3 13" xfId="23934" xr:uid="{00000000-0005-0000-0000-0000CF300000}"/>
    <cellStyle name="Navadno 3 2 2 4 33 3 14" xfId="26454" xr:uid="{00000000-0005-0000-0000-0000D0300000}"/>
    <cellStyle name="Navadno 3 2 2 4 33 3 15" xfId="11545" xr:uid="{00000000-0005-0000-0000-0000D1300000}"/>
    <cellStyle name="Navadno 3 2 2 4 33 3 16" xfId="27489" xr:uid="{00000000-0005-0000-0000-0000D2300000}"/>
    <cellStyle name="Navadno 3 2 2 4 33 3 17" xfId="27913" xr:uid="{00000000-0005-0000-0000-0000D3300000}"/>
    <cellStyle name="Navadno 3 2 2 4 33 3 18" xfId="25458" xr:uid="{00000000-0005-0000-0000-0000D4300000}"/>
    <cellStyle name="Navadno 3 2 2 4 33 3 2" xfId="16054" xr:uid="{00000000-0005-0000-0000-0000D5300000}"/>
    <cellStyle name="Navadno 3 2 2 4 33 3 3" xfId="17396" xr:uid="{00000000-0005-0000-0000-0000D6300000}"/>
    <cellStyle name="Navadno 3 2 2 4 33 3 4" xfId="12499" xr:uid="{00000000-0005-0000-0000-0000D7300000}"/>
    <cellStyle name="Navadno 3 2 2 4 33 3 5" xfId="12033" xr:uid="{00000000-0005-0000-0000-0000D8300000}"/>
    <cellStyle name="Navadno 3 2 2 4 33 3 6" xfId="10711" xr:uid="{00000000-0005-0000-0000-0000D9300000}"/>
    <cellStyle name="Navadno 3 2 2 4 33 3 7" xfId="19379" xr:uid="{00000000-0005-0000-0000-0000DA300000}"/>
    <cellStyle name="Navadno 3 2 2 4 33 3 8" xfId="15786" xr:uid="{00000000-0005-0000-0000-0000DB300000}"/>
    <cellStyle name="Navadno 3 2 2 4 33 3 9" xfId="12184" xr:uid="{00000000-0005-0000-0000-0000DC300000}"/>
    <cellStyle name="Navadno 3 2 2 4 33 4" xfId="4300" xr:uid="{00000000-0005-0000-0000-0000DD300000}"/>
    <cellStyle name="Navadno 3 2 2 4 33 4 10" xfId="21369" xr:uid="{00000000-0005-0000-0000-0000DE300000}"/>
    <cellStyle name="Navadno 3 2 2 4 33 4 11" xfId="22169" xr:uid="{00000000-0005-0000-0000-0000DF300000}"/>
    <cellStyle name="Navadno 3 2 2 4 33 4 12" xfId="21835" xr:uid="{00000000-0005-0000-0000-0000E0300000}"/>
    <cellStyle name="Navadno 3 2 2 4 33 4 13" xfId="10312" xr:uid="{00000000-0005-0000-0000-0000E1300000}"/>
    <cellStyle name="Navadno 3 2 2 4 33 4 14" xfId="25831" xr:uid="{00000000-0005-0000-0000-0000E2300000}"/>
    <cellStyle name="Navadno 3 2 2 4 33 4 15" xfId="25327" xr:uid="{00000000-0005-0000-0000-0000E3300000}"/>
    <cellStyle name="Navadno 3 2 2 4 33 4 16" xfId="27287" xr:uid="{00000000-0005-0000-0000-0000E4300000}"/>
    <cellStyle name="Navadno 3 2 2 4 33 4 17" xfId="27741" xr:uid="{00000000-0005-0000-0000-0000E5300000}"/>
    <cellStyle name="Navadno 3 2 2 4 33 4 18" xfId="10309" xr:uid="{00000000-0005-0000-0000-0000E6300000}"/>
    <cellStyle name="Navadno 3 2 2 4 33 4 2" xfId="14000" xr:uid="{00000000-0005-0000-0000-0000E7300000}"/>
    <cellStyle name="Navadno 3 2 2 4 33 4 3" xfId="16966" xr:uid="{00000000-0005-0000-0000-0000E8300000}"/>
    <cellStyle name="Navadno 3 2 2 4 33 4 4" xfId="18358" xr:uid="{00000000-0005-0000-0000-0000E9300000}"/>
    <cellStyle name="Navadno 3 2 2 4 33 4 5" xfId="18089" xr:uid="{00000000-0005-0000-0000-0000EA300000}"/>
    <cellStyle name="Navadno 3 2 2 4 33 4 6" xfId="19508" xr:uid="{00000000-0005-0000-0000-0000EB300000}"/>
    <cellStyle name="Navadno 3 2 2 4 33 4 7" xfId="19445" xr:uid="{00000000-0005-0000-0000-0000EC300000}"/>
    <cellStyle name="Navadno 3 2 2 4 33 4 8" xfId="10370" xr:uid="{00000000-0005-0000-0000-0000ED300000}"/>
    <cellStyle name="Navadno 3 2 2 4 33 4 9" xfId="12580" xr:uid="{00000000-0005-0000-0000-0000EE300000}"/>
    <cellStyle name="Navadno 3 2 2 4 33 5" xfId="4785" xr:uid="{00000000-0005-0000-0000-0000EF300000}"/>
    <cellStyle name="Navadno 3 2 2 4 33 5 10" xfId="23419" xr:uid="{00000000-0005-0000-0000-0000F0300000}"/>
    <cellStyle name="Navadno 3 2 2 4 33 5 11" xfId="24169" xr:uid="{00000000-0005-0000-0000-0000F1300000}"/>
    <cellStyle name="Navadno 3 2 2 4 33 5 12" xfId="22499" xr:uid="{00000000-0005-0000-0000-0000F2300000}"/>
    <cellStyle name="Navadno 3 2 2 4 33 5 13" xfId="21556" xr:uid="{00000000-0005-0000-0000-0000F3300000}"/>
    <cellStyle name="Navadno 3 2 2 4 33 5 14" xfId="20442" xr:uid="{00000000-0005-0000-0000-0000F4300000}"/>
    <cellStyle name="Navadno 3 2 2 4 33 5 15" xfId="25988" xr:uid="{00000000-0005-0000-0000-0000F5300000}"/>
    <cellStyle name="Navadno 3 2 2 4 33 5 16" xfId="23699" xr:uid="{00000000-0005-0000-0000-0000F6300000}"/>
    <cellStyle name="Navadno 3 2 2 4 33 5 17" xfId="27063" xr:uid="{00000000-0005-0000-0000-0000F7300000}"/>
    <cellStyle name="Navadno 3 2 2 4 33 5 18" xfId="28119" xr:uid="{00000000-0005-0000-0000-0000F8300000}"/>
    <cellStyle name="Navadno 3 2 2 4 33 5 2" xfId="13589" xr:uid="{00000000-0005-0000-0000-0000F9300000}"/>
    <cellStyle name="Navadno 3 2 2 4 33 5 3" xfId="14313" xr:uid="{00000000-0005-0000-0000-0000FA300000}"/>
    <cellStyle name="Navadno 3 2 2 4 33 5 4" xfId="17529" xr:uid="{00000000-0005-0000-0000-0000FB300000}"/>
    <cellStyle name="Navadno 3 2 2 4 33 5 5" xfId="19327" xr:uid="{00000000-0005-0000-0000-0000FC300000}"/>
    <cellStyle name="Navadno 3 2 2 4 33 5 6" xfId="20240" xr:uid="{00000000-0005-0000-0000-0000FD300000}"/>
    <cellStyle name="Navadno 3 2 2 4 33 5 7" xfId="20939" xr:uid="{00000000-0005-0000-0000-0000FE300000}"/>
    <cellStyle name="Navadno 3 2 2 4 33 5 8" xfId="21804" xr:uid="{00000000-0005-0000-0000-0000FF300000}"/>
    <cellStyle name="Navadno 3 2 2 4 33 5 9" xfId="15242" xr:uid="{00000000-0005-0000-0000-000000310000}"/>
    <cellStyle name="Navadno 3 2 2 4 33 6" xfId="2741" xr:uid="{00000000-0005-0000-0000-000001310000}"/>
    <cellStyle name="Navadno 3 2 2 4 33 6 10" xfId="10989" xr:uid="{00000000-0005-0000-0000-000002310000}"/>
    <cellStyle name="Navadno 3 2 2 4 33 6 11" xfId="10914" xr:uid="{00000000-0005-0000-0000-000003310000}"/>
    <cellStyle name="Navadno 3 2 2 4 33 6 12" xfId="19742" xr:uid="{00000000-0005-0000-0000-000004310000}"/>
    <cellStyle name="Navadno 3 2 2 4 33 6 13" xfId="17643" xr:uid="{00000000-0005-0000-0000-000005310000}"/>
    <cellStyle name="Navadno 3 2 2 4 33 6 14" xfId="25980" xr:uid="{00000000-0005-0000-0000-000006310000}"/>
    <cellStyle name="Navadno 3 2 2 4 33 6 15" xfId="26124" xr:uid="{00000000-0005-0000-0000-000007310000}"/>
    <cellStyle name="Navadno 3 2 2 4 33 6 16" xfId="27237" xr:uid="{00000000-0005-0000-0000-000008310000}"/>
    <cellStyle name="Navadno 3 2 2 4 33 6 17" xfId="27699" xr:uid="{00000000-0005-0000-0000-000009310000}"/>
    <cellStyle name="Navadno 3 2 2 4 33 6 18" xfId="26090" xr:uid="{00000000-0005-0000-0000-00000A310000}"/>
    <cellStyle name="Navadno 3 2 2 4 33 6 2" xfId="15327" xr:uid="{00000000-0005-0000-0000-00000B310000}"/>
    <cellStyle name="Navadno 3 2 2 4 33 6 3" xfId="16855" xr:uid="{00000000-0005-0000-0000-00000C310000}"/>
    <cellStyle name="Navadno 3 2 2 4 33 6 4" xfId="18091" xr:uid="{00000000-0005-0000-0000-00000D310000}"/>
    <cellStyle name="Navadno 3 2 2 4 33 6 5" xfId="19510" xr:uid="{00000000-0005-0000-0000-00000E310000}"/>
    <cellStyle name="Navadno 3 2 2 4 33 6 6" xfId="20417" xr:uid="{00000000-0005-0000-0000-00000F310000}"/>
    <cellStyle name="Navadno 3 2 2 4 33 6 7" xfId="19073" xr:uid="{00000000-0005-0000-0000-000010310000}"/>
    <cellStyle name="Navadno 3 2 2 4 33 6 8" xfId="18375" xr:uid="{00000000-0005-0000-0000-000011310000}"/>
    <cellStyle name="Navadno 3 2 2 4 33 6 9" xfId="22730" xr:uid="{00000000-0005-0000-0000-000012310000}"/>
    <cellStyle name="Navadno 3 2 2 4 33 7" xfId="2465" xr:uid="{00000000-0005-0000-0000-000013310000}"/>
    <cellStyle name="Navadno 3 2 2 4 33 7 10" xfId="23620" xr:uid="{00000000-0005-0000-0000-000014310000}"/>
    <cellStyle name="Navadno 3 2 2 4 33 7 11" xfId="24365" xr:uid="{00000000-0005-0000-0000-000015310000}"/>
    <cellStyle name="Navadno 3 2 2 4 33 7 12" xfId="23301" xr:uid="{00000000-0005-0000-0000-000016310000}"/>
    <cellStyle name="Navadno 3 2 2 4 33 7 13" xfId="24249" xr:uid="{00000000-0005-0000-0000-000017310000}"/>
    <cellStyle name="Navadno 3 2 2 4 33 7 14" xfId="21062" xr:uid="{00000000-0005-0000-0000-000018310000}"/>
    <cellStyle name="Navadno 3 2 2 4 33 7 15" xfId="24379" xr:uid="{00000000-0005-0000-0000-000019310000}"/>
    <cellStyle name="Navadno 3 2 2 4 33 7 16" xfId="23750" xr:uid="{00000000-0005-0000-0000-00001A310000}"/>
    <cellStyle name="Navadno 3 2 2 4 33 7 17" xfId="26646" xr:uid="{00000000-0005-0000-0000-00001B310000}"/>
    <cellStyle name="Navadno 3 2 2 4 33 7 18" xfId="14057" xr:uid="{00000000-0005-0000-0000-00001C310000}"/>
    <cellStyle name="Navadno 3 2 2 4 33 7 2" xfId="15565" xr:uid="{00000000-0005-0000-0000-00001D310000}"/>
    <cellStyle name="Navadno 3 2 2 4 33 7 3" xfId="14278" xr:uid="{00000000-0005-0000-0000-00001E310000}"/>
    <cellStyle name="Navadno 3 2 2 4 33 7 4" xfId="15800" xr:uid="{00000000-0005-0000-0000-00001F310000}"/>
    <cellStyle name="Navadno 3 2 2 4 33 7 5" xfId="18958" xr:uid="{00000000-0005-0000-0000-000020310000}"/>
    <cellStyle name="Navadno 3 2 2 4 33 7 6" xfId="19883" xr:uid="{00000000-0005-0000-0000-000021310000}"/>
    <cellStyle name="Navadno 3 2 2 4 33 7 7" xfId="21173" xr:uid="{00000000-0005-0000-0000-000022310000}"/>
    <cellStyle name="Navadno 3 2 2 4 33 7 8" xfId="22021" xr:uid="{00000000-0005-0000-0000-000023310000}"/>
    <cellStyle name="Navadno 3 2 2 4 33 7 9" xfId="22311" xr:uid="{00000000-0005-0000-0000-000024310000}"/>
    <cellStyle name="Navadno 3 2 2 4 33 8" xfId="692" xr:uid="{00000000-0005-0000-0000-000025310000}"/>
    <cellStyle name="Navadno 3 2 2 4 33 8 10" xfId="24072" xr:uid="{00000000-0005-0000-0000-000026310000}"/>
    <cellStyle name="Navadno 3 2 2 4 33 8 11" xfId="24823" xr:uid="{00000000-0005-0000-0000-000027310000}"/>
    <cellStyle name="Navadno 3 2 2 4 33 8 12" xfId="25505" xr:uid="{00000000-0005-0000-0000-000028310000}"/>
    <cellStyle name="Navadno 3 2 2 4 33 8 13" xfId="26153" xr:uid="{00000000-0005-0000-0000-000029310000}"/>
    <cellStyle name="Navadno 3 2 2 4 33 8 14" xfId="26862" xr:uid="{00000000-0005-0000-0000-00002A310000}"/>
    <cellStyle name="Navadno 3 2 2 4 33 8 15" xfId="27354" xr:uid="{00000000-0005-0000-0000-00002B310000}"/>
    <cellStyle name="Navadno 3 2 2 4 33 8 16" xfId="27803" xr:uid="{00000000-0005-0000-0000-00002C310000}"/>
    <cellStyle name="Navadno 3 2 2 4 33 8 17" xfId="28159" xr:uid="{00000000-0005-0000-0000-00002D310000}"/>
    <cellStyle name="Navadno 3 2 2 4 33 8 18" xfId="28428" xr:uid="{00000000-0005-0000-0000-00002E310000}"/>
    <cellStyle name="Navadno 3 2 2 4 33 8 2" xfId="17101" xr:uid="{00000000-0005-0000-0000-00002F310000}"/>
    <cellStyle name="Navadno 3 2 2 4 33 8 3" xfId="18067" xr:uid="{00000000-0005-0000-0000-000030310000}"/>
    <cellStyle name="Navadno 3 2 2 4 33 8 4" xfId="19025" xr:uid="{00000000-0005-0000-0000-000031310000}"/>
    <cellStyle name="Navadno 3 2 2 4 33 8 5" xfId="19941" xr:uid="{00000000-0005-0000-0000-000032310000}"/>
    <cellStyle name="Navadno 3 2 2 4 33 8 6" xfId="20840" xr:uid="{00000000-0005-0000-0000-000033310000}"/>
    <cellStyle name="Navadno 3 2 2 4 33 8 7" xfId="21702" xr:uid="{00000000-0005-0000-0000-000034310000}"/>
    <cellStyle name="Navadno 3 2 2 4 33 8 8" xfId="22537" xr:uid="{00000000-0005-0000-0000-000035310000}"/>
    <cellStyle name="Navadno 3 2 2 4 33 8 9" xfId="23325" xr:uid="{00000000-0005-0000-0000-000036310000}"/>
    <cellStyle name="Navadno 3 2 2 4 33 9" xfId="2247" xr:uid="{00000000-0005-0000-0000-000037310000}"/>
    <cellStyle name="Navadno 3 2 2 4 33 9 10" xfId="17893" xr:uid="{00000000-0005-0000-0000-000038310000}"/>
    <cellStyle name="Navadno 3 2 2 4 33 9 11" xfId="19198" xr:uid="{00000000-0005-0000-0000-000039310000}"/>
    <cellStyle name="Navadno 3 2 2 4 33 9 12" xfId="13008" xr:uid="{00000000-0005-0000-0000-00003A310000}"/>
    <cellStyle name="Navadno 3 2 2 4 33 9 13" xfId="13805" xr:uid="{00000000-0005-0000-0000-00003B310000}"/>
    <cellStyle name="Navadno 3 2 2 4 33 9 14" xfId="12430" xr:uid="{00000000-0005-0000-0000-00003C310000}"/>
    <cellStyle name="Navadno 3 2 2 4 33 9 15" xfId="22044" xr:uid="{00000000-0005-0000-0000-00003D310000}"/>
    <cellStyle name="Navadno 3 2 2 4 33 9 16" xfId="26062" xr:uid="{00000000-0005-0000-0000-00003E310000}"/>
    <cellStyle name="Navadno 3 2 2 4 33 9 17" xfId="21604" xr:uid="{00000000-0005-0000-0000-00003F310000}"/>
    <cellStyle name="Navadno 3 2 2 4 33 9 18" xfId="25878" xr:uid="{00000000-0005-0000-0000-000040310000}"/>
    <cellStyle name="Navadno 3 2 2 4 33 9 2" xfId="15751" xr:uid="{00000000-0005-0000-0000-000041310000}"/>
    <cellStyle name="Navadno 3 2 2 4 33 9 3" xfId="11510" xr:uid="{00000000-0005-0000-0000-000042310000}"/>
    <cellStyle name="Navadno 3 2 2 4 33 9 4" xfId="10413" xr:uid="{00000000-0005-0000-0000-000043310000}"/>
    <cellStyle name="Navadno 3 2 2 4 33 9 5" xfId="14419" xr:uid="{00000000-0005-0000-0000-000044310000}"/>
    <cellStyle name="Navadno 3 2 2 4 33 9 6" xfId="19054" xr:uid="{00000000-0005-0000-0000-000045310000}"/>
    <cellStyle name="Navadno 3 2 2 4 33 9 7" xfId="17835" xr:uid="{00000000-0005-0000-0000-000046310000}"/>
    <cellStyle name="Navadno 3 2 2 4 33 9 8" xfId="11642" xr:uid="{00000000-0005-0000-0000-000047310000}"/>
    <cellStyle name="Navadno 3 2 2 4 33 9 9" xfId="13144" xr:uid="{00000000-0005-0000-0000-000048310000}"/>
    <cellStyle name="Navadno 3 2 2 4 34" xfId="5723" xr:uid="{00000000-0005-0000-0000-000049310000}"/>
    <cellStyle name="Navadno 3 2 2 4 34 10" xfId="12791" xr:uid="{00000000-0005-0000-0000-00004A310000}"/>
    <cellStyle name="Navadno 3 2 2 4 34 11" xfId="10362" xr:uid="{00000000-0005-0000-0000-00004B310000}"/>
    <cellStyle name="Navadno 3 2 2 4 34 12" xfId="10119" xr:uid="{00000000-0005-0000-0000-00004C310000}"/>
    <cellStyle name="Navadno 3 2 2 4 34 13" xfId="16573" xr:uid="{00000000-0005-0000-0000-00004D310000}"/>
    <cellStyle name="Navadno 3 2 2 4 34 14" xfId="13274" xr:uid="{00000000-0005-0000-0000-00004E310000}"/>
    <cellStyle name="Navadno 3 2 2 4 34 15" xfId="10800" xr:uid="{00000000-0005-0000-0000-00004F310000}"/>
    <cellStyle name="Navadno 3 2 2 4 34 16" xfId="16719" xr:uid="{00000000-0005-0000-0000-000050310000}"/>
    <cellStyle name="Navadno 3 2 2 4 34 17" xfId="19410" xr:uid="{00000000-0005-0000-0000-000051310000}"/>
    <cellStyle name="Navadno 3 2 2 4 34 18" xfId="18592" xr:uid="{00000000-0005-0000-0000-000052310000}"/>
    <cellStyle name="Navadno 3 2 2 4 34 19" xfId="11208" xr:uid="{00000000-0005-0000-0000-000053310000}"/>
    <cellStyle name="Navadno 3 2 2 4 34 2" xfId="2271" xr:uid="{00000000-0005-0000-0000-000054310000}"/>
    <cellStyle name="Navadno 3 2 2 4 34 2 10" xfId="22754" xr:uid="{00000000-0005-0000-0000-000055310000}"/>
    <cellStyle name="Navadno 3 2 2 4 34 2 11" xfId="22498" xr:uid="{00000000-0005-0000-0000-000056310000}"/>
    <cellStyle name="Navadno 3 2 2 4 34 2 12" xfId="21566" xr:uid="{00000000-0005-0000-0000-000057310000}"/>
    <cellStyle name="Navadno 3 2 2 4 34 2 13" xfId="23219" xr:uid="{00000000-0005-0000-0000-000058310000}"/>
    <cellStyle name="Navadno 3 2 2 4 34 2 14" xfId="19799" xr:uid="{00000000-0005-0000-0000-000059310000}"/>
    <cellStyle name="Navadno 3 2 2 4 34 2 15" xfId="12867" xr:uid="{00000000-0005-0000-0000-00005A310000}"/>
    <cellStyle name="Navadno 3 2 2 4 34 2 16" xfId="23880" xr:uid="{00000000-0005-0000-0000-00005B310000}"/>
    <cellStyle name="Navadno 3 2 2 4 34 2 17" xfId="26549" xr:uid="{00000000-0005-0000-0000-00005C310000}"/>
    <cellStyle name="Navadno 3 2 2 4 34 2 18" xfId="27230" xr:uid="{00000000-0005-0000-0000-00005D310000}"/>
    <cellStyle name="Navadno 3 2 2 4 34 2 2" xfId="15731" xr:uid="{00000000-0005-0000-0000-00005E310000}"/>
    <cellStyle name="Navadno 3 2 2 4 34 2 3" xfId="13844" xr:uid="{00000000-0005-0000-0000-00005F310000}"/>
    <cellStyle name="Navadno 3 2 2 4 34 2 4" xfId="18206" xr:uid="{00000000-0005-0000-0000-000060310000}"/>
    <cellStyle name="Navadno 3 2 2 4 34 2 5" xfId="11581" xr:uid="{00000000-0005-0000-0000-000061310000}"/>
    <cellStyle name="Navadno 3 2 2 4 34 2 6" xfId="15775" xr:uid="{00000000-0005-0000-0000-000062310000}"/>
    <cellStyle name="Navadno 3 2 2 4 34 2 7" xfId="20432" xr:uid="{00000000-0005-0000-0000-000063310000}"/>
    <cellStyle name="Navadno 3 2 2 4 34 2 8" xfId="11678" xr:uid="{00000000-0005-0000-0000-000064310000}"/>
    <cellStyle name="Navadno 3 2 2 4 34 2 9" xfId="22531" xr:uid="{00000000-0005-0000-0000-000065310000}"/>
    <cellStyle name="Navadno 3 2 2 4 34 20" xfId="20197" xr:uid="{00000000-0005-0000-0000-000066310000}"/>
    <cellStyle name="Navadno 3 2 2 4 34 21" xfId="16554" xr:uid="{00000000-0005-0000-0000-000067310000}"/>
    <cellStyle name="Navadno 3 2 2 4 34 22" xfId="22361" xr:uid="{00000000-0005-0000-0000-000068310000}"/>
    <cellStyle name="Navadno 3 2 2 4 34 23" xfId="12922" xr:uid="{00000000-0005-0000-0000-000069310000}"/>
    <cellStyle name="Navadno 3 2 2 4 34 24" xfId="21498" xr:uid="{00000000-0005-0000-0000-00006A310000}"/>
    <cellStyle name="Navadno 3 2 2 4 34 25" xfId="13124" xr:uid="{00000000-0005-0000-0000-00006B310000}"/>
    <cellStyle name="Navadno 3 2 2 4 34 26" xfId="27905" xr:uid="{00000000-0005-0000-0000-00006C310000}"/>
    <cellStyle name="Navadno 3 2 2 4 34 3" xfId="1853" xr:uid="{00000000-0005-0000-0000-00006D310000}"/>
    <cellStyle name="Navadno 3 2 2 4 34 3 10" xfId="14855" xr:uid="{00000000-0005-0000-0000-00006E310000}"/>
    <cellStyle name="Navadno 3 2 2 4 34 3 11" xfId="18918" xr:uid="{00000000-0005-0000-0000-00006F310000}"/>
    <cellStyle name="Navadno 3 2 2 4 34 3 12" xfId="9745" xr:uid="{00000000-0005-0000-0000-000070310000}"/>
    <cellStyle name="Navadno 3 2 2 4 34 3 13" xfId="10406" xr:uid="{00000000-0005-0000-0000-000071310000}"/>
    <cellStyle name="Navadno 3 2 2 4 34 3 14" xfId="19380" xr:uid="{00000000-0005-0000-0000-000072310000}"/>
    <cellStyle name="Navadno 3 2 2 4 34 3 15" xfId="26719" xr:uid="{00000000-0005-0000-0000-000073310000}"/>
    <cellStyle name="Navadno 3 2 2 4 34 3 16" xfId="21102" xr:uid="{00000000-0005-0000-0000-000074310000}"/>
    <cellStyle name="Navadno 3 2 2 4 34 3 17" xfId="21175" xr:uid="{00000000-0005-0000-0000-000075310000}"/>
    <cellStyle name="Navadno 3 2 2 4 34 3 18" xfId="28168" xr:uid="{00000000-0005-0000-0000-000076310000}"/>
    <cellStyle name="Navadno 3 2 2 4 34 3 2" xfId="16097" xr:uid="{00000000-0005-0000-0000-000077310000}"/>
    <cellStyle name="Navadno 3 2 2 4 34 3 3" xfId="10425" xr:uid="{00000000-0005-0000-0000-000078310000}"/>
    <cellStyle name="Navadno 3 2 2 4 34 3 4" xfId="10125" xr:uid="{00000000-0005-0000-0000-000079310000}"/>
    <cellStyle name="Navadno 3 2 2 4 34 3 5" xfId="15068" xr:uid="{00000000-0005-0000-0000-00007A310000}"/>
    <cellStyle name="Navadno 3 2 2 4 34 3 6" xfId="15148" xr:uid="{00000000-0005-0000-0000-00007B310000}"/>
    <cellStyle name="Navadno 3 2 2 4 34 3 7" xfId="13654" xr:uid="{00000000-0005-0000-0000-00007C310000}"/>
    <cellStyle name="Navadno 3 2 2 4 34 3 8" xfId="18472" xr:uid="{00000000-0005-0000-0000-00007D310000}"/>
    <cellStyle name="Navadno 3 2 2 4 34 3 9" xfId="18626" xr:uid="{00000000-0005-0000-0000-00007E310000}"/>
    <cellStyle name="Navadno 3 2 2 4 34 4" xfId="1483" xr:uid="{00000000-0005-0000-0000-00007F310000}"/>
    <cellStyle name="Navadno 3 2 2 4 34 4 10" xfId="17907" xr:uid="{00000000-0005-0000-0000-000080310000}"/>
    <cellStyle name="Navadno 3 2 2 4 34 4 11" xfId="17251" xr:uid="{00000000-0005-0000-0000-000081310000}"/>
    <cellStyle name="Navadno 3 2 2 4 34 4 12" xfId="19056" xr:uid="{00000000-0005-0000-0000-000082310000}"/>
    <cellStyle name="Navadno 3 2 2 4 34 4 13" xfId="14587" xr:uid="{00000000-0005-0000-0000-000083310000}"/>
    <cellStyle name="Navadno 3 2 2 4 34 4 14" xfId="10918" xr:uid="{00000000-0005-0000-0000-000084310000}"/>
    <cellStyle name="Navadno 3 2 2 4 34 4 15" xfId="10095" xr:uid="{00000000-0005-0000-0000-000085310000}"/>
    <cellStyle name="Navadno 3 2 2 4 34 4 16" xfId="21047" xr:uid="{00000000-0005-0000-0000-000086310000}"/>
    <cellStyle name="Navadno 3 2 2 4 34 4 17" xfId="16624" xr:uid="{00000000-0005-0000-0000-000087310000}"/>
    <cellStyle name="Navadno 3 2 2 4 34 4 18" xfId="12931" xr:uid="{00000000-0005-0000-0000-000088310000}"/>
    <cellStyle name="Navadno 3 2 2 4 34 4 2" xfId="16418" xr:uid="{00000000-0005-0000-0000-000089310000}"/>
    <cellStyle name="Navadno 3 2 2 4 34 4 3" xfId="11532" xr:uid="{00000000-0005-0000-0000-00008A310000}"/>
    <cellStyle name="Navadno 3 2 2 4 34 4 4" xfId="17074" xr:uid="{00000000-0005-0000-0000-00008B310000}"/>
    <cellStyle name="Navadno 3 2 2 4 34 4 5" xfId="10830" xr:uid="{00000000-0005-0000-0000-00008C310000}"/>
    <cellStyle name="Navadno 3 2 2 4 34 4 6" xfId="10426" xr:uid="{00000000-0005-0000-0000-00008D310000}"/>
    <cellStyle name="Navadno 3 2 2 4 34 4 7" xfId="18097" xr:uid="{00000000-0005-0000-0000-00008E310000}"/>
    <cellStyle name="Navadno 3 2 2 4 34 4 8" xfId="19415" xr:uid="{00000000-0005-0000-0000-00008F310000}"/>
    <cellStyle name="Navadno 3 2 2 4 34 4 9" xfId="12309" xr:uid="{00000000-0005-0000-0000-000090310000}"/>
    <cellStyle name="Navadno 3 2 2 4 34 5" xfId="1123" xr:uid="{00000000-0005-0000-0000-000091310000}"/>
    <cellStyle name="Navadno 3 2 2 4 34 5 10" xfId="23796" xr:uid="{00000000-0005-0000-0000-000092310000}"/>
    <cellStyle name="Navadno 3 2 2 4 34 5 11" xfId="24535" xr:uid="{00000000-0005-0000-0000-000093310000}"/>
    <cellStyle name="Navadno 3 2 2 4 34 5 12" xfId="25240" xr:uid="{00000000-0005-0000-0000-000094310000}"/>
    <cellStyle name="Navadno 3 2 2 4 34 5 13" xfId="25906" xr:uid="{00000000-0005-0000-0000-000095310000}"/>
    <cellStyle name="Navadno 3 2 2 4 34 5 14" xfId="26651" xr:uid="{00000000-0005-0000-0000-000096310000}"/>
    <cellStyle name="Navadno 3 2 2 4 34 5 15" xfId="27175" xr:uid="{00000000-0005-0000-0000-000097310000}"/>
    <cellStyle name="Navadno 3 2 2 4 34 5 16" xfId="27644" xr:uid="{00000000-0005-0000-0000-000098310000}"/>
    <cellStyle name="Navadno 3 2 2 4 34 5 17" xfId="28024" xr:uid="{00000000-0005-0000-0000-000099310000}"/>
    <cellStyle name="Navadno 3 2 2 4 34 5 18" xfId="28334" xr:uid="{00000000-0005-0000-0000-00009A310000}"/>
    <cellStyle name="Navadno 3 2 2 4 34 5 2" xfId="16734" xr:uid="{00000000-0005-0000-0000-00009B310000}"/>
    <cellStyle name="Navadno 3 2 2 4 34 5 3" xfId="17700" xr:uid="{00000000-0005-0000-0000-00009C310000}"/>
    <cellStyle name="Navadno 3 2 2 4 34 5 4" xfId="18655" xr:uid="{00000000-0005-0000-0000-00009D310000}"/>
    <cellStyle name="Navadno 3 2 2 4 34 5 5" xfId="19602" xr:uid="{00000000-0005-0000-0000-00009E310000}"/>
    <cellStyle name="Navadno 3 2 2 4 34 5 6" xfId="20507" xr:uid="{00000000-0005-0000-0000-00009F310000}"/>
    <cellStyle name="Navadno 3 2 2 4 34 5 7" xfId="21370" xr:uid="{00000000-0005-0000-0000-0000A0310000}"/>
    <cellStyle name="Navadno 3 2 2 4 34 5 8" xfId="22211" xr:uid="{00000000-0005-0000-0000-0000A1310000}"/>
    <cellStyle name="Navadno 3 2 2 4 34 5 9" xfId="23020" xr:uid="{00000000-0005-0000-0000-0000A2310000}"/>
    <cellStyle name="Navadno 3 2 2 4 34 6" xfId="790" xr:uid="{00000000-0005-0000-0000-0000A3310000}"/>
    <cellStyle name="Navadno 3 2 2 4 34 6 10" xfId="24012" xr:uid="{00000000-0005-0000-0000-0000A4310000}"/>
    <cellStyle name="Navadno 3 2 2 4 34 6 11" xfId="24755" xr:uid="{00000000-0005-0000-0000-0000A5310000}"/>
    <cellStyle name="Navadno 3 2 2 4 34 6 12" xfId="25441" xr:uid="{00000000-0005-0000-0000-0000A6310000}"/>
    <cellStyle name="Navadno 3 2 2 4 34 6 13" xfId="26102" xr:uid="{00000000-0005-0000-0000-0000A7310000}"/>
    <cellStyle name="Navadno 3 2 2 4 34 6 14" xfId="26814" xr:uid="{00000000-0005-0000-0000-0000A8310000}"/>
    <cellStyle name="Navadno 3 2 2 4 34 6 15" xfId="27317" xr:uid="{00000000-0005-0000-0000-0000A9310000}"/>
    <cellStyle name="Navadno 3 2 2 4 34 6 16" xfId="27771" xr:uid="{00000000-0005-0000-0000-0000AA310000}"/>
    <cellStyle name="Navadno 3 2 2 4 34 6 17" xfId="28132" xr:uid="{00000000-0005-0000-0000-0000AB310000}"/>
    <cellStyle name="Navadno 3 2 2 4 34 6 18" xfId="28411" xr:uid="{00000000-0005-0000-0000-0000AC310000}"/>
    <cellStyle name="Navadno 3 2 2 4 34 6 2" xfId="17017" xr:uid="{00000000-0005-0000-0000-0000AD310000}"/>
    <cellStyle name="Navadno 3 2 2 4 34 6 3" xfId="17984" xr:uid="{00000000-0005-0000-0000-0000AE310000}"/>
    <cellStyle name="Navadno 3 2 2 4 34 6 4" xfId="18940" xr:uid="{00000000-0005-0000-0000-0000AF310000}"/>
    <cellStyle name="Navadno 3 2 2 4 34 6 5" xfId="19869" xr:uid="{00000000-0005-0000-0000-0000B0310000}"/>
    <cellStyle name="Navadno 3 2 2 4 34 6 6" xfId="20764" xr:uid="{00000000-0005-0000-0000-0000B1310000}"/>
    <cellStyle name="Navadno 3 2 2 4 34 6 7" xfId="21633" xr:uid="{00000000-0005-0000-0000-0000B2310000}"/>
    <cellStyle name="Navadno 3 2 2 4 34 6 8" xfId="22462" xr:uid="{00000000-0005-0000-0000-0000B3310000}"/>
    <cellStyle name="Navadno 3 2 2 4 34 6 9" xfId="23261" xr:uid="{00000000-0005-0000-0000-0000B4310000}"/>
    <cellStyle name="Navadno 3 2 2 4 34 7" xfId="511" xr:uid="{00000000-0005-0000-0000-0000B5310000}"/>
    <cellStyle name="Navadno 3 2 2 4 34 7 10" xfId="24200" xr:uid="{00000000-0005-0000-0000-0000B6310000}"/>
    <cellStyle name="Navadno 3 2 2 4 34 7 11" xfId="24930" xr:uid="{00000000-0005-0000-0000-0000B7310000}"/>
    <cellStyle name="Navadno 3 2 2 4 34 7 12" xfId="25619" xr:uid="{00000000-0005-0000-0000-0000B8310000}"/>
    <cellStyle name="Navadno 3 2 2 4 34 7 13" xfId="26241" xr:uid="{00000000-0005-0000-0000-0000B9310000}"/>
    <cellStyle name="Navadno 3 2 2 4 34 7 14" xfId="26933" xr:uid="{00000000-0005-0000-0000-0000BA310000}"/>
    <cellStyle name="Navadno 3 2 2 4 34 7 15" xfId="27426" xr:uid="{00000000-0005-0000-0000-0000BB310000}"/>
    <cellStyle name="Navadno 3 2 2 4 34 7 16" xfId="27868" xr:uid="{00000000-0005-0000-0000-0000BC310000}"/>
    <cellStyle name="Navadno 3 2 2 4 34 7 17" xfId="28207" xr:uid="{00000000-0005-0000-0000-0000BD310000}"/>
    <cellStyle name="Navadno 3 2 2 4 34 7 18" xfId="28459" xr:uid="{00000000-0005-0000-0000-0000BE310000}"/>
    <cellStyle name="Navadno 3 2 2 4 34 7 2" xfId="17262" xr:uid="{00000000-0005-0000-0000-0000BF310000}"/>
    <cellStyle name="Navadno 3 2 2 4 34 7 3" xfId="18221" xr:uid="{00000000-0005-0000-0000-0000C0310000}"/>
    <cellStyle name="Navadno 3 2 2 4 34 7 4" xfId="19175" xr:uid="{00000000-0005-0000-0000-0000C1310000}"/>
    <cellStyle name="Navadno 3 2 2 4 34 7 5" xfId="20085" xr:uid="{00000000-0005-0000-0000-0000C2310000}"/>
    <cellStyle name="Navadno 3 2 2 4 34 7 6" xfId="20978" xr:uid="{00000000-0005-0000-0000-0000C3310000}"/>
    <cellStyle name="Navadno 3 2 2 4 34 7 7" xfId="21839" xr:uid="{00000000-0005-0000-0000-0000C4310000}"/>
    <cellStyle name="Navadno 3 2 2 4 34 7 8" xfId="22660" xr:uid="{00000000-0005-0000-0000-0000C5310000}"/>
    <cellStyle name="Navadno 3 2 2 4 34 7 9" xfId="23455" xr:uid="{00000000-0005-0000-0000-0000C6310000}"/>
    <cellStyle name="Navadno 3 2 2 4 34 8" xfId="297" xr:uid="{00000000-0005-0000-0000-0000C7310000}"/>
    <cellStyle name="Navadno 3 2 2 4 34 8 10" xfId="24340" xr:uid="{00000000-0005-0000-0000-0000C8310000}"/>
    <cellStyle name="Navadno 3 2 2 4 34 8 11" xfId="25063" xr:uid="{00000000-0005-0000-0000-0000C9310000}"/>
    <cellStyle name="Navadno 3 2 2 4 34 8 12" xfId="25731" xr:uid="{00000000-0005-0000-0000-0000CA310000}"/>
    <cellStyle name="Navadno 3 2 2 4 34 8 13" xfId="26351" xr:uid="{00000000-0005-0000-0000-0000CB310000}"/>
    <cellStyle name="Navadno 3 2 2 4 34 8 14" xfId="27034" xr:uid="{00000000-0005-0000-0000-0000CC310000}"/>
    <cellStyle name="Navadno 3 2 2 4 34 8 15" xfId="27514" xr:uid="{00000000-0005-0000-0000-0000CD310000}"/>
    <cellStyle name="Navadno 3 2 2 4 34 8 16" xfId="27935" xr:uid="{00000000-0005-0000-0000-0000CE310000}"/>
    <cellStyle name="Navadno 3 2 2 4 34 8 17" xfId="28261" xr:uid="{00000000-0005-0000-0000-0000CF310000}"/>
    <cellStyle name="Navadno 3 2 2 4 34 8 18" xfId="28500" xr:uid="{00000000-0005-0000-0000-0000D0310000}"/>
    <cellStyle name="Navadno 3 2 2 4 34 8 2" xfId="17443" xr:uid="{00000000-0005-0000-0000-0000D1310000}"/>
    <cellStyle name="Navadno 3 2 2 4 34 8 3" xfId="18403" xr:uid="{00000000-0005-0000-0000-0000D2310000}"/>
    <cellStyle name="Navadno 3 2 2 4 34 8 4" xfId="19351" xr:uid="{00000000-0005-0000-0000-0000D3310000}"/>
    <cellStyle name="Navadno 3 2 2 4 34 8 5" xfId="20267" xr:uid="{00000000-0005-0000-0000-0000D4310000}"/>
    <cellStyle name="Navadno 3 2 2 4 34 8 6" xfId="21147" xr:uid="{00000000-0005-0000-0000-0000D5310000}"/>
    <cellStyle name="Navadno 3 2 2 4 34 8 7" xfId="21997" xr:uid="{00000000-0005-0000-0000-0000D6310000}"/>
    <cellStyle name="Navadno 3 2 2 4 34 8 8" xfId="22814" xr:uid="{00000000-0005-0000-0000-0000D7310000}"/>
    <cellStyle name="Navadno 3 2 2 4 34 8 9" xfId="23598" xr:uid="{00000000-0005-0000-0000-0000D8310000}"/>
    <cellStyle name="Navadno 3 2 2 4 34 9" xfId="145" xr:uid="{00000000-0005-0000-0000-0000D9310000}"/>
    <cellStyle name="Navadno 3 2 2 4 34 9 10" xfId="24450" xr:uid="{00000000-0005-0000-0000-0000DA310000}"/>
    <cellStyle name="Navadno 3 2 2 4 34 9 11" xfId="25151" xr:uid="{00000000-0005-0000-0000-0000DB310000}"/>
    <cellStyle name="Navadno 3 2 2 4 34 9 12" xfId="25815" xr:uid="{00000000-0005-0000-0000-0000DC310000}"/>
    <cellStyle name="Navadno 3 2 2 4 34 9 13" xfId="26436" xr:uid="{00000000-0005-0000-0000-0000DD310000}"/>
    <cellStyle name="Navadno 3 2 2 4 34 9 14" xfId="27115" xr:uid="{00000000-0005-0000-0000-0000DE310000}"/>
    <cellStyle name="Navadno 3 2 2 4 34 9 15" xfId="27585" xr:uid="{00000000-0005-0000-0000-0000DF310000}"/>
    <cellStyle name="Navadno 3 2 2 4 34 9 16" xfId="27986" xr:uid="{00000000-0005-0000-0000-0000E0310000}"/>
    <cellStyle name="Navadno 3 2 2 4 34 9 17" xfId="28301" xr:uid="{00000000-0005-0000-0000-0000E1310000}"/>
    <cellStyle name="Navadno 3 2 2 4 34 9 18" xfId="28531" xr:uid="{00000000-0005-0000-0000-0000E2310000}"/>
    <cellStyle name="Navadno 3 2 2 4 34 9 2" xfId="17575" xr:uid="{00000000-0005-0000-0000-0000E3310000}"/>
    <cellStyle name="Navadno 3 2 2 4 34 9 3" xfId="18533" xr:uid="{00000000-0005-0000-0000-0000E4310000}"/>
    <cellStyle name="Navadno 3 2 2 4 34 9 4" xfId="19486" xr:uid="{00000000-0005-0000-0000-0000E5310000}"/>
    <cellStyle name="Navadno 3 2 2 4 34 9 5" xfId="20392" xr:uid="{00000000-0005-0000-0000-0000E6310000}"/>
    <cellStyle name="Navadno 3 2 2 4 34 9 6" xfId="21266" xr:uid="{00000000-0005-0000-0000-0000E7310000}"/>
    <cellStyle name="Navadno 3 2 2 4 34 9 7" xfId="22111" xr:uid="{00000000-0005-0000-0000-0000E8310000}"/>
    <cellStyle name="Navadno 3 2 2 4 34 9 8" xfId="22921" xr:uid="{00000000-0005-0000-0000-0000E9310000}"/>
    <cellStyle name="Navadno 3 2 2 4 34 9 9" xfId="23707" xr:uid="{00000000-0005-0000-0000-0000EA310000}"/>
    <cellStyle name="Navadno 3 2 2 4 35" xfId="5632" xr:uid="{00000000-0005-0000-0000-0000EB310000}"/>
    <cellStyle name="Navadno 3 2 2 4 35 10" xfId="12868" xr:uid="{00000000-0005-0000-0000-0000EC310000}"/>
    <cellStyle name="Navadno 3 2 2 4 35 11" xfId="11605" xr:uid="{00000000-0005-0000-0000-0000ED310000}"/>
    <cellStyle name="Navadno 3 2 2 4 35 12" xfId="12435" xr:uid="{00000000-0005-0000-0000-0000EE310000}"/>
    <cellStyle name="Navadno 3 2 2 4 35 13" xfId="17111" xr:uid="{00000000-0005-0000-0000-0000EF310000}"/>
    <cellStyle name="Navadno 3 2 2 4 35 14" xfId="11323" xr:uid="{00000000-0005-0000-0000-0000F0310000}"/>
    <cellStyle name="Navadno 3 2 2 4 35 15" xfId="11160" xr:uid="{00000000-0005-0000-0000-0000F1310000}"/>
    <cellStyle name="Navadno 3 2 2 4 35 16" xfId="17624" xr:uid="{00000000-0005-0000-0000-0000F2310000}"/>
    <cellStyle name="Navadno 3 2 2 4 35 17" xfId="21433" xr:uid="{00000000-0005-0000-0000-0000F3310000}"/>
    <cellStyle name="Navadno 3 2 2 4 35 18" xfId="13018" xr:uid="{00000000-0005-0000-0000-0000F4310000}"/>
    <cellStyle name="Navadno 3 2 2 4 35 19" xfId="20795" xr:uid="{00000000-0005-0000-0000-0000F5310000}"/>
    <cellStyle name="Navadno 3 2 2 4 35 2" xfId="2211" xr:uid="{00000000-0005-0000-0000-0000F6310000}"/>
    <cellStyle name="Navadno 3 2 2 4 35 2 10" xfId="22948" xr:uid="{00000000-0005-0000-0000-0000F7310000}"/>
    <cellStyle name="Navadno 3 2 2 4 35 2 11" xfId="20878" xr:uid="{00000000-0005-0000-0000-0000F8310000}"/>
    <cellStyle name="Navadno 3 2 2 4 35 2 12" xfId="10403" xr:uid="{00000000-0005-0000-0000-0000F9310000}"/>
    <cellStyle name="Navadno 3 2 2 4 35 2 13" xfId="24816" xr:uid="{00000000-0005-0000-0000-0000FA310000}"/>
    <cellStyle name="Navadno 3 2 2 4 35 2 14" xfId="16906" xr:uid="{00000000-0005-0000-0000-0000FB310000}"/>
    <cellStyle name="Navadno 3 2 2 4 35 2 15" xfId="26160" xr:uid="{00000000-0005-0000-0000-0000FC310000}"/>
    <cellStyle name="Navadno 3 2 2 4 35 2 16" xfId="22955" xr:uid="{00000000-0005-0000-0000-0000FD310000}"/>
    <cellStyle name="Navadno 3 2 2 4 35 2 17" xfId="26681" xr:uid="{00000000-0005-0000-0000-0000FE310000}"/>
    <cellStyle name="Navadno 3 2 2 4 35 2 18" xfId="21422" xr:uid="{00000000-0005-0000-0000-0000FF310000}"/>
    <cellStyle name="Navadno 3 2 2 4 35 2 2" xfId="15785" xr:uid="{00000000-0005-0000-0000-000000320000}"/>
    <cellStyle name="Navadno 3 2 2 4 35 2 3" xfId="15502" xr:uid="{00000000-0005-0000-0000-000001320000}"/>
    <cellStyle name="Navadno 3 2 2 4 35 2 4" xfId="13438" xr:uid="{00000000-0005-0000-0000-000002320000}"/>
    <cellStyle name="Navadno 3 2 2 4 35 2 5" xfId="14318" xr:uid="{00000000-0005-0000-0000-000003320000}"/>
    <cellStyle name="Navadno 3 2 2 4 35 2 6" xfId="11987" xr:uid="{00000000-0005-0000-0000-000004320000}"/>
    <cellStyle name="Navadno 3 2 2 4 35 2 7" xfId="16531" xr:uid="{00000000-0005-0000-0000-000005320000}"/>
    <cellStyle name="Navadno 3 2 2 4 35 2 8" xfId="12363" xr:uid="{00000000-0005-0000-0000-000006320000}"/>
    <cellStyle name="Navadno 3 2 2 4 35 2 9" xfId="20698" xr:uid="{00000000-0005-0000-0000-000007320000}"/>
    <cellStyle name="Navadno 3 2 2 4 35 20" xfId="22106" xr:uid="{00000000-0005-0000-0000-000008320000}"/>
    <cellStyle name="Navadno 3 2 2 4 35 21" xfId="20365" xr:uid="{00000000-0005-0000-0000-000009320000}"/>
    <cellStyle name="Navadno 3 2 2 4 35 22" xfId="23949" xr:uid="{00000000-0005-0000-0000-00000A320000}"/>
    <cellStyle name="Navadno 3 2 2 4 35 23" xfId="21504" xr:uid="{00000000-0005-0000-0000-00000B320000}"/>
    <cellStyle name="Navadno 3 2 2 4 35 24" xfId="23371" xr:uid="{00000000-0005-0000-0000-00000C320000}"/>
    <cellStyle name="Navadno 3 2 2 4 35 25" xfId="27463" xr:uid="{00000000-0005-0000-0000-00000D320000}"/>
    <cellStyle name="Navadno 3 2 2 4 35 26" xfId="17426" xr:uid="{00000000-0005-0000-0000-00000E320000}"/>
    <cellStyle name="Navadno 3 2 2 4 35 3" xfId="1805" xr:uid="{00000000-0005-0000-0000-00000F320000}"/>
    <cellStyle name="Navadno 3 2 2 4 35 3 10" xfId="10527" xr:uid="{00000000-0005-0000-0000-000010320000}"/>
    <cellStyle name="Navadno 3 2 2 4 35 3 11" xfId="15181" xr:uid="{00000000-0005-0000-0000-000011320000}"/>
    <cellStyle name="Navadno 3 2 2 4 35 3 12" xfId="13840" xr:uid="{00000000-0005-0000-0000-000012320000}"/>
    <cellStyle name="Navadno 3 2 2 4 35 3 13" xfId="23688" xr:uid="{00000000-0005-0000-0000-000013320000}"/>
    <cellStyle name="Navadno 3 2 2 4 35 3 14" xfId="26181" xr:uid="{00000000-0005-0000-0000-000014320000}"/>
    <cellStyle name="Navadno 3 2 2 4 35 3 15" xfId="19434" xr:uid="{00000000-0005-0000-0000-000015320000}"/>
    <cellStyle name="Navadno 3 2 2 4 35 3 16" xfId="13009" xr:uid="{00000000-0005-0000-0000-000016320000}"/>
    <cellStyle name="Navadno 3 2 2 4 35 3 17" xfId="27018" xr:uid="{00000000-0005-0000-0000-000017320000}"/>
    <cellStyle name="Navadno 3 2 2 4 35 3 18" xfId="22874" xr:uid="{00000000-0005-0000-0000-000018320000}"/>
    <cellStyle name="Navadno 3 2 2 4 35 3 2" xfId="16139" xr:uid="{00000000-0005-0000-0000-000019320000}"/>
    <cellStyle name="Navadno 3 2 2 4 35 3 3" xfId="11913" xr:uid="{00000000-0005-0000-0000-00001A320000}"/>
    <cellStyle name="Navadno 3 2 2 4 35 3 4" xfId="13195" xr:uid="{00000000-0005-0000-0000-00001B320000}"/>
    <cellStyle name="Navadno 3 2 2 4 35 3 5" xfId="16360" xr:uid="{00000000-0005-0000-0000-00001C320000}"/>
    <cellStyle name="Navadno 3 2 2 4 35 3 6" xfId="13764" xr:uid="{00000000-0005-0000-0000-00001D320000}"/>
    <cellStyle name="Navadno 3 2 2 4 35 3 7" xfId="10584" xr:uid="{00000000-0005-0000-0000-00001E320000}"/>
    <cellStyle name="Navadno 3 2 2 4 35 3 8" xfId="19443" xr:uid="{00000000-0005-0000-0000-00001F320000}"/>
    <cellStyle name="Navadno 3 2 2 4 35 3 9" xfId="20975" xr:uid="{00000000-0005-0000-0000-000020320000}"/>
    <cellStyle name="Navadno 3 2 2 4 35 4" xfId="1426" xr:uid="{00000000-0005-0000-0000-000021320000}"/>
    <cellStyle name="Navadno 3 2 2 4 35 4 10" xfId="18341" xr:uid="{00000000-0005-0000-0000-000022320000}"/>
    <cellStyle name="Navadno 3 2 2 4 35 4 11" xfId="14207" xr:uid="{00000000-0005-0000-0000-000023320000}"/>
    <cellStyle name="Navadno 3 2 2 4 35 4 12" xfId="9885" xr:uid="{00000000-0005-0000-0000-000024320000}"/>
    <cellStyle name="Navadno 3 2 2 4 35 4 13" xfId="19345" xr:uid="{00000000-0005-0000-0000-000025320000}"/>
    <cellStyle name="Navadno 3 2 2 4 35 4 14" xfId="26502" xr:uid="{00000000-0005-0000-0000-000026320000}"/>
    <cellStyle name="Navadno 3 2 2 4 35 4 15" xfId="18636" xr:uid="{00000000-0005-0000-0000-000027320000}"/>
    <cellStyle name="Navadno 3 2 2 4 35 4 16" xfId="26908" xr:uid="{00000000-0005-0000-0000-000028320000}"/>
    <cellStyle name="Navadno 3 2 2 4 35 4 17" xfId="18449" xr:uid="{00000000-0005-0000-0000-000029320000}"/>
    <cellStyle name="Navadno 3 2 2 4 35 4 18" xfId="26078" xr:uid="{00000000-0005-0000-0000-00002A320000}"/>
    <cellStyle name="Navadno 3 2 2 4 35 4 2" xfId="16469" xr:uid="{00000000-0005-0000-0000-00002B320000}"/>
    <cellStyle name="Navadno 3 2 2 4 35 4 3" xfId="11556" xr:uid="{00000000-0005-0000-0000-00002C320000}"/>
    <cellStyle name="Navadno 3 2 2 4 35 4 4" xfId="15074" xr:uid="{00000000-0005-0000-0000-00002D320000}"/>
    <cellStyle name="Navadno 3 2 2 4 35 4 5" xfId="13111" xr:uid="{00000000-0005-0000-0000-00002E320000}"/>
    <cellStyle name="Navadno 3 2 2 4 35 4 6" xfId="13119" xr:uid="{00000000-0005-0000-0000-00002F320000}"/>
    <cellStyle name="Navadno 3 2 2 4 35 4 7" xfId="13744" xr:uid="{00000000-0005-0000-0000-000030320000}"/>
    <cellStyle name="Navadno 3 2 2 4 35 4 8" xfId="15556" xr:uid="{00000000-0005-0000-0000-000031320000}"/>
    <cellStyle name="Navadno 3 2 2 4 35 4 9" xfId="20334" xr:uid="{00000000-0005-0000-0000-000032320000}"/>
    <cellStyle name="Navadno 3 2 2 4 35 5" xfId="1080" xr:uid="{00000000-0005-0000-0000-000033320000}"/>
    <cellStyle name="Navadno 3 2 2 4 35 5 10" xfId="23827" xr:uid="{00000000-0005-0000-0000-000034320000}"/>
    <cellStyle name="Navadno 3 2 2 4 35 5 11" xfId="24560" xr:uid="{00000000-0005-0000-0000-000035320000}"/>
    <cellStyle name="Navadno 3 2 2 4 35 5 12" xfId="25263" xr:uid="{00000000-0005-0000-0000-000036320000}"/>
    <cellStyle name="Navadno 3 2 2 4 35 5 13" xfId="25930" xr:uid="{00000000-0005-0000-0000-000037320000}"/>
    <cellStyle name="Navadno 3 2 2 4 35 5 14" xfId="26672" xr:uid="{00000000-0005-0000-0000-000038320000}"/>
    <cellStyle name="Navadno 3 2 2 4 35 5 15" xfId="27193" xr:uid="{00000000-0005-0000-0000-000039320000}"/>
    <cellStyle name="Navadno 3 2 2 4 35 5 16" xfId="27659" xr:uid="{00000000-0005-0000-0000-00003A320000}"/>
    <cellStyle name="Navadno 3 2 2 4 35 5 17" xfId="28041" xr:uid="{00000000-0005-0000-0000-00003B320000}"/>
    <cellStyle name="Navadno 3 2 2 4 35 5 18" xfId="28345" xr:uid="{00000000-0005-0000-0000-00003C320000}"/>
    <cellStyle name="Navadno 3 2 2 4 35 5 2" xfId="16771" xr:uid="{00000000-0005-0000-0000-00003D320000}"/>
    <cellStyle name="Navadno 3 2 2 4 35 5 3" xfId="17739" xr:uid="{00000000-0005-0000-0000-00003E320000}"/>
    <cellStyle name="Navadno 3 2 2 4 35 5 4" xfId="18694" xr:uid="{00000000-0005-0000-0000-00003F320000}"/>
    <cellStyle name="Navadno 3 2 2 4 35 5 5" xfId="19639" xr:uid="{00000000-0005-0000-0000-000040320000}"/>
    <cellStyle name="Navadno 3 2 2 4 35 5 6" xfId="20535" xr:uid="{00000000-0005-0000-0000-000041320000}"/>
    <cellStyle name="Navadno 3 2 2 4 35 5 7" xfId="21405" xr:uid="{00000000-0005-0000-0000-000042320000}"/>
    <cellStyle name="Navadno 3 2 2 4 35 5 8" xfId="22249" xr:uid="{00000000-0005-0000-0000-000043320000}"/>
    <cellStyle name="Navadno 3 2 2 4 35 5 9" xfId="23053" xr:uid="{00000000-0005-0000-0000-000044320000}"/>
    <cellStyle name="Navadno 3 2 2 4 35 6" xfId="750" xr:uid="{00000000-0005-0000-0000-000045320000}"/>
    <cellStyle name="Navadno 3 2 2 4 35 6 10" xfId="24039" xr:uid="{00000000-0005-0000-0000-000046320000}"/>
    <cellStyle name="Navadno 3 2 2 4 35 6 11" xfId="24784" xr:uid="{00000000-0005-0000-0000-000047320000}"/>
    <cellStyle name="Navadno 3 2 2 4 35 6 12" xfId="25465" xr:uid="{00000000-0005-0000-0000-000048320000}"/>
    <cellStyle name="Navadno 3 2 2 4 35 6 13" xfId="26122" xr:uid="{00000000-0005-0000-0000-000049320000}"/>
    <cellStyle name="Navadno 3 2 2 4 35 6 14" xfId="26835" xr:uid="{00000000-0005-0000-0000-00004A320000}"/>
    <cellStyle name="Navadno 3 2 2 4 35 6 15" xfId="27331" xr:uid="{00000000-0005-0000-0000-00004B320000}"/>
    <cellStyle name="Navadno 3 2 2 4 35 6 16" xfId="27783" xr:uid="{00000000-0005-0000-0000-00004C320000}"/>
    <cellStyle name="Navadno 3 2 2 4 35 6 17" xfId="28145" xr:uid="{00000000-0005-0000-0000-00004D320000}"/>
    <cellStyle name="Navadno 3 2 2 4 35 6 18" xfId="28418" xr:uid="{00000000-0005-0000-0000-00004E320000}"/>
    <cellStyle name="Navadno 3 2 2 4 35 6 2" xfId="17049" xr:uid="{00000000-0005-0000-0000-00004F320000}"/>
    <cellStyle name="Navadno 3 2 2 4 35 6 3" xfId="18017" xr:uid="{00000000-0005-0000-0000-000050320000}"/>
    <cellStyle name="Navadno 3 2 2 4 35 6 4" xfId="18975" xr:uid="{00000000-0005-0000-0000-000051320000}"/>
    <cellStyle name="Navadno 3 2 2 4 35 6 5" xfId="19900" xr:uid="{00000000-0005-0000-0000-000052320000}"/>
    <cellStyle name="Navadno 3 2 2 4 35 6 6" xfId="20794" xr:uid="{00000000-0005-0000-0000-000053320000}"/>
    <cellStyle name="Navadno 3 2 2 4 35 6 7" xfId="21662" xr:uid="{00000000-0005-0000-0000-000054320000}"/>
    <cellStyle name="Navadno 3 2 2 4 35 6 8" xfId="22493" xr:uid="{00000000-0005-0000-0000-000055320000}"/>
    <cellStyle name="Navadno 3 2 2 4 35 6 9" xfId="23289" xr:uid="{00000000-0005-0000-0000-000056320000}"/>
    <cellStyle name="Navadno 3 2 2 4 35 7" xfId="480" xr:uid="{00000000-0005-0000-0000-000057320000}"/>
    <cellStyle name="Navadno 3 2 2 4 35 7 10" xfId="24221" xr:uid="{00000000-0005-0000-0000-000058320000}"/>
    <cellStyle name="Navadno 3 2 2 4 35 7 11" xfId="24950" xr:uid="{00000000-0005-0000-0000-000059320000}"/>
    <cellStyle name="Navadno 3 2 2 4 35 7 12" xfId="25636" xr:uid="{00000000-0005-0000-0000-00005A320000}"/>
    <cellStyle name="Navadno 3 2 2 4 35 7 13" xfId="26256" xr:uid="{00000000-0005-0000-0000-00005B320000}"/>
    <cellStyle name="Navadno 3 2 2 4 35 7 14" xfId="26944" xr:uid="{00000000-0005-0000-0000-00005C320000}"/>
    <cellStyle name="Navadno 3 2 2 4 35 7 15" xfId="27438" xr:uid="{00000000-0005-0000-0000-00005D320000}"/>
    <cellStyle name="Navadno 3 2 2 4 35 7 16" xfId="27877" xr:uid="{00000000-0005-0000-0000-00005E320000}"/>
    <cellStyle name="Navadno 3 2 2 4 35 7 17" xfId="28216" xr:uid="{00000000-0005-0000-0000-00005F320000}"/>
    <cellStyle name="Navadno 3 2 2 4 35 7 18" xfId="28465" xr:uid="{00000000-0005-0000-0000-000060320000}"/>
    <cellStyle name="Navadno 3 2 2 4 35 7 2" xfId="17290" xr:uid="{00000000-0005-0000-0000-000061320000}"/>
    <cellStyle name="Navadno 3 2 2 4 35 7 3" xfId="18246" xr:uid="{00000000-0005-0000-0000-000062320000}"/>
    <cellStyle name="Navadno 3 2 2 4 35 7 4" xfId="19201" xr:uid="{00000000-0005-0000-0000-000063320000}"/>
    <cellStyle name="Navadno 3 2 2 4 35 7 5" xfId="20113" xr:uid="{00000000-0005-0000-0000-000064320000}"/>
    <cellStyle name="Navadno 3 2 2 4 35 7 6" xfId="21001" xr:uid="{00000000-0005-0000-0000-000065320000}"/>
    <cellStyle name="Navadno 3 2 2 4 35 7 7" xfId="21864" xr:uid="{00000000-0005-0000-0000-000066320000}"/>
    <cellStyle name="Navadno 3 2 2 4 35 7 8" xfId="22681" xr:uid="{00000000-0005-0000-0000-000067320000}"/>
    <cellStyle name="Navadno 3 2 2 4 35 7 9" xfId="23476" xr:uid="{00000000-0005-0000-0000-000068320000}"/>
    <cellStyle name="Navadno 3 2 2 4 35 8" xfId="280" xr:uid="{00000000-0005-0000-0000-000069320000}"/>
    <cellStyle name="Navadno 3 2 2 4 35 8 10" xfId="24354" xr:uid="{00000000-0005-0000-0000-00006A320000}"/>
    <cellStyle name="Navadno 3 2 2 4 35 8 11" xfId="25074" xr:uid="{00000000-0005-0000-0000-00006B320000}"/>
    <cellStyle name="Navadno 3 2 2 4 35 8 12" xfId="25740" xr:uid="{00000000-0005-0000-0000-00006C320000}"/>
    <cellStyle name="Navadno 3 2 2 4 35 8 13" xfId="26363" xr:uid="{00000000-0005-0000-0000-00006D320000}"/>
    <cellStyle name="Navadno 3 2 2 4 35 8 14" xfId="27042" xr:uid="{00000000-0005-0000-0000-00006E320000}"/>
    <cellStyle name="Navadno 3 2 2 4 35 8 15" xfId="27525" xr:uid="{00000000-0005-0000-0000-00006F320000}"/>
    <cellStyle name="Navadno 3 2 2 4 35 8 16" xfId="27941" xr:uid="{00000000-0005-0000-0000-000070320000}"/>
    <cellStyle name="Navadno 3 2 2 4 35 8 17" xfId="28267" xr:uid="{00000000-0005-0000-0000-000071320000}"/>
    <cellStyle name="Navadno 3 2 2 4 35 8 18" xfId="28505" xr:uid="{00000000-0005-0000-0000-000072320000}"/>
    <cellStyle name="Navadno 3 2 2 4 35 8 2" xfId="17457" xr:uid="{00000000-0005-0000-0000-000073320000}"/>
    <cellStyle name="Navadno 3 2 2 4 35 8 3" xfId="18417" xr:uid="{00000000-0005-0000-0000-000074320000}"/>
    <cellStyle name="Navadno 3 2 2 4 35 8 4" xfId="19365" xr:uid="{00000000-0005-0000-0000-000075320000}"/>
    <cellStyle name="Navadno 3 2 2 4 35 8 5" xfId="20283" xr:uid="{00000000-0005-0000-0000-000076320000}"/>
    <cellStyle name="Navadno 3 2 2 4 35 8 6" xfId="21163" xr:uid="{00000000-0005-0000-0000-000077320000}"/>
    <cellStyle name="Navadno 3 2 2 4 35 8 7" xfId="22010" xr:uid="{00000000-0005-0000-0000-000078320000}"/>
    <cellStyle name="Navadno 3 2 2 4 35 8 8" xfId="22826" xr:uid="{00000000-0005-0000-0000-000079320000}"/>
    <cellStyle name="Navadno 3 2 2 4 35 8 9" xfId="23610" xr:uid="{00000000-0005-0000-0000-00007A320000}"/>
    <cellStyle name="Navadno 3 2 2 4 35 9" xfId="139" xr:uid="{00000000-0005-0000-0000-00007B320000}"/>
    <cellStyle name="Navadno 3 2 2 4 35 9 10" xfId="24454" xr:uid="{00000000-0005-0000-0000-00007C320000}"/>
    <cellStyle name="Navadno 3 2 2 4 35 9 11" xfId="25155" xr:uid="{00000000-0005-0000-0000-00007D320000}"/>
    <cellStyle name="Navadno 3 2 2 4 35 9 12" xfId="25819" xr:uid="{00000000-0005-0000-0000-00007E320000}"/>
    <cellStyle name="Navadno 3 2 2 4 35 9 13" xfId="26440" xr:uid="{00000000-0005-0000-0000-00007F320000}"/>
    <cellStyle name="Navadno 3 2 2 4 35 9 14" xfId="27119" xr:uid="{00000000-0005-0000-0000-000080320000}"/>
    <cellStyle name="Navadno 3 2 2 4 35 9 15" xfId="27589" xr:uid="{00000000-0005-0000-0000-000081320000}"/>
    <cellStyle name="Navadno 3 2 2 4 35 9 16" xfId="27990" xr:uid="{00000000-0005-0000-0000-000082320000}"/>
    <cellStyle name="Navadno 3 2 2 4 35 9 17" xfId="28304" xr:uid="{00000000-0005-0000-0000-000083320000}"/>
    <cellStyle name="Navadno 3 2 2 4 35 9 18" xfId="28534" xr:uid="{00000000-0005-0000-0000-000084320000}"/>
    <cellStyle name="Navadno 3 2 2 4 35 9 2" xfId="17581" xr:uid="{00000000-0005-0000-0000-000085320000}"/>
    <cellStyle name="Navadno 3 2 2 4 35 9 3" xfId="18538" xr:uid="{00000000-0005-0000-0000-000086320000}"/>
    <cellStyle name="Navadno 3 2 2 4 35 9 4" xfId="19491" xr:uid="{00000000-0005-0000-0000-000087320000}"/>
    <cellStyle name="Navadno 3 2 2 4 35 9 5" xfId="20397" xr:uid="{00000000-0005-0000-0000-000088320000}"/>
    <cellStyle name="Navadno 3 2 2 4 35 9 6" xfId="21270" xr:uid="{00000000-0005-0000-0000-000089320000}"/>
    <cellStyle name="Navadno 3 2 2 4 35 9 7" xfId="22117" xr:uid="{00000000-0005-0000-0000-00008A320000}"/>
    <cellStyle name="Navadno 3 2 2 4 35 9 8" xfId="22925" xr:uid="{00000000-0005-0000-0000-00008B320000}"/>
    <cellStyle name="Navadno 3 2 2 4 35 9 9" xfId="23712" xr:uid="{00000000-0005-0000-0000-00008C320000}"/>
    <cellStyle name="Navadno 3 2 2 4 36" xfId="5567" xr:uid="{00000000-0005-0000-0000-00008D320000}"/>
    <cellStyle name="Navadno 3 2 2 4 36 10" xfId="12925" xr:uid="{00000000-0005-0000-0000-00008E320000}"/>
    <cellStyle name="Navadno 3 2 2 4 36 11" xfId="15319" xr:uid="{00000000-0005-0000-0000-00008F320000}"/>
    <cellStyle name="Navadno 3 2 2 4 36 12" xfId="9656" xr:uid="{00000000-0005-0000-0000-000090320000}"/>
    <cellStyle name="Navadno 3 2 2 4 36 13" xfId="10365" xr:uid="{00000000-0005-0000-0000-000091320000}"/>
    <cellStyle name="Navadno 3 2 2 4 36 14" xfId="13825" xr:uid="{00000000-0005-0000-0000-000092320000}"/>
    <cellStyle name="Navadno 3 2 2 4 36 15" xfId="19263" xr:uid="{00000000-0005-0000-0000-000093320000}"/>
    <cellStyle name="Navadno 3 2 2 4 36 16" xfId="9625" xr:uid="{00000000-0005-0000-0000-000094320000}"/>
    <cellStyle name="Navadno 3 2 2 4 36 17" xfId="9810" xr:uid="{00000000-0005-0000-0000-000095320000}"/>
    <cellStyle name="Navadno 3 2 2 4 36 18" xfId="17985" xr:uid="{00000000-0005-0000-0000-000096320000}"/>
    <cellStyle name="Navadno 3 2 2 4 36 19" xfId="10271" xr:uid="{00000000-0005-0000-0000-000097320000}"/>
    <cellStyle name="Navadno 3 2 2 4 36 2" xfId="2167" xr:uid="{00000000-0005-0000-0000-000098320000}"/>
    <cellStyle name="Navadno 3 2 2 4 36 2 10" xfId="12841" xr:uid="{00000000-0005-0000-0000-000099320000}"/>
    <cellStyle name="Navadno 3 2 2 4 36 2 11" xfId="22307" xr:uid="{00000000-0005-0000-0000-00009A320000}"/>
    <cellStyle name="Navadno 3 2 2 4 36 2 12" xfId="24118" xr:uid="{00000000-0005-0000-0000-00009B320000}"/>
    <cellStyle name="Navadno 3 2 2 4 36 2 13" xfId="25085" xr:uid="{00000000-0005-0000-0000-00009C320000}"/>
    <cellStyle name="Navadno 3 2 2 4 36 2 14" xfId="23540" xr:uid="{00000000-0005-0000-0000-00009D320000}"/>
    <cellStyle name="Navadno 3 2 2 4 36 2 15" xfId="18227" xr:uid="{00000000-0005-0000-0000-00009E320000}"/>
    <cellStyle name="Navadno 3 2 2 4 36 2 16" xfId="24207" xr:uid="{00000000-0005-0000-0000-00009F320000}"/>
    <cellStyle name="Navadno 3 2 2 4 36 2 17" xfId="26799" xr:uid="{00000000-0005-0000-0000-0000A0320000}"/>
    <cellStyle name="Navadno 3 2 2 4 36 2 18" xfId="27702" xr:uid="{00000000-0005-0000-0000-0000A1320000}"/>
    <cellStyle name="Navadno 3 2 2 4 36 2 2" xfId="15819" xr:uid="{00000000-0005-0000-0000-0000A2320000}"/>
    <cellStyle name="Navadno 3 2 2 4 36 2 3" xfId="11976" xr:uid="{00000000-0005-0000-0000-0000A3320000}"/>
    <cellStyle name="Navadno 3 2 2 4 36 2 4" xfId="17275" xr:uid="{00000000-0005-0000-0000-0000A4320000}"/>
    <cellStyle name="Navadno 3 2 2 4 36 2 5" xfId="10962" xr:uid="{00000000-0005-0000-0000-0000A5320000}"/>
    <cellStyle name="Navadno 3 2 2 4 36 2 6" xfId="17670" xr:uid="{00000000-0005-0000-0000-0000A6320000}"/>
    <cellStyle name="Navadno 3 2 2 4 36 2 7" xfId="15496" xr:uid="{00000000-0005-0000-0000-0000A7320000}"/>
    <cellStyle name="Navadno 3 2 2 4 36 2 8" xfId="20147" xr:uid="{00000000-0005-0000-0000-0000A8320000}"/>
    <cellStyle name="Navadno 3 2 2 4 36 2 9" xfId="10477" xr:uid="{00000000-0005-0000-0000-0000A9320000}"/>
    <cellStyle name="Navadno 3 2 2 4 36 20" xfId="24206" xr:uid="{00000000-0005-0000-0000-0000AA320000}"/>
    <cellStyle name="Navadno 3 2 2 4 36 21" xfId="13435" xr:uid="{00000000-0005-0000-0000-0000AB320000}"/>
    <cellStyle name="Navadno 3 2 2 4 36 22" xfId="14578" xr:uid="{00000000-0005-0000-0000-0000AC320000}"/>
    <cellStyle name="Navadno 3 2 2 4 36 23" xfId="25902" xr:uid="{00000000-0005-0000-0000-0000AD320000}"/>
    <cellStyle name="Navadno 3 2 2 4 36 24" xfId="27070" xr:uid="{00000000-0005-0000-0000-0000AE320000}"/>
    <cellStyle name="Navadno 3 2 2 4 36 25" xfId="24764" xr:uid="{00000000-0005-0000-0000-0000AF320000}"/>
    <cellStyle name="Navadno 3 2 2 4 36 26" xfId="27553" xr:uid="{00000000-0005-0000-0000-0000B0320000}"/>
    <cellStyle name="Navadno 3 2 2 4 36 3" xfId="1769" xr:uid="{00000000-0005-0000-0000-0000B1320000}"/>
    <cellStyle name="Navadno 3 2 2 4 36 3 10" xfId="22965" xr:uid="{00000000-0005-0000-0000-0000B2320000}"/>
    <cellStyle name="Navadno 3 2 2 4 36 3 11" xfId="22792" xr:uid="{00000000-0005-0000-0000-0000B3320000}"/>
    <cellStyle name="Navadno 3 2 2 4 36 3 12" xfId="24087" xr:uid="{00000000-0005-0000-0000-0000B4320000}"/>
    <cellStyle name="Navadno 3 2 2 4 36 3 13" xfId="25030" xr:uid="{00000000-0005-0000-0000-0000B5320000}"/>
    <cellStyle name="Navadno 3 2 2 4 36 3 14" xfId="23562" xr:uid="{00000000-0005-0000-0000-0000B6320000}"/>
    <cellStyle name="Navadno 3 2 2 4 36 3 15" xfId="17563" xr:uid="{00000000-0005-0000-0000-0000B7320000}"/>
    <cellStyle name="Navadno 3 2 2 4 36 3 16" xfId="25470" xr:uid="{00000000-0005-0000-0000-0000B8320000}"/>
    <cellStyle name="Navadno 3 2 2 4 36 3 17" xfId="26723" xr:uid="{00000000-0005-0000-0000-0000B9320000}"/>
    <cellStyle name="Navadno 3 2 2 4 36 3 18" xfId="9964" xr:uid="{00000000-0005-0000-0000-0000BA320000}"/>
    <cellStyle name="Navadno 3 2 2 4 36 3 2" xfId="16170" xr:uid="{00000000-0005-0000-0000-0000BB320000}"/>
    <cellStyle name="Navadno 3 2 2 4 36 3 3" xfId="10373" xr:uid="{00000000-0005-0000-0000-0000BC320000}"/>
    <cellStyle name="Navadno 3 2 2 4 36 3 4" xfId="10795" xr:uid="{00000000-0005-0000-0000-0000BD320000}"/>
    <cellStyle name="Navadno 3 2 2 4 36 3 5" xfId="11054" xr:uid="{00000000-0005-0000-0000-0000BE320000}"/>
    <cellStyle name="Navadno 3 2 2 4 36 3 6" xfId="17866" xr:uid="{00000000-0005-0000-0000-0000BF320000}"/>
    <cellStyle name="Navadno 3 2 2 4 36 3 7" xfId="10465" xr:uid="{00000000-0005-0000-0000-0000C0320000}"/>
    <cellStyle name="Navadno 3 2 2 4 36 3 8" xfId="10482" xr:uid="{00000000-0005-0000-0000-0000C1320000}"/>
    <cellStyle name="Navadno 3 2 2 4 36 3 9" xfId="12725" xr:uid="{00000000-0005-0000-0000-0000C2320000}"/>
    <cellStyle name="Navadno 3 2 2 4 36 4" xfId="1390" xr:uid="{00000000-0005-0000-0000-0000C3320000}"/>
    <cellStyle name="Navadno 3 2 2 4 36 4 10" xfId="22657" xr:uid="{00000000-0005-0000-0000-0000C4320000}"/>
    <cellStyle name="Navadno 3 2 2 4 36 4 11" xfId="10319" xr:uid="{00000000-0005-0000-0000-0000C5320000}"/>
    <cellStyle name="Navadno 3 2 2 4 36 4 12" xfId="22467" xr:uid="{00000000-0005-0000-0000-0000C6320000}"/>
    <cellStyle name="Navadno 3 2 2 4 36 4 13" xfId="24770" xr:uid="{00000000-0005-0000-0000-0000C7320000}"/>
    <cellStyle name="Navadno 3 2 2 4 36 4 14" xfId="26518" xr:uid="{00000000-0005-0000-0000-0000C8320000}"/>
    <cellStyle name="Navadno 3 2 2 4 36 4 15" xfId="15152" xr:uid="{00000000-0005-0000-0000-0000C9320000}"/>
    <cellStyle name="Navadno 3 2 2 4 36 4 16" xfId="20018" xr:uid="{00000000-0005-0000-0000-0000CA320000}"/>
    <cellStyle name="Navadno 3 2 2 4 36 4 17" xfId="22984" xr:uid="{00000000-0005-0000-0000-0000CB320000}"/>
    <cellStyle name="Navadno 3 2 2 4 36 4 18" xfId="26133" xr:uid="{00000000-0005-0000-0000-0000CC320000}"/>
    <cellStyle name="Navadno 3 2 2 4 36 4 2" xfId="16503" xr:uid="{00000000-0005-0000-0000-0000CD320000}"/>
    <cellStyle name="Navadno 3 2 2 4 36 4 3" xfId="13746" xr:uid="{00000000-0005-0000-0000-0000CE320000}"/>
    <cellStyle name="Navadno 3 2 2 4 36 4 4" xfId="9696" xr:uid="{00000000-0005-0000-0000-0000CF320000}"/>
    <cellStyle name="Navadno 3 2 2 4 36 4 5" xfId="12510" xr:uid="{00000000-0005-0000-0000-0000D0320000}"/>
    <cellStyle name="Navadno 3 2 2 4 36 4 6" xfId="11175" xr:uid="{00000000-0005-0000-0000-0000D1320000}"/>
    <cellStyle name="Navadno 3 2 2 4 36 4 7" xfId="20390" xr:uid="{00000000-0005-0000-0000-0000D2320000}"/>
    <cellStyle name="Navadno 3 2 2 4 36 4 8" xfId="14364" xr:uid="{00000000-0005-0000-0000-0000D3320000}"/>
    <cellStyle name="Navadno 3 2 2 4 36 4 9" xfId="15221" xr:uid="{00000000-0005-0000-0000-0000D4320000}"/>
    <cellStyle name="Navadno 3 2 2 4 36 5" xfId="1044" xr:uid="{00000000-0005-0000-0000-0000D5320000}"/>
    <cellStyle name="Navadno 3 2 2 4 36 5 10" xfId="23852" xr:uid="{00000000-0005-0000-0000-0000D6320000}"/>
    <cellStyle name="Navadno 3 2 2 4 36 5 11" xfId="24581" xr:uid="{00000000-0005-0000-0000-0000D7320000}"/>
    <cellStyle name="Navadno 3 2 2 4 36 5 12" xfId="25284" xr:uid="{00000000-0005-0000-0000-0000D8320000}"/>
    <cellStyle name="Navadno 3 2 2 4 36 5 13" xfId="25953" xr:uid="{00000000-0005-0000-0000-0000D9320000}"/>
    <cellStyle name="Navadno 3 2 2 4 36 5 14" xfId="26688" xr:uid="{00000000-0005-0000-0000-0000DA320000}"/>
    <cellStyle name="Navadno 3 2 2 4 36 5 15" xfId="27209" xr:uid="{00000000-0005-0000-0000-0000DB320000}"/>
    <cellStyle name="Navadno 3 2 2 4 36 5 16" xfId="27672" xr:uid="{00000000-0005-0000-0000-0000DC320000}"/>
    <cellStyle name="Navadno 3 2 2 4 36 5 17" xfId="28052" xr:uid="{00000000-0005-0000-0000-0000DD320000}"/>
    <cellStyle name="Navadno 3 2 2 4 36 5 18" xfId="28355" xr:uid="{00000000-0005-0000-0000-0000DE320000}"/>
    <cellStyle name="Navadno 3 2 2 4 36 5 2" xfId="16802" xr:uid="{00000000-0005-0000-0000-0000DF320000}"/>
    <cellStyle name="Navadno 3 2 2 4 36 5 3" xfId="17772" xr:uid="{00000000-0005-0000-0000-0000E0320000}"/>
    <cellStyle name="Navadno 3 2 2 4 36 5 4" xfId="18719" xr:uid="{00000000-0005-0000-0000-0000E1320000}"/>
    <cellStyle name="Navadno 3 2 2 4 36 5 5" xfId="19668" xr:uid="{00000000-0005-0000-0000-0000E2320000}"/>
    <cellStyle name="Navadno 3 2 2 4 36 5 6" xfId="20568" xr:uid="{00000000-0005-0000-0000-0000E3320000}"/>
    <cellStyle name="Navadno 3 2 2 4 36 5 7" xfId="21434" xr:uid="{00000000-0005-0000-0000-0000E4320000}"/>
    <cellStyle name="Navadno 3 2 2 4 36 5 8" xfId="22280" xr:uid="{00000000-0005-0000-0000-0000E5320000}"/>
    <cellStyle name="Navadno 3 2 2 4 36 5 9" xfId="23083" xr:uid="{00000000-0005-0000-0000-0000E6320000}"/>
    <cellStyle name="Navadno 3 2 2 4 36 6" xfId="717" xr:uid="{00000000-0005-0000-0000-0000E7320000}"/>
    <cellStyle name="Navadno 3 2 2 4 36 6 10" xfId="24060" xr:uid="{00000000-0005-0000-0000-0000E8320000}"/>
    <cellStyle name="Navadno 3 2 2 4 36 6 11" xfId="24803" xr:uid="{00000000-0005-0000-0000-0000E9320000}"/>
    <cellStyle name="Navadno 3 2 2 4 36 6 12" xfId="25488" xr:uid="{00000000-0005-0000-0000-0000EA320000}"/>
    <cellStyle name="Navadno 3 2 2 4 36 6 13" xfId="26139" xr:uid="{00000000-0005-0000-0000-0000EB320000}"/>
    <cellStyle name="Navadno 3 2 2 4 36 6 14" xfId="26852" xr:uid="{00000000-0005-0000-0000-0000EC320000}"/>
    <cellStyle name="Navadno 3 2 2 4 36 6 15" xfId="27344" xr:uid="{00000000-0005-0000-0000-0000ED320000}"/>
    <cellStyle name="Navadno 3 2 2 4 36 6 16" xfId="27793" xr:uid="{00000000-0005-0000-0000-0000EE320000}"/>
    <cellStyle name="Navadno 3 2 2 4 36 6 17" xfId="28153" xr:uid="{00000000-0005-0000-0000-0000EF320000}"/>
    <cellStyle name="Navadno 3 2 2 4 36 6 18" xfId="28423" xr:uid="{00000000-0005-0000-0000-0000F0320000}"/>
    <cellStyle name="Navadno 3 2 2 4 36 6 2" xfId="17079" xr:uid="{00000000-0005-0000-0000-0000F1320000}"/>
    <cellStyle name="Navadno 3 2 2 4 36 6 3" xfId="18045" xr:uid="{00000000-0005-0000-0000-0000F2320000}"/>
    <cellStyle name="Navadno 3 2 2 4 36 6 4" xfId="19005" xr:uid="{00000000-0005-0000-0000-0000F3320000}"/>
    <cellStyle name="Navadno 3 2 2 4 36 6 5" xfId="19922" xr:uid="{00000000-0005-0000-0000-0000F4320000}"/>
    <cellStyle name="Navadno 3 2 2 4 36 6 6" xfId="20822" xr:uid="{00000000-0005-0000-0000-0000F5320000}"/>
    <cellStyle name="Navadno 3 2 2 4 36 6 7" xfId="21685" xr:uid="{00000000-0005-0000-0000-0000F6320000}"/>
    <cellStyle name="Navadno 3 2 2 4 36 6 8" xfId="22519" xr:uid="{00000000-0005-0000-0000-0000F7320000}"/>
    <cellStyle name="Navadno 3 2 2 4 36 6 9" xfId="23308" xr:uid="{00000000-0005-0000-0000-0000F8320000}"/>
    <cellStyle name="Navadno 3 2 2 4 36 7" xfId="457" xr:uid="{00000000-0005-0000-0000-0000F9320000}"/>
    <cellStyle name="Navadno 3 2 2 4 36 7 10" xfId="24238" xr:uid="{00000000-0005-0000-0000-0000FA320000}"/>
    <cellStyle name="Navadno 3 2 2 4 36 7 11" xfId="24967" xr:uid="{00000000-0005-0000-0000-0000FB320000}"/>
    <cellStyle name="Navadno 3 2 2 4 36 7 12" xfId="25653" xr:uid="{00000000-0005-0000-0000-0000FC320000}"/>
    <cellStyle name="Navadno 3 2 2 4 36 7 13" xfId="26269" xr:uid="{00000000-0005-0000-0000-0000FD320000}"/>
    <cellStyle name="Navadno 3 2 2 4 36 7 14" xfId="26959" xr:uid="{00000000-0005-0000-0000-0000FE320000}"/>
    <cellStyle name="Navadno 3 2 2 4 36 7 15" xfId="27452" xr:uid="{00000000-0005-0000-0000-0000FF320000}"/>
    <cellStyle name="Navadno 3 2 2 4 36 7 16" xfId="27889" xr:uid="{00000000-0005-0000-0000-000000330000}"/>
    <cellStyle name="Navadno 3 2 2 4 36 7 17" xfId="28228" xr:uid="{00000000-0005-0000-0000-000001330000}"/>
    <cellStyle name="Navadno 3 2 2 4 36 7 18" xfId="28476" xr:uid="{00000000-0005-0000-0000-000002330000}"/>
    <cellStyle name="Navadno 3 2 2 4 36 7 2" xfId="17310" xr:uid="{00000000-0005-0000-0000-000003330000}"/>
    <cellStyle name="Navadno 3 2 2 4 36 7 3" xfId="18267" xr:uid="{00000000-0005-0000-0000-000004330000}"/>
    <cellStyle name="Navadno 3 2 2 4 36 7 4" xfId="19223" xr:uid="{00000000-0005-0000-0000-000005330000}"/>
    <cellStyle name="Navadno 3 2 2 4 36 7 5" xfId="20131" xr:uid="{00000000-0005-0000-0000-000006330000}"/>
    <cellStyle name="Navadno 3 2 2 4 36 7 6" xfId="21021" xr:uid="{00000000-0005-0000-0000-000007330000}"/>
    <cellStyle name="Navadno 3 2 2 4 36 7 7" xfId="21885" xr:uid="{00000000-0005-0000-0000-000008330000}"/>
    <cellStyle name="Navadno 3 2 2 4 36 7 8" xfId="22701" xr:uid="{00000000-0005-0000-0000-000009330000}"/>
    <cellStyle name="Navadno 3 2 2 4 36 7 9" xfId="23495" xr:uid="{00000000-0005-0000-0000-00000A330000}"/>
    <cellStyle name="Navadno 3 2 2 4 36 8" xfId="268" xr:uid="{00000000-0005-0000-0000-00000B330000}"/>
    <cellStyle name="Navadno 3 2 2 4 36 8 10" xfId="24364" xr:uid="{00000000-0005-0000-0000-00000C330000}"/>
    <cellStyle name="Navadno 3 2 2 4 36 8 11" xfId="25083" xr:uid="{00000000-0005-0000-0000-00000D330000}"/>
    <cellStyle name="Navadno 3 2 2 4 36 8 12" xfId="25747" xr:uid="{00000000-0005-0000-0000-00000E330000}"/>
    <cellStyle name="Navadno 3 2 2 4 36 8 13" xfId="26371" xr:uid="{00000000-0005-0000-0000-00000F330000}"/>
    <cellStyle name="Navadno 3 2 2 4 36 8 14" xfId="27050" xr:uid="{00000000-0005-0000-0000-000010330000}"/>
    <cellStyle name="Navadno 3 2 2 4 36 8 15" xfId="27533" xr:uid="{00000000-0005-0000-0000-000011330000}"/>
    <cellStyle name="Navadno 3 2 2 4 36 8 16" xfId="27947" xr:uid="{00000000-0005-0000-0000-000012330000}"/>
    <cellStyle name="Navadno 3 2 2 4 36 8 17" xfId="28273" xr:uid="{00000000-0005-0000-0000-000013330000}"/>
    <cellStyle name="Navadno 3 2 2 4 36 8 18" xfId="28510" xr:uid="{00000000-0005-0000-0000-000014330000}"/>
    <cellStyle name="Navadno 3 2 2 4 36 8 2" xfId="17469" xr:uid="{00000000-0005-0000-0000-000015330000}"/>
    <cellStyle name="Navadno 3 2 2 4 36 8 3" xfId="18427" xr:uid="{00000000-0005-0000-0000-000016330000}"/>
    <cellStyle name="Navadno 3 2 2 4 36 8 4" xfId="19377" xr:uid="{00000000-0005-0000-0000-000017330000}"/>
    <cellStyle name="Navadno 3 2 2 4 36 8 5" xfId="20294" xr:uid="{00000000-0005-0000-0000-000018330000}"/>
    <cellStyle name="Navadno 3 2 2 4 36 8 6" xfId="21172" xr:uid="{00000000-0005-0000-0000-000019330000}"/>
    <cellStyle name="Navadno 3 2 2 4 36 8 7" xfId="22020" xr:uid="{00000000-0005-0000-0000-00001A330000}"/>
    <cellStyle name="Navadno 3 2 2 4 36 8 8" xfId="22836" xr:uid="{00000000-0005-0000-0000-00001B330000}"/>
    <cellStyle name="Navadno 3 2 2 4 36 8 9" xfId="23619" xr:uid="{00000000-0005-0000-0000-00001C330000}"/>
    <cellStyle name="Navadno 3 2 2 4 36 9" xfId="133" xr:uid="{00000000-0005-0000-0000-00001D330000}"/>
    <cellStyle name="Navadno 3 2 2 4 36 9 10" xfId="24458" xr:uid="{00000000-0005-0000-0000-00001E330000}"/>
    <cellStyle name="Navadno 3 2 2 4 36 9 11" xfId="25160" xr:uid="{00000000-0005-0000-0000-00001F330000}"/>
    <cellStyle name="Navadno 3 2 2 4 36 9 12" xfId="25824" xr:uid="{00000000-0005-0000-0000-000020330000}"/>
    <cellStyle name="Navadno 3 2 2 4 36 9 13" xfId="26444" xr:uid="{00000000-0005-0000-0000-000021330000}"/>
    <cellStyle name="Navadno 3 2 2 4 36 9 14" xfId="27123" xr:uid="{00000000-0005-0000-0000-000022330000}"/>
    <cellStyle name="Navadno 3 2 2 4 36 9 15" xfId="27593" xr:uid="{00000000-0005-0000-0000-000023330000}"/>
    <cellStyle name="Navadno 3 2 2 4 36 9 16" xfId="27993" xr:uid="{00000000-0005-0000-0000-000024330000}"/>
    <cellStyle name="Navadno 3 2 2 4 36 9 17" xfId="28307" xr:uid="{00000000-0005-0000-0000-000025330000}"/>
    <cellStyle name="Navadno 3 2 2 4 36 9 18" xfId="28537" xr:uid="{00000000-0005-0000-0000-000026330000}"/>
    <cellStyle name="Navadno 3 2 2 4 36 9 2" xfId="17587" xr:uid="{00000000-0005-0000-0000-000027330000}"/>
    <cellStyle name="Navadno 3 2 2 4 36 9 3" xfId="18543" xr:uid="{00000000-0005-0000-0000-000028330000}"/>
    <cellStyle name="Navadno 3 2 2 4 36 9 4" xfId="19496" xr:uid="{00000000-0005-0000-0000-000029330000}"/>
    <cellStyle name="Navadno 3 2 2 4 36 9 5" xfId="20402" xr:uid="{00000000-0005-0000-0000-00002A330000}"/>
    <cellStyle name="Navadno 3 2 2 4 36 9 6" xfId="21275" xr:uid="{00000000-0005-0000-0000-00002B330000}"/>
    <cellStyle name="Navadno 3 2 2 4 36 9 7" xfId="22122" xr:uid="{00000000-0005-0000-0000-00002C330000}"/>
    <cellStyle name="Navadno 3 2 2 4 36 9 8" xfId="22930" xr:uid="{00000000-0005-0000-0000-00002D330000}"/>
    <cellStyle name="Navadno 3 2 2 4 36 9 9" xfId="23715" xr:uid="{00000000-0005-0000-0000-00002E330000}"/>
    <cellStyle name="Navadno 3 2 2 4 37" xfId="5491" xr:uid="{00000000-0005-0000-0000-00002F330000}"/>
    <cellStyle name="Navadno 3 2 2 4 37 10" xfId="12987" xr:uid="{00000000-0005-0000-0000-000030330000}"/>
    <cellStyle name="Navadno 3 2 2 4 37 11" xfId="15125" xr:uid="{00000000-0005-0000-0000-000031330000}"/>
    <cellStyle name="Navadno 3 2 2 4 37 12" xfId="16138" xr:uid="{00000000-0005-0000-0000-000032330000}"/>
    <cellStyle name="Navadno 3 2 2 4 37 13" xfId="12270" xr:uid="{00000000-0005-0000-0000-000033330000}"/>
    <cellStyle name="Navadno 3 2 2 4 37 14" xfId="14749" xr:uid="{00000000-0005-0000-0000-000034330000}"/>
    <cellStyle name="Navadno 3 2 2 4 37 15" xfId="11637" xr:uid="{00000000-0005-0000-0000-000035330000}"/>
    <cellStyle name="Navadno 3 2 2 4 37 16" xfId="19650" xr:uid="{00000000-0005-0000-0000-000036330000}"/>
    <cellStyle name="Navadno 3 2 2 4 37 17" xfId="22474" xr:uid="{00000000-0005-0000-0000-000037330000}"/>
    <cellStyle name="Navadno 3 2 2 4 37 18" xfId="20411" xr:uid="{00000000-0005-0000-0000-000038330000}"/>
    <cellStyle name="Navadno 3 2 2 4 37 19" xfId="11185" xr:uid="{00000000-0005-0000-0000-000039330000}"/>
    <cellStyle name="Navadno 3 2 2 4 37 2" xfId="2125" xr:uid="{00000000-0005-0000-0000-00003A330000}"/>
    <cellStyle name="Navadno 3 2 2 4 37 2 10" xfId="12124" xr:uid="{00000000-0005-0000-0000-00003B330000}"/>
    <cellStyle name="Navadno 3 2 2 4 37 2 11" xfId="12873" xr:uid="{00000000-0005-0000-0000-00003C330000}"/>
    <cellStyle name="Navadno 3 2 2 4 37 2 12" xfId="24507" xr:uid="{00000000-0005-0000-0000-00003D330000}"/>
    <cellStyle name="Navadno 3 2 2 4 37 2 13" xfId="25371" xr:uid="{00000000-0005-0000-0000-00003E330000}"/>
    <cellStyle name="Navadno 3 2 2 4 37 2 14" xfId="26453" xr:uid="{00000000-0005-0000-0000-00003F330000}"/>
    <cellStyle name="Navadno 3 2 2 4 37 2 15" xfId="24739" xr:uid="{00000000-0005-0000-0000-000040330000}"/>
    <cellStyle name="Navadno 3 2 2 4 37 2 16" xfId="10752" xr:uid="{00000000-0005-0000-0000-000041330000}"/>
    <cellStyle name="Navadno 3 2 2 4 37 2 17" xfId="16584" xr:uid="{00000000-0005-0000-0000-000042330000}"/>
    <cellStyle name="Navadno 3 2 2 4 37 2 18" xfId="24638" xr:uid="{00000000-0005-0000-0000-000043330000}"/>
    <cellStyle name="Navadno 3 2 2 4 37 2 2" xfId="15856" xr:uid="{00000000-0005-0000-0000-000044330000}"/>
    <cellStyle name="Navadno 3 2 2 4 37 2 3" xfId="12930" xr:uid="{00000000-0005-0000-0000-000045330000}"/>
    <cellStyle name="Navadno 3 2 2 4 37 2 4" xfId="10328" xr:uid="{00000000-0005-0000-0000-000046330000}"/>
    <cellStyle name="Navadno 3 2 2 4 37 2 5" xfId="15236" xr:uid="{00000000-0005-0000-0000-000047330000}"/>
    <cellStyle name="Navadno 3 2 2 4 37 2 6" xfId="13947" xr:uid="{00000000-0005-0000-0000-000048330000}"/>
    <cellStyle name="Navadno 3 2 2 4 37 2 7" xfId="14838" xr:uid="{00000000-0005-0000-0000-000049330000}"/>
    <cellStyle name="Navadno 3 2 2 4 37 2 8" xfId="13426" xr:uid="{00000000-0005-0000-0000-00004A330000}"/>
    <cellStyle name="Navadno 3 2 2 4 37 2 9" xfId="15581" xr:uid="{00000000-0005-0000-0000-00004B330000}"/>
    <cellStyle name="Navadno 3 2 2 4 37 20" xfId="21878" xr:uid="{00000000-0005-0000-0000-00004C330000}"/>
    <cellStyle name="Navadno 3 2 2 4 37 21" xfId="25445" xr:uid="{00000000-0005-0000-0000-00004D330000}"/>
    <cellStyle name="Navadno 3 2 2 4 37 22" xfId="24048" xr:uid="{00000000-0005-0000-0000-00004E330000}"/>
    <cellStyle name="Navadno 3 2 2 4 37 23" xfId="10436" xr:uid="{00000000-0005-0000-0000-00004F330000}"/>
    <cellStyle name="Navadno 3 2 2 4 37 24" xfId="13443" xr:uid="{00000000-0005-0000-0000-000050330000}"/>
    <cellStyle name="Navadno 3 2 2 4 37 25" xfId="20855" xr:uid="{00000000-0005-0000-0000-000051330000}"/>
    <cellStyle name="Navadno 3 2 2 4 37 26" xfId="21711" xr:uid="{00000000-0005-0000-0000-000052330000}"/>
    <cellStyle name="Navadno 3 2 2 4 37 3" xfId="1721" xr:uid="{00000000-0005-0000-0000-000053330000}"/>
    <cellStyle name="Navadno 3 2 2 4 37 3 10" xfId="14244" xr:uid="{00000000-0005-0000-0000-000054330000}"/>
    <cellStyle name="Navadno 3 2 2 4 37 3 11" xfId="20457" xr:uid="{00000000-0005-0000-0000-000055330000}"/>
    <cellStyle name="Navadno 3 2 2 4 37 3 12" xfId="19831" xr:uid="{00000000-0005-0000-0000-000056330000}"/>
    <cellStyle name="Navadno 3 2 2 4 37 3 13" xfId="22143" xr:uid="{00000000-0005-0000-0000-000057330000}"/>
    <cellStyle name="Navadno 3 2 2 4 37 3 14" xfId="24050" xr:uid="{00000000-0005-0000-0000-000058330000}"/>
    <cellStyle name="Navadno 3 2 2 4 37 3 15" xfId="12368" xr:uid="{00000000-0005-0000-0000-000059330000}"/>
    <cellStyle name="Navadno 3 2 2 4 37 3 16" xfId="14910" xr:uid="{00000000-0005-0000-0000-00005A330000}"/>
    <cellStyle name="Navadno 3 2 2 4 37 3 17" xfId="23442" xr:uid="{00000000-0005-0000-0000-00005B330000}"/>
    <cellStyle name="Navadno 3 2 2 4 37 3 18" xfId="12027" xr:uid="{00000000-0005-0000-0000-00005C330000}"/>
    <cellStyle name="Navadno 3 2 2 4 37 3 2" xfId="16212" xr:uid="{00000000-0005-0000-0000-00005D330000}"/>
    <cellStyle name="Navadno 3 2 2 4 37 3 3" xfId="11247" xr:uid="{00000000-0005-0000-0000-00005E330000}"/>
    <cellStyle name="Navadno 3 2 2 4 37 3 4" xfId="13863" xr:uid="{00000000-0005-0000-0000-00005F330000}"/>
    <cellStyle name="Navadno 3 2 2 4 37 3 5" xfId="18272" xr:uid="{00000000-0005-0000-0000-000060330000}"/>
    <cellStyle name="Navadno 3 2 2 4 37 3 6" xfId="16161" xr:uid="{00000000-0005-0000-0000-000061330000}"/>
    <cellStyle name="Navadno 3 2 2 4 37 3 7" xfId="17992" xr:uid="{00000000-0005-0000-0000-000062330000}"/>
    <cellStyle name="Navadno 3 2 2 4 37 3 8" xfId="12548" xr:uid="{00000000-0005-0000-0000-000063330000}"/>
    <cellStyle name="Navadno 3 2 2 4 37 3 9" xfId="12317" xr:uid="{00000000-0005-0000-0000-000064330000}"/>
    <cellStyle name="Navadno 3 2 2 4 37 4" xfId="1355" xr:uid="{00000000-0005-0000-0000-000065330000}"/>
    <cellStyle name="Navadno 3 2 2 4 37 4 10" xfId="22562" xr:uid="{00000000-0005-0000-0000-000066330000}"/>
    <cellStyle name="Navadno 3 2 2 4 37 4 11" xfId="23729" xr:uid="{00000000-0005-0000-0000-000067330000}"/>
    <cellStyle name="Navadno 3 2 2 4 37 4 12" xfId="24286" xr:uid="{00000000-0005-0000-0000-000068330000}"/>
    <cellStyle name="Navadno 3 2 2 4 37 4 13" xfId="25357" xr:uid="{00000000-0005-0000-0000-000069330000}"/>
    <cellStyle name="Navadno 3 2 2 4 37 4 14" xfId="26534" xr:uid="{00000000-0005-0000-0000-00006A330000}"/>
    <cellStyle name="Navadno 3 2 2 4 37 4 15" xfId="10310" xr:uid="{00000000-0005-0000-0000-00006B330000}"/>
    <cellStyle name="Navadno 3 2 2 4 37 4 16" xfId="13629" xr:uid="{00000000-0005-0000-0000-00006C330000}"/>
    <cellStyle name="Navadno 3 2 2 4 37 4 17" xfId="27253" xr:uid="{00000000-0005-0000-0000-00006D330000}"/>
    <cellStyle name="Navadno 3 2 2 4 37 4 18" xfId="13802" xr:uid="{00000000-0005-0000-0000-00006E330000}"/>
    <cellStyle name="Navadno 3 2 2 4 37 4 2" xfId="16534" xr:uid="{00000000-0005-0000-0000-00006F330000}"/>
    <cellStyle name="Navadno 3 2 2 4 37 4 3" xfId="12233" xr:uid="{00000000-0005-0000-0000-000070330000}"/>
    <cellStyle name="Navadno 3 2 2 4 37 4 4" xfId="13287" xr:uid="{00000000-0005-0000-0000-000071330000}"/>
    <cellStyle name="Navadno 3 2 2 4 37 4 5" xfId="15651" xr:uid="{00000000-0005-0000-0000-000072330000}"/>
    <cellStyle name="Navadno 3 2 2 4 37 4 6" xfId="16824" xr:uid="{00000000-0005-0000-0000-000073330000}"/>
    <cellStyle name="Navadno 3 2 2 4 37 4 7" xfId="20324" xr:uid="{00000000-0005-0000-0000-000074330000}"/>
    <cellStyle name="Navadno 3 2 2 4 37 4 8" xfId="21289" xr:uid="{00000000-0005-0000-0000-000075330000}"/>
    <cellStyle name="Navadno 3 2 2 4 37 4 9" xfId="20660" xr:uid="{00000000-0005-0000-0000-000076330000}"/>
    <cellStyle name="Navadno 3 2 2 4 37 5" xfId="1009" xr:uid="{00000000-0005-0000-0000-000077330000}"/>
    <cellStyle name="Navadno 3 2 2 4 37 5 10" xfId="23877" xr:uid="{00000000-0005-0000-0000-000078330000}"/>
    <cellStyle name="Navadno 3 2 2 4 37 5 11" xfId="24611" xr:uid="{00000000-0005-0000-0000-000079330000}"/>
    <cellStyle name="Navadno 3 2 2 4 37 5 12" xfId="25310" xr:uid="{00000000-0005-0000-0000-00007A330000}"/>
    <cellStyle name="Navadno 3 2 2 4 37 5 13" xfId="25979" xr:uid="{00000000-0005-0000-0000-00007B330000}"/>
    <cellStyle name="Navadno 3 2 2 4 37 5 14" xfId="26709" xr:uid="{00000000-0005-0000-0000-00007C330000}"/>
    <cellStyle name="Navadno 3 2 2 4 37 5 15" xfId="27225" xr:uid="{00000000-0005-0000-0000-00007D330000}"/>
    <cellStyle name="Navadno 3 2 2 4 37 5 16" xfId="27691" xr:uid="{00000000-0005-0000-0000-00007E330000}"/>
    <cellStyle name="Navadno 3 2 2 4 37 5 17" xfId="28070" xr:uid="{00000000-0005-0000-0000-00007F330000}"/>
    <cellStyle name="Navadno 3 2 2 4 37 5 18" xfId="28370" xr:uid="{00000000-0005-0000-0000-000080330000}"/>
    <cellStyle name="Navadno 3 2 2 4 37 5 2" xfId="16834" xr:uid="{00000000-0005-0000-0000-000081330000}"/>
    <cellStyle name="Navadno 3 2 2 4 37 5 3" xfId="17802" xr:uid="{00000000-0005-0000-0000-000082330000}"/>
    <cellStyle name="Navadno 3 2 2 4 37 5 4" xfId="18752" xr:uid="{00000000-0005-0000-0000-000083330000}"/>
    <cellStyle name="Navadno 3 2 2 4 37 5 5" xfId="19697" xr:uid="{00000000-0005-0000-0000-000084330000}"/>
    <cellStyle name="Navadno 3 2 2 4 37 5 6" xfId="20599" xr:uid="{00000000-0005-0000-0000-000085330000}"/>
    <cellStyle name="Navadno 3 2 2 4 37 5 7" xfId="21461" xr:uid="{00000000-0005-0000-0000-000086330000}"/>
    <cellStyle name="Navadno 3 2 2 4 37 5 8" xfId="22310" xr:uid="{00000000-0005-0000-0000-000087330000}"/>
    <cellStyle name="Navadno 3 2 2 4 37 5 9" xfId="23110" xr:uid="{00000000-0005-0000-0000-000088330000}"/>
    <cellStyle name="Navadno 3 2 2 4 37 6" xfId="689" xr:uid="{00000000-0005-0000-0000-000089330000}"/>
    <cellStyle name="Navadno 3 2 2 4 37 6 10" xfId="24075" xr:uid="{00000000-0005-0000-0000-00008A330000}"/>
    <cellStyle name="Navadno 3 2 2 4 37 6 11" xfId="24826" xr:uid="{00000000-0005-0000-0000-00008B330000}"/>
    <cellStyle name="Navadno 3 2 2 4 37 6 12" xfId="25508" xr:uid="{00000000-0005-0000-0000-00008C330000}"/>
    <cellStyle name="Navadno 3 2 2 4 37 6 13" xfId="26155" xr:uid="{00000000-0005-0000-0000-00008D330000}"/>
    <cellStyle name="Navadno 3 2 2 4 37 6 14" xfId="26864" xr:uid="{00000000-0005-0000-0000-00008E330000}"/>
    <cellStyle name="Navadno 3 2 2 4 37 6 15" xfId="27356" xr:uid="{00000000-0005-0000-0000-00008F330000}"/>
    <cellStyle name="Navadno 3 2 2 4 37 6 16" xfId="27805" xr:uid="{00000000-0005-0000-0000-000090330000}"/>
    <cellStyle name="Navadno 3 2 2 4 37 6 17" xfId="28161" xr:uid="{00000000-0005-0000-0000-000091330000}"/>
    <cellStyle name="Navadno 3 2 2 4 37 6 18" xfId="28430" xr:uid="{00000000-0005-0000-0000-000092330000}"/>
    <cellStyle name="Navadno 3 2 2 4 37 6 2" xfId="17104" xr:uid="{00000000-0005-0000-0000-000093330000}"/>
    <cellStyle name="Navadno 3 2 2 4 37 6 3" xfId="18070" xr:uid="{00000000-0005-0000-0000-000094330000}"/>
    <cellStyle name="Navadno 3 2 2 4 37 6 4" xfId="19028" xr:uid="{00000000-0005-0000-0000-000095330000}"/>
    <cellStyle name="Navadno 3 2 2 4 37 6 5" xfId="19944" xr:uid="{00000000-0005-0000-0000-000096330000}"/>
    <cellStyle name="Navadno 3 2 2 4 37 6 6" xfId="20843" xr:uid="{00000000-0005-0000-0000-000097330000}"/>
    <cellStyle name="Navadno 3 2 2 4 37 6 7" xfId="21705" xr:uid="{00000000-0005-0000-0000-000098330000}"/>
    <cellStyle name="Navadno 3 2 2 4 37 6 8" xfId="22540" xr:uid="{00000000-0005-0000-0000-000099330000}"/>
    <cellStyle name="Navadno 3 2 2 4 37 6 9" xfId="23327" xr:uid="{00000000-0005-0000-0000-00009A330000}"/>
    <cellStyle name="Navadno 3 2 2 4 37 7" xfId="438" xr:uid="{00000000-0005-0000-0000-00009B330000}"/>
    <cellStyle name="Navadno 3 2 2 4 37 7 10" xfId="24251" xr:uid="{00000000-0005-0000-0000-00009C330000}"/>
    <cellStyle name="Navadno 3 2 2 4 37 7 11" xfId="24978" xr:uid="{00000000-0005-0000-0000-00009D330000}"/>
    <cellStyle name="Navadno 3 2 2 4 37 7 12" xfId="25663" xr:uid="{00000000-0005-0000-0000-00009E330000}"/>
    <cellStyle name="Navadno 3 2 2 4 37 7 13" xfId="26284" xr:uid="{00000000-0005-0000-0000-00009F330000}"/>
    <cellStyle name="Navadno 3 2 2 4 37 7 14" xfId="26971" xr:uid="{00000000-0005-0000-0000-0000A0330000}"/>
    <cellStyle name="Navadno 3 2 2 4 37 7 15" xfId="27465" xr:uid="{00000000-0005-0000-0000-0000A1330000}"/>
    <cellStyle name="Navadno 3 2 2 4 37 7 16" xfId="27899" xr:uid="{00000000-0005-0000-0000-0000A2330000}"/>
    <cellStyle name="Navadno 3 2 2 4 37 7 17" xfId="28236" xr:uid="{00000000-0005-0000-0000-0000A3330000}"/>
    <cellStyle name="Navadno 3 2 2 4 37 7 18" xfId="28482" xr:uid="{00000000-0005-0000-0000-0000A4330000}"/>
    <cellStyle name="Navadno 3 2 2 4 37 7 2" xfId="17326" xr:uid="{00000000-0005-0000-0000-0000A5330000}"/>
    <cellStyle name="Navadno 3 2 2 4 37 7 3" xfId="18279" xr:uid="{00000000-0005-0000-0000-0000A6330000}"/>
    <cellStyle name="Navadno 3 2 2 4 37 7 4" xfId="19236" xr:uid="{00000000-0005-0000-0000-0000A7330000}"/>
    <cellStyle name="Navadno 3 2 2 4 37 7 5" xfId="20149" xr:uid="{00000000-0005-0000-0000-0000A8330000}"/>
    <cellStyle name="Navadno 3 2 2 4 37 7 6" xfId="21036" xr:uid="{00000000-0005-0000-0000-0000A9330000}"/>
    <cellStyle name="Navadno 3 2 2 4 37 7 7" xfId="21897" xr:uid="{00000000-0005-0000-0000-0000AA330000}"/>
    <cellStyle name="Navadno 3 2 2 4 37 7 8" xfId="22716" xr:uid="{00000000-0005-0000-0000-0000AB330000}"/>
    <cellStyle name="Navadno 3 2 2 4 37 7 9" xfId="23507" xr:uid="{00000000-0005-0000-0000-0000AC330000}"/>
    <cellStyle name="Navadno 3 2 2 4 37 8" xfId="252" xr:uid="{00000000-0005-0000-0000-0000AD330000}"/>
    <cellStyle name="Navadno 3 2 2 4 37 8 10" xfId="24376" xr:uid="{00000000-0005-0000-0000-0000AE330000}"/>
    <cellStyle name="Navadno 3 2 2 4 37 8 11" xfId="25094" xr:uid="{00000000-0005-0000-0000-0000AF330000}"/>
    <cellStyle name="Navadno 3 2 2 4 37 8 12" xfId="25760" xr:uid="{00000000-0005-0000-0000-0000B0330000}"/>
    <cellStyle name="Navadno 3 2 2 4 37 8 13" xfId="26380" xr:uid="{00000000-0005-0000-0000-0000B1330000}"/>
    <cellStyle name="Navadno 3 2 2 4 37 8 14" xfId="27060" xr:uid="{00000000-0005-0000-0000-0000B2330000}"/>
    <cellStyle name="Navadno 3 2 2 4 37 8 15" xfId="27541" xr:uid="{00000000-0005-0000-0000-0000B3330000}"/>
    <cellStyle name="Navadno 3 2 2 4 37 8 16" xfId="27955" xr:uid="{00000000-0005-0000-0000-0000B4330000}"/>
    <cellStyle name="Navadno 3 2 2 4 37 8 17" xfId="28279" xr:uid="{00000000-0005-0000-0000-0000B5330000}"/>
    <cellStyle name="Navadno 3 2 2 4 37 8 18" xfId="28516" xr:uid="{00000000-0005-0000-0000-0000B6330000}"/>
    <cellStyle name="Navadno 3 2 2 4 37 8 2" xfId="17485" xr:uid="{00000000-0005-0000-0000-0000B7330000}"/>
    <cellStyle name="Navadno 3 2 2 4 37 8 3" xfId="18441" xr:uid="{00000000-0005-0000-0000-0000B8330000}"/>
    <cellStyle name="Navadno 3 2 2 4 37 8 4" xfId="19392" xr:uid="{00000000-0005-0000-0000-0000B9330000}"/>
    <cellStyle name="Navadno 3 2 2 4 37 8 5" xfId="20308" xr:uid="{00000000-0005-0000-0000-0000BA330000}"/>
    <cellStyle name="Navadno 3 2 2 4 37 8 6" xfId="21184" xr:uid="{00000000-0005-0000-0000-0000BB330000}"/>
    <cellStyle name="Navadno 3 2 2 4 37 8 7" xfId="22034" xr:uid="{00000000-0005-0000-0000-0000BC330000}"/>
    <cellStyle name="Navadno 3 2 2 4 37 8 8" xfId="22847" xr:uid="{00000000-0005-0000-0000-0000BD330000}"/>
    <cellStyle name="Navadno 3 2 2 4 37 8 9" xfId="23631" xr:uid="{00000000-0005-0000-0000-0000BE330000}"/>
    <cellStyle name="Navadno 3 2 2 4 37 9" xfId="127" xr:uid="{00000000-0005-0000-0000-0000BF330000}"/>
    <cellStyle name="Navadno 3 2 2 4 37 9 10" xfId="24462" xr:uid="{00000000-0005-0000-0000-0000C0330000}"/>
    <cellStyle name="Navadno 3 2 2 4 37 9 11" xfId="25164" xr:uid="{00000000-0005-0000-0000-0000C1330000}"/>
    <cellStyle name="Navadno 3 2 2 4 37 9 12" xfId="25828" xr:uid="{00000000-0005-0000-0000-0000C2330000}"/>
    <cellStyle name="Navadno 3 2 2 4 37 9 13" xfId="26449" xr:uid="{00000000-0005-0000-0000-0000C3330000}"/>
    <cellStyle name="Navadno 3 2 2 4 37 9 14" xfId="27127" xr:uid="{00000000-0005-0000-0000-0000C4330000}"/>
    <cellStyle name="Navadno 3 2 2 4 37 9 15" xfId="27596" xr:uid="{00000000-0005-0000-0000-0000C5330000}"/>
    <cellStyle name="Navadno 3 2 2 4 37 9 16" xfId="27996" xr:uid="{00000000-0005-0000-0000-0000C6330000}"/>
    <cellStyle name="Navadno 3 2 2 4 37 9 17" xfId="28310" xr:uid="{00000000-0005-0000-0000-0000C7330000}"/>
    <cellStyle name="Navadno 3 2 2 4 37 9 18" xfId="28540" xr:uid="{00000000-0005-0000-0000-0000C8330000}"/>
    <cellStyle name="Navadno 3 2 2 4 37 9 2" xfId="17593" xr:uid="{00000000-0005-0000-0000-0000C9330000}"/>
    <cellStyle name="Navadno 3 2 2 4 37 9 3" xfId="18548" xr:uid="{00000000-0005-0000-0000-0000CA330000}"/>
    <cellStyle name="Navadno 3 2 2 4 37 9 4" xfId="19502" xr:uid="{00000000-0005-0000-0000-0000CB330000}"/>
    <cellStyle name="Navadno 3 2 2 4 37 9 5" xfId="20407" xr:uid="{00000000-0005-0000-0000-0000CC330000}"/>
    <cellStyle name="Navadno 3 2 2 4 37 9 6" xfId="21279" xr:uid="{00000000-0005-0000-0000-0000CD330000}"/>
    <cellStyle name="Navadno 3 2 2 4 37 9 7" xfId="22128" xr:uid="{00000000-0005-0000-0000-0000CE330000}"/>
    <cellStyle name="Navadno 3 2 2 4 37 9 8" xfId="22934" xr:uid="{00000000-0005-0000-0000-0000CF330000}"/>
    <cellStyle name="Navadno 3 2 2 4 37 9 9" xfId="23721" xr:uid="{00000000-0005-0000-0000-0000D0330000}"/>
    <cellStyle name="Navadno 3 2 2 4 38" xfId="5391" xr:uid="{00000000-0005-0000-0000-0000D1330000}"/>
    <cellStyle name="Navadno 3 2 2 4 38 2" xfId="4724" xr:uid="{00000000-0005-0000-0000-0000D2330000}"/>
    <cellStyle name="Navadno 3 2 2 4 38 2 10" xfId="13206" xr:uid="{00000000-0005-0000-0000-0000D3330000}"/>
    <cellStyle name="Navadno 3 2 2 4 38 2 11" xfId="18145" xr:uid="{00000000-0005-0000-0000-0000D4330000}"/>
    <cellStyle name="Navadno 3 2 2 4 38 2 12" xfId="21688" xr:uid="{00000000-0005-0000-0000-0000D5330000}"/>
    <cellStyle name="Navadno 3 2 2 4 38 2 13" xfId="22397" xr:uid="{00000000-0005-0000-0000-0000D6330000}"/>
    <cellStyle name="Navadno 3 2 2 4 38 2 14" xfId="23154" xr:uid="{00000000-0005-0000-0000-0000D7330000}"/>
    <cellStyle name="Navadno 3 2 2 4 38 2 15" xfId="14204" xr:uid="{00000000-0005-0000-0000-0000D8330000}"/>
    <cellStyle name="Navadno 3 2 2 4 38 2 16" xfId="24708" xr:uid="{00000000-0005-0000-0000-0000D9330000}"/>
    <cellStyle name="Navadno 3 2 2 4 38 2 17" xfId="26991" xr:uid="{00000000-0005-0000-0000-0000DA330000}"/>
    <cellStyle name="Navadno 3 2 2 4 38 2 18" xfId="12780" xr:uid="{00000000-0005-0000-0000-0000DB330000}"/>
    <cellStyle name="Navadno 3 2 2 4 38 2 19" xfId="11307" xr:uid="{00000000-0005-0000-0000-0000DC330000}"/>
    <cellStyle name="Navadno 3 2 2 4 38 2 2" xfId="2074" xr:uid="{00000000-0005-0000-0000-0000DD330000}"/>
    <cellStyle name="Navadno 3 2 2 4 38 2 3" xfId="13641" xr:uid="{00000000-0005-0000-0000-0000DE330000}"/>
    <cellStyle name="Navadno 3 2 2 4 38 2 4" xfId="11765" xr:uid="{00000000-0005-0000-0000-0000DF330000}"/>
    <cellStyle name="Navadno 3 2 2 4 38 2 5" xfId="14945" xr:uid="{00000000-0005-0000-0000-0000E0330000}"/>
    <cellStyle name="Navadno 3 2 2 4 38 2 6" xfId="12291" xr:uid="{00000000-0005-0000-0000-0000E1330000}"/>
    <cellStyle name="Navadno 3 2 2 4 38 2 7" xfId="17926" xr:uid="{00000000-0005-0000-0000-0000E2330000}"/>
    <cellStyle name="Navadno 3 2 2 4 38 2 8" xfId="10713" xr:uid="{00000000-0005-0000-0000-0000E3330000}"/>
    <cellStyle name="Navadno 3 2 2 4 38 2 9" xfId="13000" xr:uid="{00000000-0005-0000-0000-0000E4330000}"/>
    <cellStyle name="Navadno 3 2 2 4 38 3" xfId="1655" xr:uid="{00000000-0005-0000-0000-0000E5330000}"/>
    <cellStyle name="Navadno 3 2 2 4 38 4" xfId="1299" xr:uid="{00000000-0005-0000-0000-0000E6330000}"/>
    <cellStyle name="Navadno 3 2 2 4 38 5" xfId="961" xr:uid="{00000000-0005-0000-0000-0000E7330000}"/>
    <cellStyle name="Navadno 3 2 2 4 38 6" xfId="647" xr:uid="{00000000-0005-0000-0000-0000E8330000}"/>
    <cellStyle name="Navadno 3 2 2 4 38 7" xfId="405" xr:uid="{00000000-0005-0000-0000-0000E9330000}"/>
    <cellStyle name="Navadno 3 2 2 4 38 8" xfId="224" xr:uid="{00000000-0005-0000-0000-0000EA330000}"/>
    <cellStyle name="Navadno 3 2 2 4 38 9" xfId="106" xr:uid="{00000000-0005-0000-0000-0000EB330000}"/>
    <cellStyle name="Navadno 3 2 2 4 39" xfId="4948" xr:uid="{00000000-0005-0000-0000-0000EC330000}"/>
    <cellStyle name="Navadno 3 2 2 4 4" xfId="8585" xr:uid="{00000000-0005-0000-0000-0000ED330000}"/>
    <cellStyle name="Navadno 3 2 2 4 4 10" xfId="10431" xr:uid="{00000000-0005-0000-0000-0000EE330000}"/>
    <cellStyle name="Navadno 3 2 2 4 4 11" xfId="17610" xr:uid="{00000000-0005-0000-0000-0000EF330000}"/>
    <cellStyle name="Navadno 3 2 2 4 4 12" xfId="10802" xr:uid="{00000000-0005-0000-0000-0000F0330000}"/>
    <cellStyle name="Navadno 3 2 2 4 4 13" xfId="12564" xr:uid="{00000000-0005-0000-0000-0000F1330000}"/>
    <cellStyle name="Navadno 3 2 2 4 4 14" xfId="18444" xr:uid="{00000000-0005-0000-0000-0000F2330000}"/>
    <cellStyle name="Navadno 3 2 2 4 4 15" xfId="16884" xr:uid="{00000000-0005-0000-0000-0000F3330000}"/>
    <cellStyle name="Navadno 3 2 2 4 4 16" xfId="14957" xr:uid="{00000000-0005-0000-0000-0000F4330000}"/>
    <cellStyle name="Navadno 3 2 2 4 4 17" xfId="11841" xr:uid="{00000000-0005-0000-0000-0000F5330000}"/>
    <cellStyle name="Navadno 3 2 2 4 4 18" xfId="21911" xr:uid="{00000000-0005-0000-0000-0000F6330000}"/>
    <cellStyle name="Navadno 3 2 2 4 4 19" xfId="14942" xr:uid="{00000000-0005-0000-0000-0000F7330000}"/>
    <cellStyle name="Navadno 3 2 2 4 4 2" xfId="4180" xr:uid="{00000000-0005-0000-0000-0000F8330000}"/>
    <cellStyle name="Navadno 3 2 2 4 4 2 10" xfId="22142" xr:uid="{00000000-0005-0000-0000-0000F9330000}"/>
    <cellStyle name="Navadno 3 2 2 4 4 2 11" xfId="20262" xr:uid="{00000000-0005-0000-0000-0000FA330000}"/>
    <cellStyle name="Navadno 3 2 2 4 4 2 12" xfId="18895" xr:uid="{00000000-0005-0000-0000-0000FB330000}"/>
    <cellStyle name="Navadno 3 2 2 4 4 2 13" xfId="21322" xr:uid="{00000000-0005-0000-0000-0000FC330000}"/>
    <cellStyle name="Navadno 3 2 2 4 4 2 14" xfId="13034" xr:uid="{00000000-0005-0000-0000-0000FD330000}"/>
    <cellStyle name="Navadno 3 2 2 4 4 2 15" xfId="24395" xr:uid="{00000000-0005-0000-0000-0000FE330000}"/>
    <cellStyle name="Navadno 3 2 2 4 4 2 16" xfId="18932" xr:uid="{00000000-0005-0000-0000-0000FF330000}"/>
    <cellStyle name="Navadno 3 2 2 4 4 2 17" xfId="26704" xr:uid="{00000000-0005-0000-0000-000000340000}"/>
    <cellStyle name="Navadno 3 2 2 4 4 2 18" xfId="23525" xr:uid="{00000000-0005-0000-0000-000001340000}"/>
    <cellStyle name="Navadno 3 2 2 4 4 2 2" xfId="14100" xr:uid="{00000000-0005-0000-0000-000002340000}"/>
    <cellStyle name="Navadno 3 2 2 4 4 2 3" xfId="16120" xr:uid="{00000000-0005-0000-0000-000003340000}"/>
    <cellStyle name="Navadno 3 2 2 4 4 2 4" xfId="11473" xr:uid="{00000000-0005-0000-0000-000004340000}"/>
    <cellStyle name="Navadno 3 2 2 4 4 2 5" xfId="9900" xr:uid="{00000000-0005-0000-0000-000005340000}"/>
    <cellStyle name="Navadno 3 2 2 4 4 2 6" xfId="17051" xr:uid="{00000000-0005-0000-0000-000006340000}"/>
    <cellStyle name="Navadno 3 2 2 4 4 2 7" xfId="16760" xr:uid="{00000000-0005-0000-0000-000007340000}"/>
    <cellStyle name="Navadno 3 2 2 4 4 2 8" xfId="19848" xr:uid="{00000000-0005-0000-0000-000008340000}"/>
    <cellStyle name="Navadno 3 2 2 4 4 2 9" xfId="22456" xr:uid="{00000000-0005-0000-0000-000009340000}"/>
    <cellStyle name="Navadno 3 2 2 4 4 20" xfId="9939" xr:uid="{00000000-0005-0000-0000-00000A340000}"/>
    <cellStyle name="Navadno 3 2 2 4 4 21" xfId="25807" xr:uid="{00000000-0005-0000-0000-00000B340000}"/>
    <cellStyle name="Navadno 3 2 2 4 4 22" xfId="12494" xr:uid="{00000000-0005-0000-0000-00000C340000}"/>
    <cellStyle name="Navadno 3 2 2 4 4 23" xfId="25363" xr:uid="{00000000-0005-0000-0000-00000D340000}"/>
    <cellStyle name="Navadno 3 2 2 4 4 24" xfId="27602" xr:uid="{00000000-0005-0000-0000-00000E340000}"/>
    <cellStyle name="Navadno 3 2 2 4 4 25" xfId="28001" xr:uid="{00000000-0005-0000-0000-00000F340000}"/>
    <cellStyle name="Navadno 3 2 2 4 4 26" xfId="22424" xr:uid="{00000000-0005-0000-0000-000010340000}"/>
    <cellStyle name="Navadno 3 2 2 4 4 3" xfId="4832" xr:uid="{00000000-0005-0000-0000-000011340000}"/>
    <cellStyle name="Navadno 3 2 2 4 4 3 10" xfId="12236" xr:uid="{00000000-0005-0000-0000-000012340000}"/>
    <cellStyle name="Navadno 3 2 2 4 4 3 11" xfId="23014" xr:uid="{00000000-0005-0000-0000-000013340000}"/>
    <cellStyle name="Navadno 3 2 2 4 4 3 12" xfId="24722" xr:uid="{00000000-0005-0000-0000-000014340000}"/>
    <cellStyle name="Navadno 3 2 2 4 4 3 13" xfId="18216" xr:uid="{00000000-0005-0000-0000-000015340000}"/>
    <cellStyle name="Navadno 3 2 2 4 4 3 14" xfId="19404" xr:uid="{00000000-0005-0000-0000-000016340000}"/>
    <cellStyle name="Navadno 3 2 2 4 4 3 15" xfId="27104" xr:uid="{00000000-0005-0000-0000-000017340000}"/>
    <cellStyle name="Navadno 3 2 2 4 4 3 16" xfId="12467" xr:uid="{00000000-0005-0000-0000-000018340000}"/>
    <cellStyle name="Navadno 3 2 2 4 4 3 17" xfId="12529" xr:uid="{00000000-0005-0000-0000-000019340000}"/>
    <cellStyle name="Navadno 3 2 2 4 4 3 18" xfId="19789" xr:uid="{00000000-0005-0000-0000-00001A340000}"/>
    <cellStyle name="Navadno 3 2 2 4 4 3 2" xfId="13548" xr:uid="{00000000-0005-0000-0000-00001B340000}"/>
    <cellStyle name="Navadno 3 2 2 4 4 3 3" xfId="11213" xr:uid="{00000000-0005-0000-0000-00001C340000}"/>
    <cellStyle name="Navadno 3 2 2 4 4 3 4" xfId="10120" xr:uid="{00000000-0005-0000-0000-00001D340000}"/>
    <cellStyle name="Navadno 3 2 2 4 4 3 5" xfId="14177" xr:uid="{00000000-0005-0000-0000-00001E340000}"/>
    <cellStyle name="Navadno 3 2 2 4 4 3 6" xfId="10819" xr:uid="{00000000-0005-0000-0000-00001F340000}"/>
    <cellStyle name="Navadno 3 2 2 4 4 3 7" xfId="15359" xr:uid="{00000000-0005-0000-0000-000020340000}"/>
    <cellStyle name="Navadno 3 2 2 4 4 3 8" xfId="20501" xr:uid="{00000000-0005-0000-0000-000021340000}"/>
    <cellStyle name="Navadno 3 2 2 4 4 3 9" xfId="20909" xr:uid="{00000000-0005-0000-0000-000022340000}"/>
    <cellStyle name="Navadno 3 2 2 4 4 4" xfId="1754" xr:uid="{00000000-0005-0000-0000-000023340000}"/>
    <cellStyle name="Navadno 3 2 2 4 4 4 10" xfId="16721" xr:uid="{00000000-0005-0000-0000-000024340000}"/>
    <cellStyle name="Navadno 3 2 2 4 4 4 11" xfId="19813" xr:uid="{00000000-0005-0000-0000-000025340000}"/>
    <cellStyle name="Navadno 3 2 2 4 4 4 12" xfId="11551" xr:uid="{00000000-0005-0000-0000-000026340000}"/>
    <cellStyle name="Navadno 3 2 2 4 4 4 13" xfId="17252" xr:uid="{00000000-0005-0000-0000-000027340000}"/>
    <cellStyle name="Navadno 3 2 2 4 4 4 14" xfId="12617" xr:uid="{00000000-0005-0000-0000-000028340000}"/>
    <cellStyle name="Navadno 3 2 2 4 4 4 15" xfId="25609" xr:uid="{00000000-0005-0000-0000-000029340000}"/>
    <cellStyle name="Navadno 3 2 2 4 4 4 16" xfId="24936" xr:uid="{00000000-0005-0000-0000-00002A340000}"/>
    <cellStyle name="Navadno 3 2 2 4 4 4 17" xfId="16852" xr:uid="{00000000-0005-0000-0000-00002B340000}"/>
    <cellStyle name="Navadno 3 2 2 4 4 4 18" xfId="28242" xr:uid="{00000000-0005-0000-0000-00002C340000}"/>
    <cellStyle name="Navadno 3 2 2 4 4 4 2" xfId="16183" xr:uid="{00000000-0005-0000-0000-00002D340000}"/>
    <cellStyle name="Navadno 3 2 2 4 4 4 3" xfId="15573" xr:uid="{00000000-0005-0000-0000-00002E340000}"/>
    <cellStyle name="Navadno 3 2 2 4 4 4 4" xfId="9924" xr:uid="{00000000-0005-0000-0000-00002F340000}"/>
    <cellStyle name="Navadno 3 2 2 4 4 4 5" xfId="10908" xr:uid="{00000000-0005-0000-0000-000030340000}"/>
    <cellStyle name="Navadno 3 2 2 4 4 4 6" xfId="16837" xr:uid="{00000000-0005-0000-0000-000031340000}"/>
    <cellStyle name="Navadno 3 2 2 4 4 4 7" xfId="18381" xr:uid="{00000000-0005-0000-0000-000032340000}"/>
    <cellStyle name="Navadno 3 2 2 4 4 4 8" xfId="16305" xr:uid="{00000000-0005-0000-0000-000033340000}"/>
    <cellStyle name="Navadno 3 2 2 4 4 4 9" xfId="20428" xr:uid="{00000000-0005-0000-0000-000034340000}"/>
    <cellStyle name="Navadno 3 2 2 4 4 5" xfId="3063" xr:uid="{00000000-0005-0000-0000-000035340000}"/>
    <cellStyle name="Navadno 3 2 2 4 4 5 10" xfId="23669" xr:uid="{00000000-0005-0000-0000-000036340000}"/>
    <cellStyle name="Navadno 3 2 2 4 4 5 11" xfId="24414" xr:uid="{00000000-0005-0000-0000-000037340000}"/>
    <cellStyle name="Navadno 3 2 2 4 4 5 12" xfId="18616" xr:uid="{00000000-0005-0000-0000-000038340000}"/>
    <cellStyle name="Navadno 3 2 2 4 4 5 13" xfId="22070" xr:uid="{00000000-0005-0000-0000-000039340000}"/>
    <cellStyle name="Navadno 3 2 2 4 4 5 14" xfId="21253" xr:uid="{00000000-0005-0000-0000-00003A340000}"/>
    <cellStyle name="Navadno 3 2 2 4 4 5 15" xfId="12770" xr:uid="{00000000-0005-0000-0000-00003B340000}"/>
    <cellStyle name="Navadno 3 2 2 4 4 5 16" xfId="24384" xr:uid="{00000000-0005-0000-0000-00003C340000}"/>
    <cellStyle name="Navadno 3 2 2 4 4 5 17" xfId="13333" xr:uid="{00000000-0005-0000-0000-00003D340000}"/>
    <cellStyle name="Navadno 3 2 2 4 4 5 18" xfId="12338" xr:uid="{00000000-0005-0000-0000-00003E340000}"/>
    <cellStyle name="Navadno 3 2 2 4 4 5 2" xfId="15054" xr:uid="{00000000-0005-0000-0000-00003F340000}"/>
    <cellStyle name="Navadno 3 2 2 4 4 5 3" xfId="16300" xr:uid="{00000000-0005-0000-0000-000040340000}"/>
    <cellStyle name="Navadno 3 2 2 4 4 5 4" xfId="9841" xr:uid="{00000000-0005-0000-0000-000041340000}"/>
    <cellStyle name="Navadno 3 2 2 4 4 5 5" xfId="19285" xr:uid="{00000000-0005-0000-0000-000042340000}"/>
    <cellStyle name="Navadno 3 2 2 4 4 5 6" xfId="20198" xr:uid="{00000000-0005-0000-0000-000043340000}"/>
    <cellStyle name="Navadno 3 2 2 4 4 5 7" xfId="21226" xr:uid="{00000000-0005-0000-0000-000044340000}"/>
    <cellStyle name="Navadno 3 2 2 4 4 5 8" xfId="22074" xr:uid="{00000000-0005-0000-0000-000045340000}"/>
    <cellStyle name="Navadno 3 2 2 4 4 5 9" xfId="22358" xr:uid="{00000000-0005-0000-0000-000046340000}"/>
    <cellStyle name="Navadno 3 2 2 4 4 6" xfId="3921" xr:uid="{00000000-0005-0000-0000-000047340000}"/>
    <cellStyle name="Navadno 3 2 2 4 4 6 10" xfId="17280" xr:uid="{00000000-0005-0000-0000-000048340000}"/>
    <cellStyle name="Navadno 3 2 2 4 4 6 11" xfId="14411" xr:uid="{00000000-0005-0000-0000-000049340000}"/>
    <cellStyle name="Navadno 3 2 2 4 4 6 12" xfId="10035" xr:uid="{00000000-0005-0000-0000-00004A340000}"/>
    <cellStyle name="Navadno 3 2 2 4 4 6 13" xfId="25072" xr:uid="{00000000-0005-0000-0000-00004B340000}"/>
    <cellStyle name="Navadno 3 2 2 4 4 6 14" xfId="25232" xr:uid="{00000000-0005-0000-0000-00004C340000}"/>
    <cellStyle name="Navadno 3 2 2 4 4 6 15" xfId="24032" xr:uid="{00000000-0005-0000-0000-00004D340000}"/>
    <cellStyle name="Navadno 3 2 2 4 4 6 16" xfId="10603" xr:uid="{00000000-0005-0000-0000-00004E340000}"/>
    <cellStyle name="Navadno 3 2 2 4 4 6 17" xfId="26551" xr:uid="{00000000-0005-0000-0000-00004F340000}"/>
    <cellStyle name="Navadno 3 2 2 4 4 6 18" xfId="22015" xr:uid="{00000000-0005-0000-0000-000050340000}"/>
    <cellStyle name="Navadno 3 2 2 4 4 6 2" xfId="14324" xr:uid="{00000000-0005-0000-0000-000051340000}"/>
    <cellStyle name="Navadno 3 2 2 4 4 6 3" xfId="11205" xr:uid="{00000000-0005-0000-0000-000052340000}"/>
    <cellStyle name="Navadno 3 2 2 4 4 6 4" xfId="9835" xr:uid="{00000000-0005-0000-0000-000053340000}"/>
    <cellStyle name="Navadno 3 2 2 4 4 6 5" xfId="10952" xr:uid="{00000000-0005-0000-0000-000054340000}"/>
    <cellStyle name="Navadno 3 2 2 4 4 6 6" xfId="10036" xr:uid="{00000000-0005-0000-0000-000055340000}"/>
    <cellStyle name="Navadno 3 2 2 4 4 6 7" xfId="12285" xr:uid="{00000000-0005-0000-0000-000056340000}"/>
    <cellStyle name="Navadno 3 2 2 4 4 6 8" xfId="14600" xr:uid="{00000000-0005-0000-0000-000057340000}"/>
    <cellStyle name="Navadno 3 2 2 4 4 6 9" xfId="13329" xr:uid="{00000000-0005-0000-0000-000058340000}"/>
    <cellStyle name="Navadno 3 2 2 4 4 7" xfId="2496" xr:uid="{00000000-0005-0000-0000-000059340000}"/>
    <cellStyle name="Navadno 3 2 2 4 4 7 10" xfId="12992" xr:uid="{00000000-0005-0000-0000-00005A340000}"/>
    <cellStyle name="Navadno 3 2 2 4 4 7 11" xfId="23305" xr:uid="{00000000-0005-0000-0000-00005B340000}"/>
    <cellStyle name="Navadno 3 2 2 4 4 7 12" xfId="24921" xr:uid="{00000000-0005-0000-0000-00005C340000}"/>
    <cellStyle name="Navadno 3 2 2 4 4 7 13" xfId="25748" xr:uid="{00000000-0005-0000-0000-00005D340000}"/>
    <cellStyle name="Navadno 3 2 2 4 4 7 14" xfId="14989" xr:uid="{00000000-0005-0000-0000-00005E340000}"/>
    <cellStyle name="Navadno 3 2 2 4 4 7 15" xfId="9741" xr:uid="{00000000-0005-0000-0000-00005F340000}"/>
    <cellStyle name="Navadno 3 2 2 4 4 7 16" xfId="16059" xr:uid="{00000000-0005-0000-0000-000060340000}"/>
    <cellStyle name="Navadno 3 2 2 4 4 7 17" xfId="13016" xr:uid="{00000000-0005-0000-0000-000061340000}"/>
    <cellStyle name="Navadno 3 2 2 4 4 7 18" xfId="19587" xr:uid="{00000000-0005-0000-0000-000062340000}"/>
    <cellStyle name="Navadno 3 2 2 4 4 7 2" xfId="15535" xr:uid="{00000000-0005-0000-0000-000063340000}"/>
    <cellStyle name="Navadno 3 2 2 4 4 7 3" xfId="11199" xr:uid="{00000000-0005-0000-0000-000064340000}"/>
    <cellStyle name="Navadno 3 2 2 4 4 7 4" xfId="9734" xr:uid="{00000000-0005-0000-0000-000065340000}"/>
    <cellStyle name="Navadno 3 2 2 4 4 7 5" xfId="11751" xr:uid="{00000000-0005-0000-0000-000066340000}"/>
    <cellStyle name="Navadno 3 2 2 4 4 7 6" xfId="18152" xr:uid="{00000000-0005-0000-0000-000067340000}"/>
    <cellStyle name="Navadno 3 2 2 4 4 7 7" xfId="19663" xr:uid="{00000000-0005-0000-0000-000068340000}"/>
    <cellStyle name="Navadno 3 2 2 4 4 7 8" xfId="20817" xr:uid="{00000000-0005-0000-0000-000069340000}"/>
    <cellStyle name="Navadno 3 2 2 4 4 7 9" xfId="13795" xr:uid="{00000000-0005-0000-0000-00006A340000}"/>
    <cellStyle name="Navadno 3 2 2 4 4 8" xfId="1078" xr:uid="{00000000-0005-0000-0000-00006B340000}"/>
    <cellStyle name="Navadno 3 2 2 4 4 8 10" xfId="23828" xr:uid="{00000000-0005-0000-0000-00006C340000}"/>
    <cellStyle name="Navadno 3 2 2 4 4 8 11" xfId="24562" xr:uid="{00000000-0005-0000-0000-00006D340000}"/>
    <cellStyle name="Navadno 3 2 2 4 4 8 12" xfId="25265" xr:uid="{00000000-0005-0000-0000-00006E340000}"/>
    <cellStyle name="Navadno 3 2 2 4 4 8 13" xfId="25931" xr:uid="{00000000-0005-0000-0000-00006F340000}"/>
    <cellStyle name="Navadno 3 2 2 4 4 8 14" xfId="26673" xr:uid="{00000000-0005-0000-0000-000070340000}"/>
    <cellStyle name="Navadno 3 2 2 4 4 8 15" xfId="27194" xr:uid="{00000000-0005-0000-0000-000071340000}"/>
    <cellStyle name="Navadno 3 2 2 4 4 8 16" xfId="27660" xr:uid="{00000000-0005-0000-0000-000072340000}"/>
    <cellStyle name="Navadno 3 2 2 4 4 8 17" xfId="28042" xr:uid="{00000000-0005-0000-0000-000073340000}"/>
    <cellStyle name="Navadno 3 2 2 4 4 8 18" xfId="28346" xr:uid="{00000000-0005-0000-0000-000074340000}"/>
    <cellStyle name="Navadno 3 2 2 4 4 8 2" xfId="16773" xr:uid="{00000000-0005-0000-0000-000075340000}"/>
    <cellStyle name="Navadno 3 2 2 4 4 8 3" xfId="17741" xr:uid="{00000000-0005-0000-0000-000076340000}"/>
    <cellStyle name="Navadno 3 2 2 4 4 8 4" xfId="18695" xr:uid="{00000000-0005-0000-0000-000077340000}"/>
    <cellStyle name="Navadno 3 2 2 4 4 8 5" xfId="19640" xr:uid="{00000000-0005-0000-0000-000078340000}"/>
    <cellStyle name="Navadno 3 2 2 4 4 8 6" xfId="20537" xr:uid="{00000000-0005-0000-0000-000079340000}"/>
    <cellStyle name="Navadno 3 2 2 4 4 8 7" xfId="21407" xr:uid="{00000000-0005-0000-0000-00007A340000}"/>
    <cellStyle name="Navadno 3 2 2 4 4 8 8" xfId="22251" xr:uid="{00000000-0005-0000-0000-00007B340000}"/>
    <cellStyle name="Navadno 3 2 2 4 4 8 9" xfId="23055" xr:uid="{00000000-0005-0000-0000-00007C340000}"/>
    <cellStyle name="Navadno 3 2 2 4 4 9" xfId="2999" xr:uid="{00000000-0005-0000-0000-00007D340000}"/>
    <cellStyle name="Navadno 3 2 2 4 4 9 10" xfId="21848" xr:uid="{00000000-0005-0000-0000-00007E340000}"/>
    <cellStyle name="Navadno 3 2 2 4 4 9 11" xfId="13032" xr:uid="{00000000-0005-0000-0000-00007F340000}"/>
    <cellStyle name="Navadno 3 2 2 4 4 9 12" xfId="18689" xr:uid="{00000000-0005-0000-0000-000080340000}"/>
    <cellStyle name="Navadno 3 2 2 4 4 9 13" xfId="21627" xr:uid="{00000000-0005-0000-0000-000081340000}"/>
    <cellStyle name="Navadno 3 2 2 4 4 9 14" xfId="23381" xr:uid="{00000000-0005-0000-0000-000082340000}"/>
    <cellStyle name="Navadno 3 2 2 4 4 9 15" xfId="12016" xr:uid="{00000000-0005-0000-0000-000083340000}"/>
    <cellStyle name="Navadno 3 2 2 4 4 9 16" xfId="23599" xr:uid="{00000000-0005-0000-0000-000084340000}"/>
    <cellStyle name="Navadno 3 2 2 4 4 9 17" xfId="17097" xr:uid="{00000000-0005-0000-0000-000085340000}"/>
    <cellStyle name="Navadno 3 2 2 4 4 9 18" xfId="11975" xr:uid="{00000000-0005-0000-0000-000086340000}"/>
    <cellStyle name="Navadno 3 2 2 4 4 9 2" xfId="15111" xr:uid="{00000000-0005-0000-0000-000087340000}"/>
    <cellStyle name="Navadno 3 2 2 4 4 9 3" xfId="10916" xr:uid="{00000000-0005-0000-0000-000088340000}"/>
    <cellStyle name="Navadno 3 2 2 4 4 9 4" xfId="16601" xr:uid="{00000000-0005-0000-0000-000089340000}"/>
    <cellStyle name="Navadno 3 2 2 4 4 9 5" xfId="13026" xr:uid="{00000000-0005-0000-0000-00008A340000}"/>
    <cellStyle name="Navadno 3 2 2 4 4 9 6" xfId="15450" xr:uid="{00000000-0005-0000-0000-00008B340000}"/>
    <cellStyle name="Navadno 3 2 2 4 4 9 7" xfId="15558" xr:uid="{00000000-0005-0000-0000-00008C340000}"/>
    <cellStyle name="Navadno 3 2 2 4 4 9 8" xfId="11867" xr:uid="{00000000-0005-0000-0000-00008D340000}"/>
    <cellStyle name="Navadno 3 2 2 4 4 9 9" xfId="16936" xr:uid="{00000000-0005-0000-0000-00008E340000}"/>
    <cellStyle name="Navadno 3 2 2 4 40" xfId="4943" xr:uid="{00000000-0005-0000-0000-00008F340000}"/>
    <cellStyle name="Navadno 3 2 2 4 40 2" xfId="2992" xr:uid="{00000000-0005-0000-0000-000090340000}"/>
    <cellStyle name="Navadno 3 2 2 4 40 2 10" xfId="15371" xr:uid="{00000000-0005-0000-0000-000091340000}"/>
    <cellStyle name="Navadno 3 2 2 4 40 2 11" xfId="15696" xr:uid="{00000000-0005-0000-0000-000092340000}"/>
    <cellStyle name="Navadno 3 2 2 4 40 2 12" xfId="24306" xr:uid="{00000000-0005-0000-0000-000093340000}"/>
    <cellStyle name="Navadno 3 2 2 4 40 2 13" xfId="25241" xr:uid="{00000000-0005-0000-0000-000094340000}"/>
    <cellStyle name="Navadno 3 2 2 4 40 2 14" xfId="23823" xr:uid="{00000000-0005-0000-0000-000095340000}"/>
    <cellStyle name="Navadno 3 2 2 4 40 2 15" xfId="19182" xr:uid="{00000000-0005-0000-0000-000096340000}"/>
    <cellStyle name="Navadno 3 2 2 4 40 2 16" xfId="24920" xr:uid="{00000000-0005-0000-0000-000097340000}"/>
    <cellStyle name="Navadno 3 2 2 4 40 2 17" xfId="27406" xr:uid="{00000000-0005-0000-0000-000098340000}"/>
    <cellStyle name="Navadno 3 2 2 4 40 2 18" xfId="24705" xr:uid="{00000000-0005-0000-0000-000099340000}"/>
    <cellStyle name="Navadno 3 2 2 4 40 2 2" xfId="15118" xr:uid="{00000000-0005-0000-0000-00009A340000}"/>
    <cellStyle name="Navadno 3 2 2 4 40 2 3" xfId="10884" xr:uid="{00000000-0005-0000-0000-00009B340000}"/>
    <cellStyle name="Navadno 3 2 2 4 40 2 4" xfId="15679" xr:uid="{00000000-0005-0000-0000-00009C340000}"/>
    <cellStyle name="Navadno 3 2 2 4 40 2 5" xfId="13085" xr:uid="{00000000-0005-0000-0000-00009D340000}"/>
    <cellStyle name="Navadno 3 2 2 4 40 2 6" xfId="14557" xr:uid="{00000000-0005-0000-0000-00009E340000}"/>
    <cellStyle name="Navadno 3 2 2 4 40 2 7" xfId="15561" xr:uid="{00000000-0005-0000-0000-00009F340000}"/>
    <cellStyle name="Navadno 3 2 2 4 40 2 8" xfId="10010" xr:uid="{00000000-0005-0000-0000-0000A0340000}"/>
    <cellStyle name="Navadno 3 2 2 4 40 2 9" xfId="12312" xr:uid="{00000000-0005-0000-0000-0000A1340000}"/>
    <cellStyle name="Navadno 3 2 2 4 41" xfId="4158" xr:uid="{00000000-0005-0000-0000-0000A2340000}"/>
    <cellStyle name="Navadno 3 2 2 4 41 10" xfId="17026" xr:uid="{00000000-0005-0000-0000-0000A3340000}"/>
    <cellStyle name="Navadno 3 2 2 4 41 11" xfId="23584" xr:uid="{00000000-0005-0000-0000-0000A4340000}"/>
    <cellStyle name="Navadno 3 2 2 4 41 12" xfId="19903" xr:uid="{00000000-0005-0000-0000-0000A5340000}"/>
    <cellStyle name="Navadno 3 2 2 4 41 13" xfId="23644" xr:uid="{00000000-0005-0000-0000-0000A6340000}"/>
    <cellStyle name="Navadno 3 2 2 4 41 14" xfId="23332" xr:uid="{00000000-0005-0000-0000-0000A7340000}"/>
    <cellStyle name="Navadno 3 2 2 4 41 15" xfId="25582" xr:uid="{00000000-0005-0000-0000-0000A8340000}"/>
    <cellStyle name="Navadno 3 2 2 4 41 16" xfId="27092" xr:uid="{00000000-0005-0000-0000-0000A9340000}"/>
    <cellStyle name="Navadno 3 2 2 4 41 17" xfId="14610" xr:uid="{00000000-0005-0000-0000-0000AA340000}"/>
    <cellStyle name="Navadno 3 2 2 4 41 18" xfId="26820" xr:uid="{00000000-0005-0000-0000-0000AB340000}"/>
    <cellStyle name="Navadno 3 2 2 4 41 2" xfId="14122" xr:uid="{00000000-0005-0000-0000-0000AC340000}"/>
    <cellStyle name="Navadno 3 2 2 4 41 3" xfId="14448" xr:uid="{00000000-0005-0000-0000-0000AD340000}"/>
    <cellStyle name="Navadno 3 2 2 4 41 4" xfId="9615" xr:uid="{00000000-0005-0000-0000-0000AE340000}"/>
    <cellStyle name="Navadno 3 2 2 4 41 5" xfId="14404" xr:uid="{00000000-0005-0000-0000-0000AF340000}"/>
    <cellStyle name="Navadno 3 2 2 4 41 6" xfId="13721" xr:uid="{00000000-0005-0000-0000-0000B0340000}"/>
    <cellStyle name="Navadno 3 2 2 4 41 7" xfId="19927" xr:uid="{00000000-0005-0000-0000-0000B1340000}"/>
    <cellStyle name="Navadno 3 2 2 4 41 8" xfId="21132" xr:uid="{00000000-0005-0000-0000-0000B2340000}"/>
    <cellStyle name="Navadno 3 2 2 4 41 9" xfId="21810" xr:uid="{00000000-0005-0000-0000-0000B3340000}"/>
    <cellStyle name="Navadno 3 2 2 4 42" xfId="1332" xr:uid="{00000000-0005-0000-0000-0000B4340000}"/>
    <cellStyle name="Navadno 3 2 2 4 42 10" xfId="12461" xr:uid="{00000000-0005-0000-0000-0000B5340000}"/>
    <cellStyle name="Navadno 3 2 2 4 42 11" xfId="17565" xr:uid="{00000000-0005-0000-0000-0000B6340000}"/>
    <cellStyle name="Navadno 3 2 2 4 42 12" xfId="23130" xr:uid="{00000000-0005-0000-0000-0000B7340000}"/>
    <cellStyle name="Navadno 3 2 2 4 42 13" xfId="23257" xr:uid="{00000000-0005-0000-0000-0000B8340000}"/>
    <cellStyle name="Navadno 3 2 2 4 42 14" xfId="26552" xr:uid="{00000000-0005-0000-0000-0000B9340000}"/>
    <cellStyle name="Navadno 3 2 2 4 42 15" xfId="15722" xr:uid="{00000000-0005-0000-0000-0000BA340000}"/>
    <cellStyle name="Navadno 3 2 2 4 42 16" xfId="27562" xr:uid="{00000000-0005-0000-0000-0000BB340000}"/>
    <cellStyle name="Navadno 3 2 2 4 42 17" xfId="27969" xr:uid="{00000000-0005-0000-0000-0000BC340000}"/>
    <cellStyle name="Navadno 3 2 2 4 42 18" xfId="12608" xr:uid="{00000000-0005-0000-0000-0000BD340000}"/>
    <cellStyle name="Navadno 3 2 2 4 42 2" xfId="16553" xr:uid="{00000000-0005-0000-0000-0000BE340000}"/>
    <cellStyle name="Navadno 3 2 2 4 42 3" xfId="17533" xr:uid="{00000000-0005-0000-0000-0000BF340000}"/>
    <cellStyle name="Navadno 3 2 2 4 42 4" xfId="18587" xr:uid="{00000000-0005-0000-0000-0000C0340000}"/>
    <cellStyle name="Navadno 3 2 2 4 42 5" xfId="14433" xr:uid="{00000000-0005-0000-0000-0000C1340000}"/>
    <cellStyle name="Navadno 3 2 2 4 42 6" xfId="12802" xr:uid="{00000000-0005-0000-0000-0000C2340000}"/>
    <cellStyle name="Navadno 3 2 2 4 42 7" xfId="19951" xr:uid="{00000000-0005-0000-0000-0000C3340000}"/>
    <cellStyle name="Navadno 3 2 2 4 42 8" xfId="12900" xr:uid="{00000000-0005-0000-0000-0000C4340000}"/>
    <cellStyle name="Navadno 3 2 2 4 42 9" xfId="12178" xr:uid="{00000000-0005-0000-0000-0000C5340000}"/>
    <cellStyle name="Navadno 3 2 2 4 43" xfId="2635" xr:uid="{00000000-0005-0000-0000-0000C6340000}"/>
    <cellStyle name="Navadno 3 2 2 4 43 10" xfId="11049" xr:uid="{00000000-0005-0000-0000-0000C7340000}"/>
    <cellStyle name="Navadno 3 2 2 4 43 11" xfId="15842" xr:uid="{00000000-0005-0000-0000-0000C8340000}"/>
    <cellStyle name="Navadno 3 2 2 4 43 12" xfId="15248" xr:uid="{00000000-0005-0000-0000-0000C9340000}"/>
    <cellStyle name="Navadno 3 2 2 4 43 13" xfId="25128" xr:uid="{00000000-0005-0000-0000-0000CA340000}"/>
    <cellStyle name="Navadno 3 2 2 4 43 14" xfId="25564" xr:uid="{00000000-0005-0000-0000-0000CB340000}"/>
    <cellStyle name="Navadno 3 2 2 4 43 15" xfId="10925" xr:uid="{00000000-0005-0000-0000-0000CC340000}"/>
    <cellStyle name="Navadno 3 2 2 4 43 16" xfId="23551" xr:uid="{00000000-0005-0000-0000-0000CD340000}"/>
    <cellStyle name="Navadno 3 2 2 4 43 17" xfId="22409" xr:uid="{00000000-0005-0000-0000-0000CE340000}"/>
    <cellStyle name="Navadno 3 2 2 4 43 18" xfId="25685" xr:uid="{00000000-0005-0000-0000-0000CF340000}"/>
    <cellStyle name="Navadno 3 2 2 4 43 2" xfId="15416" xr:uid="{00000000-0005-0000-0000-0000D0340000}"/>
    <cellStyle name="Navadno 3 2 2 4 43 3" xfId="14734" xr:uid="{00000000-0005-0000-0000-0000D1340000}"/>
    <cellStyle name="Navadno 3 2 2 4 43 4" xfId="17279" xr:uid="{00000000-0005-0000-0000-0000D2340000}"/>
    <cellStyle name="Navadno 3 2 2 4 43 5" xfId="14667" xr:uid="{00000000-0005-0000-0000-0000D3340000}"/>
    <cellStyle name="Navadno 3 2 2 4 43 6" xfId="11570" xr:uid="{00000000-0005-0000-0000-0000D4340000}"/>
    <cellStyle name="Navadno 3 2 2 4 43 7" xfId="17085" xr:uid="{00000000-0005-0000-0000-0000D5340000}"/>
    <cellStyle name="Navadno 3 2 2 4 43 8" xfId="15725" xr:uid="{00000000-0005-0000-0000-0000D6340000}"/>
    <cellStyle name="Navadno 3 2 2 4 43 9" xfId="20460" xr:uid="{00000000-0005-0000-0000-0000D7340000}"/>
    <cellStyle name="Navadno 3 2 2 4 44" xfId="803" xr:uid="{00000000-0005-0000-0000-0000D8340000}"/>
    <cellStyle name="Navadno 3 2 2 4 44 10" xfId="24004" xr:uid="{00000000-0005-0000-0000-0000D9340000}"/>
    <cellStyle name="Navadno 3 2 2 4 44 11" xfId="24745" xr:uid="{00000000-0005-0000-0000-0000DA340000}"/>
    <cellStyle name="Navadno 3 2 2 4 44 12" xfId="25433" xr:uid="{00000000-0005-0000-0000-0000DB340000}"/>
    <cellStyle name="Navadno 3 2 2 4 44 13" xfId="26094" xr:uid="{00000000-0005-0000-0000-0000DC340000}"/>
    <cellStyle name="Navadno 3 2 2 4 44 14" xfId="26806" xr:uid="{00000000-0005-0000-0000-0000DD340000}"/>
    <cellStyle name="Navadno 3 2 2 4 44 15" xfId="27310" xr:uid="{00000000-0005-0000-0000-0000DE340000}"/>
    <cellStyle name="Navadno 3 2 2 4 44 16" xfId="27763" xr:uid="{00000000-0005-0000-0000-0000DF340000}"/>
    <cellStyle name="Navadno 3 2 2 4 44 17" xfId="28127" xr:uid="{00000000-0005-0000-0000-0000E0340000}"/>
    <cellStyle name="Navadno 3 2 2 4 44 18" xfId="28406" xr:uid="{00000000-0005-0000-0000-0000E1340000}"/>
    <cellStyle name="Navadno 3 2 2 4 44 2" xfId="17007" xr:uid="{00000000-0005-0000-0000-0000E2340000}"/>
    <cellStyle name="Navadno 3 2 2 4 44 3" xfId="17971" xr:uid="{00000000-0005-0000-0000-0000E3340000}"/>
    <cellStyle name="Navadno 3 2 2 4 44 4" xfId="18928" xr:uid="{00000000-0005-0000-0000-0000E4340000}"/>
    <cellStyle name="Navadno 3 2 2 4 44 5" xfId="19857" xr:uid="{00000000-0005-0000-0000-0000E5340000}"/>
    <cellStyle name="Navadno 3 2 2 4 44 6" xfId="20752" xr:uid="{00000000-0005-0000-0000-0000E6340000}"/>
    <cellStyle name="Navadno 3 2 2 4 44 7" xfId="21621" xr:uid="{00000000-0005-0000-0000-0000E7340000}"/>
    <cellStyle name="Navadno 3 2 2 4 44 8" xfId="22452" xr:uid="{00000000-0005-0000-0000-0000E8340000}"/>
    <cellStyle name="Navadno 3 2 2 4 44 9" xfId="23252" xr:uid="{00000000-0005-0000-0000-0000E9340000}"/>
    <cellStyle name="Navadno 3 2 2 4 45" xfId="1578" xr:uid="{00000000-0005-0000-0000-0000EA340000}"/>
    <cellStyle name="Navadno 3 2 2 4 45 10" xfId="21729" xr:uid="{00000000-0005-0000-0000-0000EB340000}"/>
    <cellStyle name="Navadno 3 2 2 4 45 11" xfId="19199" xr:uid="{00000000-0005-0000-0000-0000EC340000}"/>
    <cellStyle name="Navadno 3 2 2 4 45 12" xfId="17861" xr:uid="{00000000-0005-0000-0000-0000ED340000}"/>
    <cellStyle name="Navadno 3 2 2 4 45 13" xfId="15980" xr:uid="{00000000-0005-0000-0000-0000EE340000}"/>
    <cellStyle name="Navadno 3 2 2 4 45 14" xfId="26174" xr:uid="{00000000-0005-0000-0000-0000EF340000}"/>
    <cellStyle name="Navadno 3 2 2 4 45 15" xfId="23534" xr:uid="{00000000-0005-0000-0000-0000F0340000}"/>
    <cellStyle name="Navadno 3 2 2 4 45 16" xfId="18903" xr:uid="{00000000-0005-0000-0000-0000F1340000}"/>
    <cellStyle name="Navadno 3 2 2 4 45 17" xfId="26183" xr:uid="{00000000-0005-0000-0000-0000F2340000}"/>
    <cellStyle name="Navadno 3 2 2 4 45 18" xfId="25769" xr:uid="{00000000-0005-0000-0000-0000F3340000}"/>
    <cellStyle name="Navadno 3 2 2 4 45 2" xfId="16333" xr:uid="{00000000-0005-0000-0000-0000F4340000}"/>
    <cellStyle name="Navadno 3 2 2 4 45 3" xfId="11920" xr:uid="{00000000-0005-0000-0000-0000F5340000}"/>
    <cellStyle name="Navadno 3 2 2 4 45 4" xfId="14200" xr:uid="{00000000-0005-0000-0000-0000F6340000}"/>
    <cellStyle name="Navadno 3 2 2 4 45 5" xfId="18326" xr:uid="{00000000-0005-0000-0000-0000F7340000}"/>
    <cellStyle name="Navadno 3 2 2 4 45 6" xfId="12035" xr:uid="{00000000-0005-0000-0000-0000F8340000}"/>
    <cellStyle name="Navadno 3 2 2 4 45 7" xfId="19132" xr:uid="{00000000-0005-0000-0000-0000F9340000}"/>
    <cellStyle name="Navadno 3 2 2 4 45 8" xfId="19971" xr:uid="{00000000-0005-0000-0000-0000FA340000}"/>
    <cellStyle name="Navadno 3 2 2 4 45 9" xfId="14086" xr:uid="{00000000-0005-0000-0000-0000FB340000}"/>
    <cellStyle name="Navadno 3 2 2 4 46" xfId="4825" xr:uid="{00000000-0005-0000-0000-0000FC340000}"/>
    <cellStyle name="Navadno 3 2 2 4 46 10" xfId="16052" xr:uid="{00000000-0005-0000-0000-0000FD340000}"/>
    <cellStyle name="Navadno 3 2 2 4 46 11" xfId="14062" xr:uid="{00000000-0005-0000-0000-0000FE340000}"/>
    <cellStyle name="Navadno 3 2 2 4 46 12" xfId="17236" xr:uid="{00000000-0005-0000-0000-0000FF340000}"/>
    <cellStyle name="Navadno 3 2 2 4 46 13" xfId="13870" xr:uid="{00000000-0005-0000-0000-000000350000}"/>
    <cellStyle name="Navadno 3 2 2 4 46 14" xfId="20512" xr:uid="{00000000-0005-0000-0000-000001350000}"/>
    <cellStyle name="Navadno 3 2 2 4 46 15" xfId="12806" xr:uid="{00000000-0005-0000-0000-000002350000}"/>
    <cellStyle name="Navadno 3 2 2 4 46 16" xfId="27410" xr:uid="{00000000-0005-0000-0000-000003350000}"/>
    <cellStyle name="Navadno 3 2 2 4 46 17" xfId="27852" xr:uid="{00000000-0005-0000-0000-000004350000}"/>
    <cellStyle name="Navadno 3 2 2 4 46 18" xfId="24695" xr:uid="{00000000-0005-0000-0000-000005350000}"/>
    <cellStyle name="Navadno 3 2 2 4 46 2" xfId="13555" xr:uid="{00000000-0005-0000-0000-000006350000}"/>
    <cellStyle name="Navadno 3 2 2 4 46 3" xfId="17216" xr:uid="{00000000-0005-0000-0000-000007350000}"/>
    <cellStyle name="Navadno 3 2 2 4 46 4" xfId="18519" xr:uid="{00000000-0005-0000-0000-000008350000}"/>
    <cellStyle name="Navadno 3 2 2 4 46 5" xfId="9787" xr:uid="{00000000-0005-0000-0000-000009350000}"/>
    <cellStyle name="Navadno 3 2 2 4 46 6" xfId="15828" xr:uid="{00000000-0005-0000-0000-00000A350000}"/>
    <cellStyle name="Navadno 3 2 2 4 46 7" xfId="13924" xr:uid="{00000000-0005-0000-0000-00000B350000}"/>
    <cellStyle name="Navadno 3 2 2 4 46 8" xfId="17405" xr:uid="{00000000-0005-0000-0000-00000C350000}"/>
    <cellStyle name="Navadno 3 2 2 4 46 9" xfId="19717" xr:uid="{00000000-0005-0000-0000-00000D350000}"/>
    <cellStyle name="Navadno 3 2 2 4 47" xfId="9837" xr:uid="{00000000-0005-0000-0000-00000E350000}"/>
    <cellStyle name="Navadno 3 2 2 4 48" xfId="14211" xr:uid="{00000000-0005-0000-0000-00000F350000}"/>
    <cellStyle name="Navadno 3 2 2 4 49" xfId="9603" xr:uid="{00000000-0005-0000-0000-000010350000}"/>
    <cellStyle name="Navadno 3 2 2 4 5" xfId="8484" xr:uid="{00000000-0005-0000-0000-000011350000}"/>
    <cellStyle name="Navadno 3 2 2 4 5 10" xfId="10508" xr:uid="{00000000-0005-0000-0000-000012350000}"/>
    <cellStyle name="Navadno 3 2 2 4 5 11" xfId="15519" xr:uid="{00000000-0005-0000-0000-000013350000}"/>
    <cellStyle name="Navadno 3 2 2 4 5 12" xfId="11541" xr:uid="{00000000-0005-0000-0000-000014350000}"/>
    <cellStyle name="Navadno 3 2 2 4 5 13" xfId="13151" xr:uid="{00000000-0005-0000-0000-000015350000}"/>
    <cellStyle name="Navadno 3 2 2 4 5 14" xfId="15710" xr:uid="{00000000-0005-0000-0000-000016350000}"/>
    <cellStyle name="Navadno 3 2 2 4 5 15" xfId="15145" xr:uid="{00000000-0005-0000-0000-000017350000}"/>
    <cellStyle name="Navadno 3 2 2 4 5 16" xfId="18380" xr:uid="{00000000-0005-0000-0000-000018350000}"/>
    <cellStyle name="Navadno 3 2 2 4 5 17" xfId="19104" xr:uid="{00000000-0005-0000-0000-000019350000}"/>
    <cellStyle name="Navadno 3 2 2 4 5 18" xfId="17864" xr:uid="{00000000-0005-0000-0000-00001A350000}"/>
    <cellStyle name="Navadno 3 2 2 4 5 19" xfId="17664" xr:uid="{00000000-0005-0000-0000-00001B350000}"/>
    <cellStyle name="Navadno 3 2 2 4 5 2" xfId="4113" xr:uid="{00000000-0005-0000-0000-00001C350000}"/>
    <cellStyle name="Navadno 3 2 2 4 5 2 10" xfId="13582" xr:uid="{00000000-0005-0000-0000-00001D350000}"/>
    <cellStyle name="Navadno 3 2 2 4 5 2 11" xfId="22312" xr:uid="{00000000-0005-0000-0000-00001E350000}"/>
    <cellStyle name="Navadno 3 2 2 4 5 2 12" xfId="14382" xr:uid="{00000000-0005-0000-0000-00001F350000}"/>
    <cellStyle name="Navadno 3 2 2 4 5 2 13" xfId="17504" xr:uid="{00000000-0005-0000-0000-000020350000}"/>
    <cellStyle name="Navadno 3 2 2 4 5 2 14" xfId="12387" xr:uid="{00000000-0005-0000-0000-000021350000}"/>
    <cellStyle name="Navadno 3 2 2 4 5 2 15" xfId="23212" xr:uid="{00000000-0005-0000-0000-000022350000}"/>
    <cellStyle name="Navadno 3 2 2 4 5 2 16" xfId="17304" xr:uid="{00000000-0005-0000-0000-000023350000}"/>
    <cellStyle name="Navadno 3 2 2 4 5 2 17" xfId="27132" xr:uid="{00000000-0005-0000-0000-000024350000}"/>
    <cellStyle name="Navadno 3 2 2 4 5 2 18" xfId="23694" xr:uid="{00000000-0005-0000-0000-000025350000}"/>
    <cellStyle name="Navadno 3 2 2 4 5 2 2" xfId="14160" xr:uid="{00000000-0005-0000-0000-000026350000}"/>
    <cellStyle name="Navadno 3 2 2 4 5 2 3" xfId="15964" xr:uid="{00000000-0005-0000-0000-000027350000}"/>
    <cellStyle name="Navadno 3 2 2 4 5 2 4" xfId="17652" xr:uid="{00000000-0005-0000-0000-000028350000}"/>
    <cellStyle name="Navadno 3 2 2 4 5 2 5" xfId="15903" xr:uid="{00000000-0005-0000-0000-000029350000}"/>
    <cellStyle name="Navadno 3 2 2 4 5 2 6" xfId="12283" xr:uid="{00000000-0005-0000-0000-00002A350000}"/>
    <cellStyle name="Navadno 3 2 2 4 5 2 7" xfId="11766" xr:uid="{00000000-0005-0000-0000-00002B350000}"/>
    <cellStyle name="Navadno 3 2 2 4 5 2 8" xfId="12648" xr:uid="{00000000-0005-0000-0000-00002C350000}"/>
    <cellStyle name="Navadno 3 2 2 4 5 2 9" xfId="22261" xr:uid="{00000000-0005-0000-0000-00002D350000}"/>
    <cellStyle name="Navadno 3 2 2 4 5 20" xfId="17545" xr:uid="{00000000-0005-0000-0000-00002E350000}"/>
    <cellStyle name="Navadno 3 2 2 4 5 21" xfId="20674" xr:uid="{00000000-0005-0000-0000-00002F350000}"/>
    <cellStyle name="Navadno 3 2 2 4 5 22" xfId="10599" xr:uid="{00000000-0005-0000-0000-000030350000}"/>
    <cellStyle name="Navadno 3 2 2 4 5 23" xfId="25165" xr:uid="{00000000-0005-0000-0000-000031350000}"/>
    <cellStyle name="Navadno 3 2 2 4 5 24" xfId="15990" xr:uid="{00000000-0005-0000-0000-000032350000}"/>
    <cellStyle name="Navadno 3 2 2 4 5 25" xfId="23751" xr:uid="{00000000-0005-0000-0000-000033350000}"/>
    <cellStyle name="Navadno 3 2 2 4 5 26" xfId="27603" xr:uid="{00000000-0005-0000-0000-000034350000}"/>
    <cellStyle name="Navadno 3 2 2 4 5 3" xfId="3462" xr:uid="{00000000-0005-0000-0000-000035350000}"/>
    <cellStyle name="Navadno 3 2 2 4 5 3 10" xfId="11519" xr:uid="{00000000-0005-0000-0000-000036350000}"/>
    <cellStyle name="Navadno 3 2 2 4 5 3 11" xfId="21511" xr:uid="{00000000-0005-0000-0000-000037350000}"/>
    <cellStyle name="Navadno 3 2 2 4 5 3 12" xfId="24813" xr:uid="{00000000-0005-0000-0000-000038350000}"/>
    <cellStyle name="Navadno 3 2 2 4 5 3 13" xfId="25280" xr:uid="{00000000-0005-0000-0000-000039350000}"/>
    <cellStyle name="Navadno 3 2 2 4 5 3 14" xfId="25862" xr:uid="{00000000-0005-0000-0000-00003A350000}"/>
    <cellStyle name="Navadno 3 2 2 4 5 3 15" xfId="20245" xr:uid="{00000000-0005-0000-0000-00003B350000}"/>
    <cellStyle name="Navadno 3 2 2 4 5 3 16" xfId="26872" xr:uid="{00000000-0005-0000-0000-00003C350000}"/>
    <cellStyle name="Navadno 3 2 2 4 5 3 17" xfId="22750" xr:uid="{00000000-0005-0000-0000-00003D350000}"/>
    <cellStyle name="Navadno 3 2 2 4 5 3 18" xfId="26855" xr:uid="{00000000-0005-0000-0000-00003E350000}"/>
    <cellStyle name="Navadno 3 2 2 4 5 3 2" xfId="14717" xr:uid="{00000000-0005-0000-0000-00003F350000}"/>
    <cellStyle name="Navadno 3 2 2 4 5 3 3" xfId="9670" xr:uid="{00000000-0005-0000-0000-000040350000}"/>
    <cellStyle name="Navadno 3 2 2 4 5 3 4" xfId="10607" xr:uid="{00000000-0005-0000-0000-000041350000}"/>
    <cellStyle name="Navadno 3 2 2 4 5 3 5" xfId="16564" xr:uid="{00000000-0005-0000-0000-000042350000}"/>
    <cellStyle name="Navadno 3 2 2 4 5 3 6" xfId="16651" xr:uid="{00000000-0005-0000-0000-000043350000}"/>
    <cellStyle name="Navadno 3 2 2 4 5 3 7" xfId="14474" xr:uid="{00000000-0005-0000-0000-000044350000}"/>
    <cellStyle name="Navadno 3 2 2 4 5 3 8" xfId="10221" xr:uid="{00000000-0005-0000-0000-000045350000}"/>
    <cellStyle name="Navadno 3 2 2 4 5 3 9" xfId="20560" xr:uid="{00000000-0005-0000-0000-000046350000}"/>
    <cellStyle name="Navadno 3 2 2 4 5 4" xfId="1812" xr:uid="{00000000-0005-0000-0000-000047350000}"/>
    <cellStyle name="Navadno 3 2 2 4 5 4 10" xfId="21413" xr:uid="{00000000-0005-0000-0000-000048350000}"/>
    <cellStyle name="Navadno 3 2 2 4 5 4 11" xfId="14979" xr:uid="{00000000-0005-0000-0000-000049350000}"/>
    <cellStyle name="Navadno 3 2 2 4 5 4 12" xfId="24499" xr:uid="{00000000-0005-0000-0000-00004A350000}"/>
    <cellStyle name="Navadno 3 2 2 4 5 4 13" xfId="25788" xr:uid="{00000000-0005-0000-0000-00004B350000}"/>
    <cellStyle name="Navadno 3 2 2 4 5 4 14" xfId="23104" xr:uid="{00000000-0005-0000-0000-00004C350000}"/>
    <cellStyle name="Navadno 3 2 2 4 5 4 15" xfId="25447" xr:uid="{00000000-0005-0000-0000-00004D350000}"/>
    <cellStyle name="Navadno 3 2 2 4 5 4 16" xfId="24196" xr:uid="{00000000-0005-0000-0000-00004E350000}"/>
    <cellStyle name="Navadno 3 2 2 4 5 4 17" xfId="20281" xr:uid="{00000000-0005-0000-0000-00004F350000}"/>
    <cellStyle name="Navadno 3 2 2 4 5 4 18" xfId="26541" xr:uid="{00000000-0005-0000-0000-000050350000}"/>
    <cellStyle name="Navadno 3 2 2 4 5 4 2" xfId="16132" xr:uid="{00000000-0005-0000-0000-000051350000}"/>
    <cellStyle name="Navadno 3 2 2 4 5 4 3" xfId="12444" xr:uid="{00000000-0005-0000-0000-000052350000}"/>
    <cellStyle name="Navadno 3 2 2 4 5 4 4" xfId="11782" xr:uid="{00000000-0005-0000-0000-000053350000}"/>
    <cellStyle name="Navadno 3 2 2 4 5 4 5" xfId="13680" xr:uid="{00000000-0005-0000-0000-000054350000}"/>
    <cellStyle name="Navadno 3 2 2 4 5 4 6" xfId="14774" xr:uid="{00000000-0005-0000-0000-000055350000}"/>
    <cellStyle name="Navadno 3 2 2 4 5 4 7" xfId="11845" xr:uid="{00000000-0005-0000-0000-000056350000}"/>
    <cellStyle name="Navadno 3 2 2 4 5 4 8" xfId="16248" xr:uid="{00000000-0005-0000-0000-000057350000}"/>
    <cellStyle name="Navadno 3 2 2 4 5 4 9" xfId="22530" xr:uid="{00000000-0005-0000-0000-000058350000}"/>
    <cellStyle name="Navadno 3 2 2 4 5 5" xfId="2030" xr:uid="{00000000-0005-0000-0000-000059350000}"/>
    <cellStyle name="Navadno 3 2 2 4 5 5 10" xfId="23473" xr:uid="{00000000-0005-0000-0000-00005A350000}"/>
    <cellStyle name="Navadno 3 2 2 4 5 5 11" xfId="24218" xr:uid="{00000000-0005-0000-0000-00005B350000}"/>
    <cellStyle name="Navadno 3 2 2 4 5 5 12" xfId="11087" xr:uid="{00000000-0005-0000-0000-00005C350000}"/>
    <cellStyle name="Navadno 3 2 2 4 5 5 13" xfId="20009" xr:uid="{00000000-0005-0000-0000-00005D350000}"/>
    <cellStyle name="Navadno 3 2 2 4 5 5 14" xfId="12909" xr:uid="{00000000-0005-0000-0000-00005E350000}"/>
    <cellStyle name="Navadno 3 2 2 4 5 5 15" xfId="14885" xr:uid="{00000000-0005-0000-0000-00005F350000}"/>
    <cellStyle name="Navadno 3 2 2 4 5 5 16" xfId="17995" xr:uid="{00000000-0005-0000-0000-000060350000}"/>
    <cellStyle name="Navadno 3 2 2 4 5 5 17" xfId="25918" xr:uid="{00000000-0005-0000-0000-000061350000}"/>
    <cellStyle name="Navadno 3 2 2 4 5 5 18" xfId="28000" xr:uid="{00000000-0005-0000-0000-000062350000}"/>
    <cellStyle name="Navadno 3 2 2 4 5 5 2" xfId="15940" xr:uid="{00000000-0005-0000-0000-000063350000}"/>
    <cellStyle name="Navadno 3 2 2 4 5 5 3" xfId="15850" xr:uid="{00000000-0005-0000-0000-000064350000}"/>
    <cellStyle name="Navadno 3 2 2 4 5 5 4" xfId="11999" xr:uid="{00000000-0005-0000-0000-000065350000}"/>
    <cellStyle name="Navadno 3 2 2 4 5 5 5" xfId="18122" xr:uid="{00000000-0005-0000-0000-000066350000}"/>
    <cellStyle name="Navadno 3 2 2 4 5 5 6" xfId="19521" xr:uid="{00000000-0005-0000-0000-000067350000}"/>
    <cellStyle name="Navadno 3 2 2 4 5 5 7" xfId="20998" xr:uid="{00000000-0005-0000-0000-000068350000}"/>
    <cellStyle name="Navadno 3 2 2 4 5 5 8" xfId="21861" xr:uid="{00000000-0005-0000-0000-000069350000}"/>
    <cellStyle name="Navadno 3 2 2 4 5 5 9" xfId="9874" xr:uid="{00000000-0005-0000-0000-00006A350000}"/>
    <cellStyle name="Navadno 3 2 2 4 5 6" xfId="2780" xr:uid="{00000000-0005-0000-0000-00006B350000}"/>
    <cellStyle name="Navadno 3 2 2 4 5 6 10" xfId="10111" xr:uid="{00000000-0005-0000-0000-00006C350000}"/>
    <cellStyle name="Navadno 3 2 2 4 5 6 11" xfId="12373" xr:uid="{00000000-0005-0000-0000-00006D350000}"/>
    <cellStyle name="Navadno 3 2 2 4 5 6 12" xfId="21363" xr:uid="{00000000-0005-0000-0000-00006E350000}"/>
    <cellStyle name="Navadno 3 2 2 4 5 6 13" xfId="25453" xr:uid="{00000000-0005-0000-0000-00006F350000}"/>
    <cellStyle name="Navadno 3 2 2 4 5 6 14" xfId="22770" xr:uid="{00000000-0005-0000-0000-000070350000}"/>
    <cellStyle name="Navadno 3 2 2 4 5 6 15" xfId="23394" xr:uid="{00000000-0005-0000-0000-000071350000}"/>
    <cellStyle name="Navadno 3 2 2 4 5 6 16" xfId="26603" xr:uid="{00000000-0005-0000-0000-000072350000}"/>
    <cellStyle name="Navadno 3 2 2 4 5 6 17" xfId="9791" xr:uid="{00000000-0005-0000-0000-000073350000}"/>
    <cellStyle name="Navadno 3 2 2 4 5 6 18" xfId="24166" xr:uid="{00000000-0005-0000-0000-000074350000}"/>
    <cellStyle name="Navadno 3 2 2 4 5 6 2" xfId="15294" xr:uid="{00000000-0005-0000-0000-000075350000}"/>
    <cellStyle name="Navadno 3 2 2 4 5 6 3" xfId="10155" xr:uid="{00000000-0005-0000-0000-000076350000}"/>
    <cellStyle name="Navadno 3 2 2 4 5 6 4" xfId="14236" xr:uid="{00000000-0005-0000-0000-000077350000}"/>
    <cellStyle name="Navadno 3 2 2 4 5 6 5" xfId="11401" xr:uid="{00000000-0005-0000-0000-000078350000}"/>
    <cellStyle name="Navadno 3 2 2 4 5 6 6" xfId="13301" xr:uid="{00000000-0005-0000-0000-000079350000}"/>
    <cellStyle name="Navadno 3 2 2 4 5 6 7" xfId="11658" xr:uid="{00000000-0005-0000-0000-00007A350000}"/>
    <cellStyle name="Navadno 3 2 2 4 5 6 8" xfId="12678" xr:uid="{00000000-0005-0000-0000-00007B350000}"/>
    <cellStyle name="Navadno 3 2 2 4 5 6 9" xfId="17601" xr:uid="{00000000-0005-0000-0000-00007C350000}"/>
    <cellStyle name="Navadno 3 2 2 4 5 7" xfId="3702" xr:uid="{00000000-0005-0000-0000-00007D350000}"/>
    <cellStyle name="Navadno 3 2 2 4 5 7 10" xfId="12614" xr:uid="{00000000-0005-0000-0000-00007E350000}"/>
    <cellStyle name="Navadno 3 2 2 4 5 7 11" xfId="13162" xr:uid="{00000000-0005-0000-0000-00007F350000}"/>
    <cellStyle name="Navadno 3 2 2 4 5 7 12" xfId="23236" xr:uid="{00000000-0005-0000-0000-000080350000}"/>
    <cellStyle name="Navadno 3 2 2 4 5 7 13" xfId="20476" xr:uid="{00000000-0005-0000-0000-000081350000}"/>
    <cellStyle name="Navadno 3 2 2 4 5 7 14" xfId="22027" xr:uid="{00000000-0005-0000-0000-000082350000}"/>
    <cellStyle name="Navadno 3 2 2 4 5 7 15" xfId="19595" xr:uid="{00000000-0005-0000-0000-000083350000}"/>
    <cellStyle name="Navadno 3 2 2 4 5 7 16" xfId="24762" xr:uid="{00000000-0005-0000-0000-000084350000}"/>
    <cellStyle name="Navadno 3 2 2 4 5 7 17" xfId="21490" xr:uid="{00000000-0005-0000-0000-000085350000}"/>
    <cellStyle name="Navadno 3 2 2 4 5 7 18" xfId="26086" xr:uid="{00000000-0005-0000-0000-000086350000}"/>
    <cellStyle name="Navadno 3 2 2 4 5 7 2" xfId="14508" xr:uid="{00000000-0005-0000-0000-000087350000}"/>
    <cellStyle name="Navadno 3 2 2 4 5 7 3" xfId="11265" xr:uid="{00000000-0005-0000-0000-000088350000}"/>
    <cellStyle name="Navadno 3 2 2 4 5 7 4" xfId="11754" xr:uid="{00000000-0005-0000-0000-000089350000}"/>
    <cellStyle name="Navadno 3 2 2 4 5 7 5" xfId="17832" xr:uid="{00000000-0005-0000-0000-00008A350000}"/>
    <cellStyle name="Navadno 3 2 2 4 5 7 6" xfId="19413" xr:uid="{00000000-0005-0000-0000-00008B350000}"/>
    <cellStyle name="Navadno 3 2 2 4 5 7 7" xfId="15171" xr:uid="{00000000-0005-0000-0000-00008C350000}"/>
    <cellStyle name="Navadno 3 2 2 4 5 7 8" xfId="12761" xr:uid="{00000000-0005-0000-0000-00008D350000}"/>
    <cellStyle name="Navadno 3 2 2 4 5 7 9" xfId="21167" xr:uid="{00000000-0005-0000-0000-00008E350000}"/>
    <cellStyle name="Navadno 3 2 2 4 5 8" xfId="459" xr:uid="{00000000-0005-0000-0000-00008F350000}"/>
    <cellStyle name="Navadno 3 2 2 4 5 8 10" xfId="24236" xr:uid="{00000000-0005-0000-0000-000090350000}"/>
    <cellStyle name="Navadno 3 2 2 4 5 8 11" xfId="24965" xr:uid="{00000000-0005-0000-0000-000091350000}"/>
    <cellStyle name="Navadno 3 2 2 4 5 8 12" xfId="25651" xr:uid="{00000000-0005-0000-0000-000092350000}"/>
    <cellStyle name="Navadno 3 2 2 4 5 8 13" xfId="26267" xr:uid="{00000000-0005-0000-0000-000093350000}"/>
    <cellStyle name="Navadno 3 2 2 4 5 8 14" xfId="26957" xr:uid="{00000000-0005-0000-0000-000094350000}"/>
    <cellStyle name="Navadno 3 2 2 4 5 8 15" xfId="27450" xr:uid="{00000000-0005-0000-0000-000095350000}"/>
    <cellStyle name="Navadno 3 2 2 4 5 8 16" xfId="27887" xr:uid="{00000000-0005-0000-0000-000096350000}"/>
    <cellStyle name="Navadno 3 2 2 4 5 8 17" xfId="28226" xr:uid="{00000000-0005-0000-0000-000097350000}"/>
    <cellStyle name="Navadno 3 2 2 4 5 8 18" xfId="28474" xr:uid="{00000000-0005-0000-0000-000098350000}"/>
    <cellStyle name="Navadno 3 2 2 4 5 8 2" xfId="17308" xr:uid="{00000000-0005-0000-0000-000099350000}"/>
    <cellStyle name="Navadno 3 2 2 4 5 8 3" xfId="18265" xr:uid="{00000000-0005-0000-0000-00009A350000}"/>
    <cellStyle name="Navadno 3 2 2 4 5 8 4" xfId="19221" xr:uid="{00000000-0005-0000-0000-00009B350000}"/>
    <cellStyle name="Navadno 3 2 2 4 5 8 5" xfId="20129" xr:uid="{00000000-0005-0000-0000-00009C350000}"/>
    <cellStyle name="Navadno 3 2 2 4 5 8 6" xfId="21019" xr:uid="{00000000-0005-0000-0000-00009D350000}"/>
    <cellStyle name="Navadno 3 2 2 4 5 8 7" xfId="21883" xr:uid="{00000000-0005-0000-0000-00009E350000}"/>
    <cellStyle name="Navadno 3 2 2 4 5 8 8" xfId="22699" xr:uid="{00000000-0005-0000-0000-00009F350000}"/>
    <cellStyle name="Navadno 3 2 2 4 5 8 9" xfId="23493" xr:uid="{00000000-0005-0000-0000-0000A0350000}"/>
    <cellStyle name="Navadno 3 2 2 4 5 9" xfId="3925" xr:uid="{00000000-0005-0000-0000-0000A1350000}"/>
    <cellStyle name="Navadno 3 2 2 4 5 9 10" xfId="19880" xr:uid="{00000000-0005-0000-0000-0000A2350000}"/>
    <cellStyle name="Navadno 3 2 2 4 5 9 11" xfId="11261" xr:uid="{00000000-0005-0000-0000-0000A3350000}"/>
    <cellStyle name="Navadno 3 2 2 4 5 9 12" xfId="21074" xr:uid="{00000000-0005-0000-0000-0000A4350000}"/>
    <cellStyle name="Navadno 3 2 2 4 5 9 13" xfId="11453" xr:uid="{00000000-0005-0000-0000-0000A5350000}"/>
    <cellStyle name="Navadno 3 2 2 4 5 9 14" xfId="25567" xr:uid="{00000000-0005-0000-0000-0000A6350000}"/>
    <cellStyle name="Navadno 3 2 2 4 5 9 15" xfId="19208" xr:uid="{00000000-0005-0000-0000-0000A7350000}"/>
    <cellStyle name="Navadno 3 2 2 4 5 9 16" xfId="20532" xr:uid="{00000000-0005-0000-0000-0000A8350000}"/>
    <cellStyle name="Navadno 3 2 2 4 5 9 17" xfId="25212" xr:uid="{00000000-0005-0000-0000-0000A9350000}"/>
    <cellStyle name="Navadno 3 2 2 4 5 9 18" xfId="21906" xr:uid="{00000000-0005-0000-0000-0000AA350000}"/>
    <cellStyle name="Navadno 3 2 2 4 5 9 2" xfId="14320" xr:uid="{00000000-0005-0000-0000-0000AB350000}"/>
    <cellStyle name="Navadno 3 2 2 4 5 9 3" xfId="10903" xr:uid="{00000000-0005-0000-0000-0000AC350000}"/>
    <cellStyle name="Navadno 3 2 2 4 5 9 4" xfId="13442" xr:uid="{00000000-0005-0000-0000-0000AD350000}"/>
    <cellStyle name="Navadno 3 2 2 4 5 9 5" xfId="12839" xr:uid="{00000000-0005-0000-0000-0000AE350000}"/>
    <cellStyle name="Navadno 3 2 2 4 5 9 6" xfId="10634" xr:uid="{00000000-0005-0000-0000-0000AF350000}"/>
    <cellStyle name="Navadno 3 2 2 4 5 9 7" xfId="13895" xr:uid="{00000000-0005-0000-0000-0000B0350000}"/>
    <cellStyle name="Navadno 3 2 2 4 5 9 8" xfId="17560" xr:uid="{00000000-0005-0000-0000-0000B1350000}"/>
    <cellStyle name="Navadno 3 2 2 4 5 9 9" xfId="12568" xr:uid="{00000000-0005-0000-0000-0000B2350000}"/>
    <cellStyle name="Navadno 3 2 2 4 50" xfId="11474" xr:uid="{00000000-0005-0000-0000-0000B3350000}"/>
    <cellStyle name="Navadno 3 2 2 4 51" xfId="13277" xr:uid="{00000000-0005-0000-0000-0000B4350000}"/>
    <cellStyle name="Navadno 3 2 2 4 52" xfId="19234" xr:uid="{00000000-0005-0000-0000-0000B5350000}"/>
    <cellStyle name="Navadno 3 2 2 4 53" xfId="14800" xr:uid="{00000000-0005-0000-0000-0000B6350000}"/>
    <cellStyle name="Navadno 3 2 2 4 54" xfId="20958" xr:uid="{00000000-0005-0000-0000-0000B7350000}"/>
    <cellStyle name="Navadno 3 2 2 4 55" xfId="21010" xr:uid="{00000000-0005-0000-0000-0000B8350000}"/>
    <cellStyle name="Navadno 3 2 2 4 56" xfId="9782" xr:uid="{00000000-0005-0000-0000-0000B9350000}"/>
    <cellStyle name="Navadno 3 2 2 4 57" xfId="17707" xr:uid="{00000000-0005-0000-0000-0000BA350000}"/>
    <cellStyle name="Navadno 3 2 2 4 58" xfId="25479" xr:uid="{00000000-0005-0000-0000-0000BB350000}"/>
    <cellStyle name="Navadno 3 2 2 4 59" xfId="24623" xr:uid="{00000000-0005-0000-0000-0000BC350000}"/>
    <cellStyle name="Navadno 3 2 2 4 6" xfId="8383" xr:uid="{00000000-0005-0000-0000-0000BD350000}"/>
    <cellStyle name="Navadno 3 2 2 4 6 10" xfId="10594" xr:uid="{00000000-0005-0000-0000-0000BE350000}"/>
    <cellStyle name="Navadno 3 2 2 4 6 11" xfId="10596" xr:uid="{00000000-0005-0000-0000-0000BF350000}"/>
    <cellStyle name="Navadno 3 2 2 4 6 12" xfId="10335" xr:uid="{00000000-0005-0000-0000-0000C0350000}"/>
    <cellStyle name="Navadno 3 2 2 4 6 13" xfId="11543" xr:uid="{00000000-0005-0000-0000-0000C1350000}"/>
    <cellStyle name="Navadno 3 2 2 4 6 14" xfId="19315" xr:uid="{00000000-0005-0000-0000-0000C2350000}"/>
    <cellStyle name="Navadno 3 2 2 4 6 15" xfId="13399" xr:uid="{00000000-0005-0000-0000-0000C3350000}"/>
    <cellStyle name="Navadno 3 2 2 4 6 16" xfId="12021" xr:uid="{00000000-0005-0000-0000-0000C4350000}"/>
    <cellStyle name="Navadno 3 2 2 4 6 17" xfId="9952" xr:uid="{00000000-0005-0000-0000-0000C5350000}"/>
    <cellStyle name="Navadno 3 2 2 4 6 18" xfId="18316" xr:uid="{00000000-0005-0000-0000-0000C6350000}"/>
    <cellStyle name="Navadno 3 2 2 4 6 19" xfId="18883" xr:uid="{00000000-0005-0000-0000-0000C7350000}"/>
    <cellStyle name="Navadno 3 2 2 4 6 2" xfId="4049" xr:uid="{00000000-0005-0000-0000-0000C8350000}"/>
    <cellStyle name="Navadno 3 2 2 4 6 2 10" xfId="20972" xr:uid="{00000000-0005-0000-0000-0000C9350000}"/>
    <cellStyle name="Navadno 3 2 2 4 6 2 11" xfId="23054" xr:uid="{00000000-0005-0000-0000-0000CA350000}"/>
    <cellStyle name="Navadno 3 2 2 4 6 2 12" xfId="12085" xr:uid="{00000000-0005-0000-0000-0000CB350000}"/>
    <cellStyle name="Navadno 3 2 2 4 6 2 13" xfId="21100" xr:uid="{00000000-0005-0000-0000-0000CC350000}"/>
    <cellStyle name="Navadno 3 2 2 4 6 2 14" xfId="16729" xr:uid="{00000000-0005-0000-0000-0000CD350000}"/>
    <cellStyle name="Navadno 3 2 2 4 6 2 15" xfId="26455" xr:uid="{00000000-0005-0000-0000-0000CE350000}"/>
    <cellStyle name="Navadno 3 2 2 4 6 2 16" xfId="12038" xr:uid="{00000000-0005-0000-0000-0000CF350000}"/>
    <cellStyle name="Navadno 3 2 2 4 6 2 17" xfId="17336" xr:uid="{00000000-0005-0000-0000-0000D0350000}"/>
    <cellStyle name="Navadno 3 2 2 4 6 2 18" xfId="27607" xr:uid="{00000000-0005-0000-0000-0000D1350000}"/>
    <cellStyle name="Navadno 3 2 2 4 6 2 2" xfId="14217" xr:uid="{00000000-0005-0000-0000-0000D2350000}"/>
    <cellStyle name="Navadno 3 2 2 4 6 2 3" xfId="11929" xr:uid="{00000000-0005-0000-0000-0000D3350000}"/>
    <cellStyle name="Navadno 3 2 2 4 6 2 4" xfId="11863" xr:uid="{00000000-0005-0000-0000-0000D4350000}"/>
    <cellStyle name="Navadno 3 2 2 4 6 2 5" xfId="16173" xr:uid="{00000000-0005-0000-0000-0000D5350000}"/>
    <cellStyle name="Navadno 3 2 2 4 6 2 6" xfId="11458" xr:uid="{00000000-0005-0000-0000-0000D6350000}"/>
    <cellStyle name="Navadno 3 2 2 4 6 2 7" xfId="12582" xr:uid="{00000000-0005-0000-0000-0000D7350000}"/>
    <cellStyle name="Navadno 3 2 2 4 6 2 8" xfId="20536" xr:uid="{00000000-0005-0000-0000-0000D8350000}"/>
    <cellStyle name="Navadno 3 2 2 4 6 2 9" xfId="20736" xr:uid="{00000000-0005-0000-0000-0000D9350000}"/>
    <cellStyle name="Navadno 3 2 2 4 6 20" xfId="24648" xr:uid="{00000000-0005-0000-0000-0000DA350000}"/>
    <cellStyle name="Navadno 3 2 2 4 6 21" xfId="21761" xr:uid="{00000000-0005-0000-0000-0000DB350000}"/>
    <cellStyle name="Navadno 3 2 2 4 6 22" xfId="17663" xr:uid="{00000000-0005-0000-0000-0000DC350000}"/>
    <cellStyle name="Navadno 3 2 2 4 6 23" xfId="26515" xr:uid="{00000000-0005-0000-0000-0000DD350000}"/>
    <cellStyle name="Navadno 3 2 2 4 6 24" xfId="12641" xr:uid="{00000000-0005-0000-0000-0000DE350000}"/>
    <cellStyle name="Navadno 3 2 2 4 6 25" xfId="27297" xr:uid="{00000000-0005-0000-0000-0000DF350000}"/>
    <cellStyle name="Navadno 3 2 2 4 6 26" xfId="27785" xr:uid="{00000000-0005-0000-0000-0000E0350000}"/>
    <cellStyle name="Navadno 3 2 2 4 6 3" xfId="2463" xr:uid="{00000000-0005-0000-0000-0000E1350000}"/>
    <cellStyle name="Navadno 3 2 2 4 6 3 10" xfId="23424" xr:uid="{00000000-0005-0000-0000-0000E2350000}"/>
    <cellStyle name="Navadno 3 2 2 4 6 3 11" xfId="24174" xr:uid="{00000000-0005-0000-0000-0000E3350000}"/>
    <cellStyle name="Navadno 3 2 2 4 6 3 12" xfId="20863" xr:uid="{00000000-0005-0000-0000-0000E4350000}"/>
    <cellStyle name="Navadno 3 2 2 4 6 3 13" xfId="18954" xr:uid="{00000000-0005-0000-0000-0000E5350000}"/>
    <cellStyle name="Navadno 3 2 2 4 6 3 14" xfId="16388" xr:uid="{00000000-0005-0000-0000-0000E6350000}"/>
    <cellStyle name="Navadno 3 2 2 4 6 3 15" xfId="25424" xr:uid="{00000000-0005-0000-0000-0000E7350000}"/>
    <cellStyle name="Navadno 3 2 2 4 6 3 16" xfId="13415" xr:uid="{00000000-0005-0000-0000-0000E8350000}"/>
    <cellStyle name="Navadno 3 2 2 4 6 3 17" xfId="27496" xr:uid="{00000000-0005-0000-0000-0000E9350000}"/>
    <cellStyle name="Navadno 3 2 2 4 6 3 18" xfId="27121" xr:uid="{00000000-0005-0000-0000-0000EA350000}"/>
    <cellStyle name="Navadno 3 2 2 4 6 3 2" xfId="15566" xr:uid="{00000000-0005-0000-0000-0000EB350000}"/>
    <cellStyle name="Navadno 3 2 2 4 6 3 3" xfId="13763" xr:uid="{00000000-0005-0000-0000-0000EC350000}"/>
    <cellStyle name="Navadno 3 2 2 4 6 3 4" xfId="12875" xr:uid="{00000000-0005-0000-0000-0000ED350000}"/>
    <cellStyle name="Navadno 3 2 2 4 6 3 5" xfId="18753" xr:uid="{00000000-0005-0000-0000-0000EE350000}"/>
    <cellStyle name="Navadno 3 2 2 4 6 3 6" xfId="19698" xr:uid="{00000000-0005-0000-0000-0000EF350000}"/>
    <cellStyle name="Navadno 3 2 2 4 6 3 7" xfId="20944" xr:uid="{00000000-0005-0000-0000-0000F0350000}"/>
    <cellStyle name="Navadno 3 2 2 4 6 3 8" xfId="21809" xr:uid="{00000000-0005-0000-0000-0000F1350000}"/>
    <cellStyle name="Navadno 3 2 2 4 6 3 9" xfId="9899" xr:uid="{00000000-0005-0000-0000-0000F2350000}"/>
    <cellStyle name="Navadno 3 2 2 4 6 4" xfId="3723" xr:uid="{00000000-0005-0000-0000-0000F3350000}"/>
    <cellStyle name="Navadno 3 2 2 4 6 4 10" xfId="9971" xr:uid="{00000000-0005-0000-0000-0000F4350000}"/>
    <cellStyle name="Navadno 3 2 2 4 6 4 11" xfId="15178" xr:uid="{00000000-0005-0000-0000-0000F5350000}"/>
    <cellStyle name="Navadno 3 2 2 4 6 4 12" xfId="16128" xr:uid="{00000000-0005-0000-0000-0000F6350000}"/>
    <cellStyle name="Navadno 3 2 2 4 6 4 13" xfId="22981" xr:uid="{00000000-0005-0000-0000-0000F7350000}"/>
    <cellStyle name="Navadno 3 2 2 4 6 4 14" xfId="14184" xr:uid="{00000000-0005-0000-0000-0000F8350000}"/>
    <cellStyle name="Navadno 3 2 2 4 6 4 15" xfId="26680" xr:uid="{00000000-0005-0000-0000-0000F9350000}"/>
    <cellStyle name="Navadno 3 2 2 4 6 4 16" xfId="26476" xr:uid="{00000000-0005-0000-0000-0000FA350000}"/>
    <cellStyle name="Navadno 3 2 2 4 6 4 17" xfId="20588" xr:uid="{00000000-0005-0000-0000-0000FB350000}"/>
    <cellStyle name="Navadno 3 2 2 4 6 4 18" xfId="28157" xr:uid="{00000000-0005-0000-0000-0000FC350000}"/>
    <cellStyle name="Navadno 3 2 2 4 6 4 2" xfId="14489" xr:uid="{00000000-0005-0000-0000-0000FD350000}"/>
    <cellStyle name="Navadno 3 2 2 4 6 4 3" xfId="13350" xr:uid="{00000000-0005-0000-0000-0000FE350000}"/>
    <cellStyle name="Navadno 3 2 2 4 6 4 4" xfId="14353" xr:uid="{00000000-0005-0000-0000-0000FF350000}"/>
    <cellStyle name="Navadno 3 2 2 4 6 4 5" xfId="14321" xr:uid="{00000000-0005-0000-0000-000000360000}"/>
    <cellStyle name="Navadno 3 2 2 4 6 4 6" xfId="12603" xr:uid="{00000000-0005-0000-0000-000001360000}"/>
    <cellStyle name="Navadno 3 2 2 4 6 4 7" xfId="12031" xr:uid="{00000000-0005-0000-0000-000002360000}"/>
    <cellStyle name="Navadno 3 2 2 4 6 4 8" xfId="15062" xr:uid="{00000000-0005-0000-0000-000003360000}"/>
    <cellStyle name="Navadno 3 2 2 4 6 4 9" xfId="12316" xr:uid="{00000000-0005-0000-0000-000004360000}"/>
    <cellStyle name="Navadno 3 2 2 4 6 5" xfId="2961" xr:uid="{00000000-0005-0000-0000-000005360000}"/>
    <cellStyle name="Navadno 3 2 2 4 6 5 10" xfId="23021" xr:uid="{00000000-0005-0000-0000-000006360000}"/>
    <cellStyle name="Navadno 3 2 2 4 6 5 11" xfId="23798" xr:uid="{00000000-0005-0000-0000-000007360000}"/>
    <cellStyle name="Navadno 3 2 2 4 6 5 12" xfId="24631" xr:uid="{00000000-0005-0000-0000-000008360000}"/>
    <cellStyle name="Navadno 3 2 2 4 6 5 13" xfId="13645" xr:uid="{00000000-0005-0000-0000-000009360000}"/>
    <cellStyle name="Navadno 3 2 2 4 6 5 14" xfId="23015" xr:uid="{00000000-0005-0000-0000-00000A360000}"/>
    <cellStyle name="Navadno 3 2 2 4 6 5 15" xfId="17710" xr:uid="{00000000-0005-0000-0000-00000B360000}"/>
    <cellStyle name="Navadno 3 2 2 4 6 5 16" xfId="22229" xr:uid="{00000000-0005-0000-0000-00000C360000}"/>
    <cellStyle name="Navadno 3 2 2 4 6 5 17" xfId="20545" xr:uid="{00000000-0005-0000-0000-00000D360000}"/>
    <cellStyle name="Navadno 3 2 2 4 6 5 18" xfId="25859" xr:uid="{00000000-0005-0000-0000-00000E360000}"/>
    <cellStyle name="Navadno 3 2 2 4 6 5 2" xfId="15146" xr:uid="{00000000-0005-0000-0000-00000F360000}"/>
    <cellStyle name="Navadno 3 2 2 4 6 5 3" xfId="10089" xr:uid="{00000000-0005-0000-0000-000010360000}"/>
    <cellStyle name="Navadno 3 2 2 4 6 5 4" xfId="17628" xr:uid="{00000000-0005-0000-0000-000011360000}"/>
    <cellStyle name="Navadno 3 2 2 4 6 5 5" xfId="11934" xr:uid="{00000000-0005-0000-0000-000012360000}"/>
    <cellStyle name="Navadno 3 2 2 4 6 5 6" xfId="14136" xr:uid="{00000000-0005-0000-0000-000013360000}"/>
    <cellStyle name="Navadno 3 2 2 4 6 5 7" xfId="20508" xr:uid="{00000000-0005-0000-0000-000014360000}"/>
    <cellStyle name="Navadno 3 2 2 4 6 5 8" xfId="21372" xr:uid="{00000000-0005-0000-0000-000015360000}"/>
    <cellStyle name="Navadno 3 2 2 4 6 5 9" xfId="15015" xr:uid="{00000000-0005-0000-0000-000016360000}"/>
    <cellStyle name="Navadno 3 2 2 4 6 6" xfId="1020" xr:uid="{00000000-0005-0000-0000-000017360000}"/>
    <cellStyle name="Navadno 3 2 2 4 6 6 10" xfId="23869" xr:uid="{00000000-0005-0000-0000-000018360000}"/>
    <cellStyle name="Navadno 3 2 2 4 6 6 11" xfId="24601" xr:uid="{00000000-0005-0000-0000-000019360000}"/>
    <cellStyle name="Navadno 3 2 2 4 6 6 12" xfId="25300" xr:uid="{00000000-0005-0000-0000-00001A360000}"/>
    <cellStyle name="Navadno 3 2 2 4 6 6 13" xfId="25970" xr:uid="{00000000-0005-0000-0000-00001B360000}"/>
    <cellStyle name="Navadno 3 2 2 4 6 6 14" xfId="26701" xr:uid="{00000000-0005-0000-0000-00001C360000}"/>
    <cellStyle name="Navadno 3 2 2 4 6 6 15" xfId="27219" xr:uid="{00000000-0005-0000-0000-00001D360000}"/>
    <cellStyle name="Navadno 3 2 2 4 6 6 16" xfId="27684" xr:uid="{00000000-0005-0000-0000-00001E360000}"/>
    <cellStyle name="Navadno 3 2 2 4 6 6 17" xfId="28063" xr:uid="{00000000-0005-0000-0000-00001F360000}"/>
    <cellStyle name="Navadno 3 2 2 4 6 6 18" xfId="28365" xr:uid="{00000000-0005-0000-0000-000020360000}"/>
    <cellStyle name="Navadno 3 2 2 4 6 6 2" xfId="16825" xr:uid="{00000000-0005-0000-0000-000021360000}"/>
    <cellStyle name="Navadno 3 2 2 4 6 6 3" xfId="17793" xr:uid="{00000000-0005-0000-0000-000022360000}"/>
    <cellStyle name="Navadno 3 2 2 4 6 6 4" xfId="18742" xr:uid="{00000000-0005-0000-0000-000023360000}"/>
    <cellStyle name="Navadno 3 2 2 4 6 6 5" xfId="19690" xr:uid="{00000000-0005-0000-0000-000024360000}"/>
    <cellStyle name="Navadno 3 2 2 4 6 6 6" xfId="20589" xr:uid="{00000000-0005-0000-0000-000025360000}"/>
    <cellStyle name="Navadno 3 2 2 4 6 6 7" xfId="21451" xr:uid="{00000000-0005-0000-0000-000026360000}"/>
    <cellStyle name="Navadno 3 2 2 4 6 6 8" xfId="22302" xr:uid="{00000000-0005-0000-0000-000027360000}"/>
    <cellStyle name="Navadno 3 2 2 4 6 6 9" xfId="23101" xr:uid="{00000000-0005-0000-0000-000028360000}"/>
    <cellStyle name="Navadno 3 2 2 4 6 7" xfId="677" xr:uid="{00000000-0005-0000-0000-000029360000}"/>
    <cellStyle name="Navadno 3 2 2 4 6 7 10" xfId="24083" xr:uid="{00000000-0005-0000-0000-00002A360000}"/>
    <cellStyle name="Navadno 3 2 2 4 6 7 11" xfId="24836" xr:uid="{00000000-0005-0000-0000-00002B360000}"/>
    <cellStyle name="Navadno 3 2 2 4 6 7 12" xfId="25516" xr:uid="{00000000-0005-0000-0000-00002C360000}"/>
    <cellStyle name="Navadno 3 2 2 4 6 7 13" xfId="26162" xr:uid="{00000000-0005-0000-0000-00002D360000}"/>
    <cellStyle name="Navadno 3 2 2 4 6 7 14" xfId="26871" xr:uid="{00000000-0005-0000-0000-00002E360000}"/>
    <cellStyle name="Navadno 3 2 2 4 6 7 15" xfId="27362" xr:uid="{00000000-0005-0000-0000-00002F360000}"/>
    <cellStyle name="Navadno 3 2 2 4 6 7 16" xfId="27812" xr:uid="{00000000-0005-0000-0000-000030360000}"/>
    <cellStyle name="Navadno 3 2 2 4 6 7 17" xfId="28166" xr:uid="{00000000-0005-0000-0000-000031360000}"/>
    <cellStyle name="Navadno 3 2 2 4 6 7 18" xfId="28435" xr:uid="{00000000-0005-0000-0000-000032360000}"/>
    <cellStyle name="Navadno 3 2 2 4 6 7 2" xfId="17114" xr:uid="{00000000-0005-0000-0000-000033360000}"/>
    <cellStyle name="Navadno 3 2 2 4 6 7 3" xfId="18081" xr:uid="{00000000-0005-0000-0000-000034360000}"/>
    <cellStyle name="Navadno 3 2 2 4 6 7 4" xfId="19040" xr:uid="{00000000-0005-0000-0000-000035360000}"/>
    <cellStyle name="Navadno 3 2 2 4 6 7 5" xfId="19954" xr:uid="{00000000-0005-0000-0000-000036360000}"/>
    <cellStyle name="Navadno 3 2 2 4 6 7 6" xfId="20853" xr:uid="{00000000-0005-0000-0000-000037360000}"/>
    <cellStyle name="Navadno 3 2 2 4 6 7 7" xfId="21714" xr:uid="{00000000-0005-0000-0000-000038360000}"/>
    <cellStyle name="Navadno 3 2 2 4 6 7 8" xfId="22550" xr:uid="{00000000-0005-0000-0000-000039360000}"/>
    <cellStyle name="Navadno 3 2 2 4 6 7 9" xfId="23336" xr:uid="{00000000-0005-0000-0000-00003A360000}"/>
    <cellStyle name="Navadno 3 2 2 4 6 8" xfId="315" xr:uid="{00000000-0005-0000-0000-00003B360000}"/>
    <cellStyle name="Navadno 3 2 2 4 6 8 10" xfId="24328" xr:uid="{00000000-0005-0000-0000-00003C360000}"/>
    <cellStyle name="Navadno 3 2 2 4 6 8 11" xfId="25049" xr:uid="{00000000-0005-0000-0000-00003D360000}"/>
    <cellStyle name="Navadno 3 2 2 4 6 8 12" xfId="25720" xr:uid="{00000000-0005-0000-0000-00003E360000}"/>
    <cellStyle name="Navadno 3 2 2 4 6 8 13" xfId="26339" xr:uid="{00000000-0005-0000-0000-00003F360000}"/>
    <cellStyle name="Navadno 3 2 2 4 6 8 14" xfId="27022" xr:uid="{00000000-0005-0000-0000-000040360000}"/>
    <cellStyle name="Navadno 3 2 2 4 6 8 15" xfId="27506" xr:uid="{00000000-0005-0000-0000-000041360000}"/>
    <cellStyle name="Navadno 3 2 2 4 6 8 16" xfId="27925" xr:uid="{00000000-0005-0000-0000-000042360000}"/>
    <cellStyle name="Navadno 3 2 2 4 6 8 17" xfId="28253" xr:uid="{00000000-0005-0000-0000-000043360000}"/>
    <cellStyle name="Navadno 3 2 2 4 6 8 18" xfId="28494" xr:uid="{00000000-0005-0000-0000-000044360000}"/>
    <cellStyle name="Navadno 3 2 2 4 6 8 2" xfId="17425" xr:uid="{00000000-0005-0000-0000-000045360000}"/>
    <cellStyle name="Navadno 3 2 2 4 6 8 3" xfId="18388" xr:uid="{00000000-0005-0000-0000-000046360000}"/>
    <cellStyle name="Navadno 3 2 2 4 6 8 4" xfId="19337" xr:uid="{00000000-0005-0000-0000-000047360000}"/>
    <cellStyle name="Navadno 3 2 2 4 6 8 5" xfId="20251" xr:uid="{00000000-0005-0000-0000-000048360000}"/>
    <cellStyle name="Navadno 3 2 2 4 6 8 6" xfId="21133" xr:uid="{00000000-0005-0000-0000-000049360000}"/>
    <cellStyle name="Navadno 3 2 2 4 6 8 7" xfId="21982" xr:uid="{00000000-0005-0000-0000-00004A360000}"/>
    <cellStyle name="Navadno 3 2 2 4 6 8 8" xfId="22802" xr:uid="{00000000-0005-0000-0000-00004B360000}"/>
    <cellStyle name="Navadno 3 2 2 4 6 8 9" xfId="23585" xr:uid="{00000000-0005-0000-0000-00004C360000}"/>
    <cellStyle name="Navadno 3 2 2 4 6 9" xfId="275" xr:uid="{00000000-0005-0000-0000-00004D360000}"/>
    <cellStyle name="Navadno 3 2 2 4 6 9 10" xfId="24357" xr:uid="{00000000-0005-0000-0000-00004E360000}"/>
    <cellStyle name="Navadno 3 2 2 4 6 9 11" xfId="25078" xr:uid="{00000000-0005-0000-0000-00004F360000}"/>
    <cellStyle name="Navadno 3 2 2 4 6 9 12" xfId="25744" xr:uid="{00000000-0005-0000-0000-000050360000}"/>
    <cellStyle name="Navadno 3 2 2 4 6 9 13" xfId="26366" xr:uid="{00000000-0005-0000-0000-000051360000}"/>
    <cellStyle name="Navadno 3 2 2 4 6 9 14" xfId="27046" xr:uid="{00000000-0005-0000-0000-000052360000}"/>
    <cellStyle name="Navadno 3 2 2 4 6 9 15" xfId="27529" xr:uid="{00000000-0005-0000-0000-000053360000}"/>
    <cellStyle name="Navadno 3 2 2 4 6 9 16" xfId="27943" xr:uid="{00000000-0005-0000-0000-000054360000}"/>
    <cellStyle name="Navadno 3 2 2 4 6 9 17" xfId="28270" xr:uid="{00000000-0005-0000-0000-000055360000}"/>
    <cellStyle name="Navadno 3 2 2 4 6 9 18" xfId="28507" xr:uid="{00000000-0005-0000-0000-000056360000}"/>
    <cellStyle name="Navadno 3 2 2 4 6 9 2" xfId="17462" xr:uid="{00000000-0005-0000-0000-000057360000}"/>
    <cellStyle name="Navadno 3 2 2 4 6 9 3" xfId="18420" xr:uid="{00000000-0005-0000-0000-000058360000}"/>
    <cellStyle name="Navadno 3 2 2 4 6 9 4" xfId="19370" xr:uid="{00000000-0005-0000-0000-000059360000}"/>
    <cellStyle name="Navadno 3 2 2 4 6 9 5" xfId="20287" xr:uid="{00000000-0005-0000-0000-00005A360000}"/>
    <cellStyle name="Navadno 3 2 2 4 6 9 6" xfId="21166" xr:uid="{00000000-0005-0000-0000-00005B360000}"/>
    <cellStyle name="Navadno 3 2 2 4 6 9 7" xfId="22014" xr:uid="{00000000-0005-0000-0000-00005C360000}"/>
    <cellStyle name="Navadno 3 2 2 4 6 9 8" xfId="22830" xr:uid="{00000000-0005-0000-0000-00005D360000}"/>
    <cellStyle name="Navadno 3 2 2 4 6 9 9" xfId="23613" xr:uid="{00000000-0005-0000-0000-00005E360000}"/>
    <cellStyle name="Navadno 3 2 2 4 60" xfId="17044" xr:uid="{00000000-0005-0000-0000-00005F360000}"/>
    <cellStyle name="Navadno 3 2 2 4 61" xfId="22938" xr:uid="{00000000-0005-0000-0000-000060360000}"/>
    <cellStyle name="Navadno 3 2 2 4 62" xfId="26980" xr:uid="{00000000-0005-0000-0000-000061360000}"/>
    <cellStyle name="Navadno 3 2 2 4 63" xfId="27067" xr:uid="{00000000-0005-0000-0000-000062360000}"/>
    <cellStyle name="Navadno 3 2 2 4 7" xfId="8284" xr:uid="{00000000-0005-0000-0000-000063360000}"/>
    <cellStyle name="Navadno 3 2 2 4 7 10" xfId="10674" xr:uid="{00000000-0005-0000-0000-000064360000}"/>
    <cellStyle name="Navadno 3 2 2 4 7 11" xfId="10974" xr:uid="{00000000-0005-0000-0000-000065360000}"/>
    <cellStyle name="Navadno 3 2 2 4 7 12" xfId="12436" xr:uid="{00000000-0005-0000-0000-000066360000}"/>
    <cellStyle name="Navadno 3 2 2 4 7 13" xfId="15493" xr:uid="{00000000-0005-0000-0000-000067360000}"/>
    <cellStyle name="Navadno 3 2 2 4 7 14" xfId="17874" xr:uid="{00000000-0005-0000-0000-000068360000}"/>
    <cellStyle name="Navadno 3 2 2 4 7 15" xfId="16439" xr:uid="{00000000-0005-0000-0000-000069360000}"/>
    <cellStyle name="Navadno 3 2 2 4 7 16" xfId="9722" xr:uid="{00000000-0005-0000-0000-00006A360000}"/>
    <cellStyle name="Navadno 3 2 2 4 7 17" xfId="18514" xr:uid="{00000000-0005-0000-0000-00006B360000}"/>
    <cellStyle name="Navadno 3 2 2 4 7 18" xfId="11314" xr:uid="{00000000-0005-0000-0000-00006C360000}"/>
    <cellStyle name="Navadno 3 2 2 4 7 19" xfId="9842" xr:uid="{00000000-0005-0000-0000-00006D360000}"/>
    <cellStyle name="Navadno 3 2 2 4 7 2" xfId="3985" xr:uid="{00000000-0005-0000-0000-00006E360000}"/>
    <cellStyle name="Navadno 3 2 2 4 7 2 10" xfId="18848" xr:uid="{00000000-0005-0000-0000-00006F360000}"/>
    <cellStyle name="Navadno 3 2 2 4 7 2 11" xfId="14953" xr:uid="{00000000-0005-0000-0000-000070360000}"/>
    <cellStyle name="Navadno 3 2 2 4 7 2 12" xfId="23526" xr:uid="{00000000-0005-0000-0000-000071360000}"/>
    <cellStyle name="Navadno 3 2 2 4 7 2 13" xfId="25575" xr:uid="{00000000-0005-0000-0000-000072360000}"/>
    <cellStyle name="Navadno 3 2 2 4 7 2 14" xfId="25776" xr:uid="{00000000-0005-0000-0000-000073360000}"/>
    <cellStyle name="Navadno 3 2 2 4 7 2 15" xfId="14331" xr:uid="{00000000-0005-0000-0000-000074360000}"/>
    <cellStyle name="Navadno 3 2 2 4 7 2 16" xfId="12630" xr:uid="{00000000-0005-0000-0000-000075360000}"/>
    <cellStyle name="Navadno 3 2 2 4 7 2 17" xfId="26331" xr:uid="{00000000-0005-0000-0000-000076360000}"/>
    <cellStyle name="Navadno 3 2 2 4 7 2 18" xfId="26538" xr:uid="{00000000-0005-0000-0000-000077360000}"/>
    <cellStyle name="Navadno 3 2 2 4 7 2 2" xfId="14269" xr:uid="{00000000-0005-0000-0000-000078360000}"/>
    <cellStyle name="Navadno 3 2 2 4 7 2 3" xfId="16112" xr:uid="{00000000-0005-0000-0000-000079360000}"/>
    <cellStyle name="Navadno 3 2 2 4 7 2 4" xfId="10994" xr:uid="{00000000-0005-0000-0000-00007A360000}"/>
    <cellStyle name="Navadno 3 2 2 4 7 2 5" xfId="17446" xr:uid="{00000000-0005-0000-0000-00007B360000}"/>
    <cellStyle name="Navadno 3 2 2 4 7 2 6" xfId="11851" xr:uid="{00000000-0005-0000-0000-00007C360000}"/>
    <cellStyle name="Navadno 3 2 2 4 7 2 7" xfId="14492" xr:uid="{00000000-0005-0000-0000-00007D360000}"/>
    <cellStyle name="Navadno 3 2 2 4 7 2 8" xfId="18470" xr:uid="{00000000-0005-0000-0000-00007E360000}"/>
    <cellStyle name="Navadno 3 2 2 4 7 2 9" xfId="22804" xr:uid="{00000000-0005-0000-0000-00007F360000}"/>
    <cellStyle name="Navadno 3 2 2 4 7 20" xfId="22267" xr:uid="{00000000-0005-0000-0000-000080360000}"/>
    <cellStyle name="Navadno 3 2 2 4 7 21" xfId="14199" xr:uid="{00000000-0005-0000-0000-000081360000}"/>
    <cellStyle name="Navadno 3 2 2 4 7 22" xfId="20734" xr:uid="{00000000-0005-0000-0000-000082360000}"/>
    <cellStyle name="Navadno 3 2 2 4 7 23" xfId="23722" xr:uid="{00000000-0005-0000-0000-000083360000}"/>
    <cellStyle name="Navadno 3 2 2 4 7 24" xfId="25693" xr:uid="{00000000-0005-0000-0000-000084360000}"/>
    <cellStyle name="Navadno 3 2 2 4 7 25" xfId="20793" xr:uid="{00000000-0005-0000-0000-000085360000}"/>
    <cellStyle name="Navadno 3 2 2 4 7 26" xfId="27197" xr:uid="{00000000-0005-0000-0000-000086360000}"/>
    <cellStyle name="Navadno 3 2 2 4 7 3" xfId="4131" xr:uid="{00000000-0005-0000-0000-000087360000}"/>
    <cellStyle name="Navadno 3 2 2 4 7 3 10" xfId="12497" xr:uid="{00000000-0005-0000-0000-000088360000}"/>
    <cellStyle name="Navadno 3 2 2 4 7 3 11" xfId="11176" xr:uid="{00000000-0005-0000-0000-000089360000}"/>
    <cellStyle name="Navadno 3 2 2 4 7 3 12" xfId="24566" xr:uid="{00000000-0005-0000-0000-00008A360000}"/>
    <cellStyle name="Navadno 3 2 2 4 7 3 13" xfId="22591" xr:uid="{00000000-0005-0000-0000-00008B360000}"/>
    <cellStyle name="Navadno 3 2 2 4 7 3 14" xfId="15396" xr:uid="{00000000-0005-0000-0000-00008C360000}"/>
    <cellStyle name="Navadno 3 2 2 4 7 3 15" xfId="24925" xr:uid="{00000000-0005-0000-0000-00008D360000}"/>
    <cellStyle name="Navadno 3 2 2 4 7 3 16" xfId="22156" xr:uid="{00000000-0005-0000-0000-00008E360000}"/>
    <cellStyle name="Navadno 3 2 2 4 7 3 17" xfId="27414" xr:uid="{00000000-0005-0000-0000-00008F360000}"/>
    <cellStyle name="Navadno 3 2 2 4 7 3 18" xfId="28025" xr:uid="{00000000-0005-0000-0000-000090360000}"/>
    <cellStyle name="Navadno 3 2 2 4 7 3 2" xfId="14145" xr:uid="{00000000-0005-0000-0000-000091360000}"/>
    <cellStyle name="Navadno 3 2 2 4 7 3 3" xfId="14186" xr:uid="{00000000-0005-0000-0000-000092360000}"/>
    <cellStyle name="Navadno 3 2 2 4 7 3 4" xfId="13127" xr:uid="{00000000-0005-0000-0000-000093360000}"/>
    <cellStyle name="Navadno 3 2 2 4 7 3 5" xfId="18674" xr:uid="{00000000-0005-0000-0000-000094360000}"/>
    <cellStyle name="Navadno 3 2 2 4 7 3 6" xfId="19619" xr:uid="{00000000-0005-0000-0000-000095360000}"/>
    <cellStyle name="Navadno 3 2 2 4 7 3 7" xfId="18290" xr:uid="{00000000-0005-0000-0000-000096360000}"/>
    <cellStyle name="Navadno 3 2 2 4 7 3 8" xfId="16784" xr:uid="{00000000-0005-0000-0000-000097360000}"/>
    <cellStyle name="Navadno 3 2 2 4 7 3 9" xfId="22222" xr:uid="{00000000-0005-0000-0000-000098360000}"/>
    <cellStyle name="Navadno 3 2 2 4 7 4" xfId="1545" xr:uid="{00000000-0005-0000-0000-000099360000}"/>
    <cellStyle name="Navadno 3 2 2 4 7 4 10" xfId="18056" xr:uid="{00000000-0005-0000-0000-00009A360000}"/>
    <cellStyle name="Navadno 3 2 2 4 7 4 11" xfId="22607" xr:uid="{00000000-0005-0000-0000-00009B360000}"/>
    <cellStyle name="Navadno 3 2 2 4 7 4 12" xfId="11346" xr:uid="{00000000-0005-0000-0000-00009C360000}"/>
    <cellStyle name="Navadno 3 2 2 4 7 4 13" xfId="23426" xr:uid="{00000000-0005-0000-0000-00009D360000}"/>
    <cellStyle name="Navadno 3 2 2 4 7 4 14" xfId="25485" xr:uid="{00000000-0005-0000-0000-00009E360000}"/>
    <cellStyle name="Navadno 3 2 2 4 7 4 15" xfId="20860" xr:uid="{00000000-0005-0000-0000-00009F360000}"/>
    <cellStyle name="Navadno 3 2 2 4 7 4 16" xfId="10938" xr:uid="{00000000-0005-0000-0000-0000A0360000}"/>
    <cellStyle name="Navadno 3 2 2 4 7 4 17" xfId="18174" xr:uid="{00000000-0005-0000-0000-0000A1360000}"/>
    <cellStyle name="Navadno 3 2 2 4 7 4 18" xfId="10023" xr:uid="{00000000-0005-0000-0000-0000A2360000}"/>
    <cellStyle name="Navadno 3 2 2 4 7 4 2" xfId="16362" xr:uid="{00000000-0005-0000-0000-0000A3360000}"/>
    <cellStyle name="Navadno 3 2 2 4 7 4 3" xfId="12688" xr:uid="{00000000-0005-0000-0000-0000A4360000}"/>
    <cellStyle name="Navadno 3 2 2 4 7 4 4" xfId="16013" xr:uid="{00000000-0005-0000-0000-0000A5360000}"/>
    <cellStyle name="Navadno 3 2 2 4 7 4 5" xfId="14190" xr:uid="{00000000-0005-0000-0000-0000A6360000}"/>
    <cellStyle name="Navadno 3 2 2 4 7 4 6" xfId="17029" xr:uid="{00000000-0005-0000-0000-0000A7360000}"/>
    <cellStyle name="Navadno 3 2 2 4 7 4 7" xfId="10429" xr:uid="{00000000-0005-0000-0000-0000A8360000}"/>
    <cellStyle name="Navadno 3 2 2 4 7 4 8" xfId="19273" xr:uid="{00000000-0005-0000-0000-0000A9360000}"/>
    <cellStyle name="Navadno 3 2 2 4 7 4 9" xfId="15662" xr:uid="{00000000-0005-0000-0000-0000AA360000}"/>
    <cellStyle name="Navadno 3 2 2 4 7 5" xfId="1510" xr:uid="{00000000-0005-0000-0000-0000AB360000}"/>
    <cellStyle name="Navadno 3 2 2 4 7 5 10" xfId="11978" xr:uid="{00000000-0005-0000-0000-0000AC360000}"/>
    <cellStyle name="Navadno 3 2 2 4 7 5 11" xfId="19536" xr:uid="{00000000-0005-0000-0000-0000AD360000}"/>
    <cellStyle name="Navadno 3 2 2 4 7 5 12" xfId="14004" xr:uid="{00000000-0005-0000-0000-0000AE360000}"/>
    <cellStyle name="Navadno 3 2 2 4 7 5 13" xfId="25061" xr:uid="{00000000-0005-0000-0000-0000AF360000}"/>
    <cellStyle name="Navadno 3 2 2 4 7 5 14" xfId="12990" xr:uid="{00000000-0005-0000-0000-0000B0360000}"/>
    <cellStyle name="Navadno 3 2 2 4 7 5 15" xfId="14014" xr:uid="{00000000-0005-0000-0000-0000B1360000}"/>
    <cellStyle name="Navadno 3 2 2 4 7 5 16" xfId="27106" xr:uid="{00000000-0005-0000-0000-0000B2360000}"/>
    <cellStyle name="Navadno 3 2 2 4 7 5 17" xfId="24255" xr:uid="{00000000-0005-0000-0000-0000B3360000}"/>
    <cellStyle name="Navadno 3 2 2 4 7 5 18" xfId="25396" xr:uid="{00000000-0005-0000-0000-0000B4360000}"/>
    <cellStyle name="Navadno 3 2 2 4 7 5 2" xfId="16393" xr:uid="{00000000-0005-0000-0000-0000B5360000}"/>
    <cellStyle name="Navadno 3 2 2 4 7 5 3" xfId="11699" xr:uid="{00000000-0005-0000-0000-0000B6360000}"/>
    <cellStyle name="Navadno 3 2 2 4 7 5 4" xfId="17596" xr:uid="{00000000-0005-0000-0000-0000B7360000}"/>
    <cellStyle name="Navadno 3 2 2 4 7 5 5" xfId="10734" xr:uid="{00000000-0005-0000-0000-0000B8360000}"/>
    <cellStyle name="Navadno 3 2 2 4 7 5 6" xfId="11964" xr:uid="{00000000-0005-0000-0000-0000B9360000}"/>
    <cellStyle name="Navadno 3 2 2 4 7 5 7" xfId="12669" xr:uid="{00000000-0005-0000-0000-0000BA360000}"/>
    <cellStyle name="Navadno 3 2 2 4 7 5 8" xfId="14423" xr:uid="{00000000-0005-0000-0000-0000BB360000}"/>
    <cellStyle name="Navadno 3 2 2 4 7 5 9" xfId="18368" xr:uid="{00000000-0005-0000-0000-0000BC360000}"/>
    <cellStyle name="Navadno 3 2 2 4 7 6" xfId="1063" xr:uid="{00000000-0005-0000-0000-0000BD360000}"/>
    <cellStyle name="Navadno 3 2 2 4 7 6 10" xfId="23836" xr:uid="{00000000-0005-0000-0000-0000BE360000}"/>
    <cellStyle name="Navadno 3 2 2 4 7 6 11" xfId="24568" xr:uid="{00000000-0005-0000-0000-0000BF360000}"/>
    <cellStyle name="Navadno 3 2 2 4 7 6 12" xfId="25272" xr:uid="{00000000-0005-0000-0000-0000C0360000}"/>
    <cellStyle name="Navadno 3 2 2 4 7 6 13" xfId="25940" xr:uid="{00000000-0005-0000-0000-0000C1360000}"/>
    <cellStyle name="Navadno 3 2 2 4 7 6 14" xfId="26677" xr:uid="{00000000-0005-0000-0000-0000C2360000}"/>
    <cellStyle name="Navadno 3 2 2 4 7 6 15" xfId="27198" xr:uid="{00000000-0005-0000-0000-0000C3360000}"/>
    <cellStyle name="Navadno 3 2 2 4 7 6 16" xfId="27663" xr:uid="{00000000-0005-0000-0000-0000C4360000}"/>
    <cellStyle name="Navadno 3 2 2 4 7 6 17" xfId="28045" xr:uid="{00000000-0005-0000-0000-0000C5360000}"/>
    <cellStyle name="Navadno 3 2 2 4 7 6 18" xfId="28348" xr:uid="{00000000-0005-0000-0000-0000C6360000}"/>
    <cellStyle name="Navadno 3 2 2 4 7 6 2" xfId="16786" xr:uid="{00000000-0005-0000-0000-0000C7360000}"/>
    <cellStyle name="Navadno 3 2 2 4 7 6 3" xfId="17754" xr:uid="{00000000-0005-0000-0000-0000C8360000}"/>
    <cellStyle name="Navadno 3 2 2 4 7 6 4" xfId="18704" xr:uid="{00000000-0005-0000-0000-0000C9360000}"/>
    <cellStyle name="Navadno 3 2 2 4 7 6 5" xfId="19654" xr:uid="{00000000-0005-0000-0000-0000CA360000}"/>
    <cellStyle name="Navadno 3 2 2 4 7 6 6" xfId="20550" xr:uid="{00000000-0005-0000-0000-0000CB360000}"/>
    <cellStyle name="Navadno 3 2 2 4 7 6 7" xfId="21417" xr:uid="{00000000-0005-0000-0000-0000CC360000}"/>
    <cellStyle name="Navadno 3 2 2 4 7 6 8" xfId="22262" xr:uid="{00000000-0005-0000-0000-0000CD360000}"/>
    <cellStyle name="Navadno 3 2 2 4 7 6 9" xfId="23067" xr:uid="{00000000-0005-0000-0000-0000CE360000}"/>
    <cellStyle name="Navadno 3 2 2 4 7 7" xfId="702" xr:uid="{00000000-0005-0000-0000-0000CF360000}"/>
    <cellStyle name="Navadno 3 2 2 4 7 7 10" xfId="24065" xr:uid="{00000000-0005-0000-0000-0000D0360000}"/>
    <cellStyle name="Navadno 3 2 2 4 7 7 11" xfId="24815" xr:uid="{00000000-0005-0000-0000-0000D1360000}"/>
    <cellStyle name="Navadno 3 2 2 4 7 7 12" xfId="25500" xr:uid="{00000000-0005-0000-0000-0000D2360000}"/>
    <cellStyle name="Navadno 3 2 2 4 7 7 13" xfId="26146" xr:uid="{00000000-0005-0000-0000-0000D3360000}"/>
    <cellStyle name="Navadno 3 2 2 4 7 7 14" xfId="26857" xr:uid="{00000000-0005-0000-0000-0000D4360000}"/>
    <cellStyle name="Navadno 3 2 2 4 7 7 15" xfId="27349" xr:uid="{00000000-0005-0000-0000-0000D5360000}"/>
    <cellStyle name="Navadno 3 2 2 4 7 7 16" xfId="27798" xr:uid="{00000000-0005-0000-0000-0000D6360000}"/>
    <cellStyle name="Navadno 3 2 2 4 7 7 17" xfId="28155" xr:uid="{00000000-0005-0000-0000-0000D7360000}"/>
    <cellStyle name="Navadno 3 2 2 4 7 7 18" xfId="28425" xr:uid="{00000000-0005-0000-0000-0000D8360000}"/>
    <cellStyle name="Navadno 3 2 2 4 7 7 2" xfId="17092" xr:uid="{00000000-0005-0000-0000-0000D9360000}"/>
    <cellStyle name="Navadno 3 2 2 4 7 7 3" xfId="18057" xr:uid="{00000000-0005-0000-0000-0000DA360000}"/>
    <cellStyle name="Navadno 3 2 2 4 7 7 4" xfId="19017" xr:uid="{00000000-0005-0000-0000-0000DB360000}"/>
    <cellStyle name="Navadno 3 2 2 4 7 7 5" xfId="19932" xr:uid="{00000000-0005-0000-0000-0000DC360000}"/>
    <cellStyle name="Navadno 3 2 2 4 7 7 6" xfId="20831" xr:uid="{00000000-0005-0000-0000-0000DD360000}"/>
    <cellStyle name="Navadno 3 2 2 4 7 7 7" xfId="21693" xr:uid="{00000000-0005-0000-0000-0000DE360000}"/>
    <cellStyle name="Navadno 3 2 2 4 7 7 8" xfId="22529" xr:uid="{00000000-0005-0000-0000-0000DF360000}"/>
    <cellStyle name="Navadno 3 2 2 4 7 7 9" xfId="23316" xr:uid="{00000000-0005-0000-0000-0000E0360000}"/>
    <cellStyle name="Navadno 3 2 2 4 7 8" xfId="555" xr:uid="{00000000-0005-0000-0000-0000E1360000}"/>
    <cellStyle name="Navadno 3 2 2 4 7 8 10" xfId="24172" xr:uid="{00000000-0005-0000-0000-0000E2360000}"/>
    <cellStyle name="Navadno 3 2 2 4 7 8 11" xfId="24901" xr:uid="{00000000-0005-0000-0000-0000E3360000}"/>
    <cellStyle name="Navadno 3 2 2 4 7 8 12" xfId="25591" xr:uid="{00000000-0005-0000-0000-0000E4360000}"/>
    <cellStyle name="Navadno 3 2 2 4 7 8 13" xfId="26220" xr:uid="{00000000-0005-0000-0000-0000E5360000}"/>
    <cellStyle name="Navadno 3 2 2 4 7 8 14" xfId="26912" xr:uid="{00000000-0005-0000-0000-0000E6360000}"/>
    <cellStyle name="Navadno 3 2 2 4 7 8 15" xfId="27413" xr:uid="{00000000-0005-0000-0000-0000E7360000}"/>
    <cellStyle name="Navadno 3 2 2 4 7 8 16" xfId="27856" xr:uid="{00000000-0005-0000-0000-0000E8360000}"/>
    <cellStyle name="Navadno 3 2 2 4 7 8 17" xfId="28195" xr:uid="{00000000-0005-0000-0000-0000E9360000}"/>
    <cellStyle name="Navadno 3 2 2 4 7 8 18" xfId="28450" xr:uid="{00000000-0005-0000-0000-0000EA360000}"/>
    <cellStyle name="Navadno 3 2 2 4 7 8 2" xfId="17221" xr:uid="{00000000-0005-0000-0000-0000EB360000}"/>
    <cellStyle name="Navadno 3 2 2 4 7 8 3" xfId="18184" xr:uid="{00000000-0005-0000-0000-0000EC360000}"/>
    <cellStyle name="Navadno 3 2 2 4 7 8 4" xfId="19138" xr:uid="{00000000-0005-0000-0000-0000ED360000}"/>
    <cellStyle name="Navadno 3 2 2 4 7 8 5" xfId="20053" xr:uid="{00000000-0005-0000-0000-0000EE360000}"/>
    <cellStyle name="Navadno 3 2 2 4 7 8 6" xfId="20942" xr:uid="{00000000-0005-0000-0000-0000EF360000}"/>
    <cellStyle name="Navadno 3 2 2 4 7 8 7" xfId="21807" xr:uid="{00000000-0005-0000-0000-0000F0360000}"/>
    <cellStyle name="Navadno 3 2 2 4 7 8 8" xfId="22631" xr:uid="{00000000-0005-0000-0000-0000F1360000}"/>
    <cellStyle name="Navadno 3 2 2 4 7 8 9" xfId="23422" xr:uid="{00000000-0005-0000-0000-0000F2360000}"/>
    <cellStyle name="Navadno 3 2 2 4 7 9" xfId="290" xr:uid="{00000000-0005-0000-0000-0000F3360000}"/>
    <cellStyle name="Navadno 3 2 2 4 7 9 10" xfId="24346" xr:uid="{00000000-0005-0000-0000-0000F4360000}"/>
    <cellStyle name="Navadno 3 2 2 4 7 9 11" xfId="25066" xr:uid="{00000000-0005-0000-0000-0000F5360000}"/>
    <cellStyle name="Navadno 3 2 2 4 7 9 12" xfId="25733" xr:uid="{00000000-0005-0000-0000-0000F6360000}"/>
    <cellStyle name="Navadno 3 2 2 4 7 9 13" xfId="26356" xr:uid="{00000000-0005-0000-0000-0000F7360000}"/>
    <cellStyle name="Navadno 3 2 2 4 7 9 14" xfId="27036" xr:uid="{00000000-0005-0000-0000-0000F8360000}"/>
    <cellStyle name="Navadno 3 2 2 4 7 9 15" xfId="27517" xr:uid="{00000000-0005-0000-0000-0000F9360000}"/>
    <cellStyle name="Navadno 3 2 2 4 7 9 16" xfId="27936" xr:uid="{00000000-0005-0000-0000-0000FA360000}"/>
    <cellStyle name="Navadno 3 2 2 4 7 9 17" xfId="28263" xr:uid="{00000000-0005-0000-0000-0000FB360000}"/>
    <cellStyle name="Navadno 3 2 2 4 7 9 18" xfId="28501" xr:uid="{00000000-0005-0000-0000-0000FC360000}"/>
    <cellStyle name="Navadno 3 2 2 4 7 9 2" xfId="17448" xr:uid="{00000000-0005-0000-0000-0000FD360000}"/>
    <cellStyle name="Navadno 3 2 2 4 7 9 3" xfId="18409" xr:uid="{00000000-0005-0000-0000-0000FE360000}"/>
    <cellStyle name="Navadno 3 2 2 4 7 9 4" xfId="19356" xr:uid="{00000000-0005-0000-0000-0000FF360000}"/>
    <cellStyle name="Navadno 3 2 2 4 7 9 5" xfId="20274" xr:uid="{00000000-0005-0000-0000-000000370000}"/>
    <cellStyle name="Navadno 3 2 2 4 7 9 6" xfId="21154" xr:uid="{00000000-0005-0000-0000-000001370000}"/>
    <cellStyle name="Navadno 3 2 2 4 7 9 7" xfId="22002" xr:uid="{00000000-0005-0000-0000-000002370000}"/>
    <cellStyle name="Navadno 3 2 2 4 7 9 8" xfId="22819" xr:uid="{00000000-0005-0000-0000-000003370000}"/>
    <cellStyle name="Navadno 3 2 2 4 7 9 9" xfId="23602" xr:uid="{00000000-0005-0000-0000-000004370000}"/>
    <cellStyle name="Navadno 3 2 2 4 8" xfId="8182" xr:uid="{00000000-0005-0000-0000-000005370000}"/>
    <cellStyle name="Navadno 3 2 2 4 8 10" xfId="10755" xr:uid="{00000000-0005-0000-0000-000006370000}"/>
    <cellStyle name="Navadno 3 2 2 4 8 11" xfId="11741" xr:uid="{00000000-0005-0000-0000-000007370000}"/>
    <cellStyle name="Navadno 3 2 2 4 8 12" xfId="16096" xr:uid="{00000000-0005-0000-0000-000008370000}"/>
    <cellStyle name="Navadno 3 2 2 4 8 13" xfId="18391" xr:uid="{00000000-0005-0000-0000-000009370000}"/>
    <cellStyle name="Navadno 3 2 2 4 8 14" xfId="18465" xr:uid="{00000000-0005-0000-0000-00000A370000}"/>
    <cellStyle name="Navadno 3 2 2 4 8 15" xfId="10175" xr:uid="{00000000-0005-0000-0000-00000B370000}"/>
    <cellStyle name="Navadno 3 2 2 4 8 16" xfId="20922" xr:uid="{00000000-0005-0000-0000-00000C370000}"/>
    <cellStyle name="Navadno 3 2 2 4 8 17" xfId="19759" xr:uid="{00000000-0005-0000-0000-00000D370000}"/>
    <cellStyle name="Navadno 3 2 2 4 8 18" xfId="13276" xr:uid="{00000000-0005-0000-0000-00000E370000}"/>
    <cellStyle name="Navadno 3 2 2 4 8 19" xfId="23402" xr:uid="{00000000-0005-0000-0000-00000F370000}"/>
    <cellStyle name="Navadno 3 2 2 4 8 2" xfId="3915" xr:uid="{00000000-0005-0000-0000-000010370000}"/>
    <cellStyle name="Navadno 3 2 2 4 8 2 10" xfId="18459" xr:uid="{00000000-0005-0000-0000-000011370000}"/>
    <cellStyle name="Navadno 3 2 2 4 8 2 11" xfId="21509" xr:uid="{00000000-0005-0000-0000-000012370000}"/>
    <cellStyle name="Navadno 3 2 2 4 8 2 12" xfId="23373" xr:uid="{00000000-0005-0000-0000-000013370000}"/>
    <cellStyle name="Navadno 3 2 2 4 8 2 13" xfId="22733" xr:uid="{00000000-0005-0000-0000-000014370000}"/>
    <cellStyle name="Navadno 3 2 2 4 8 2 14" xfId="22788" xr:uid="{00000000-0005-0000-0000-000015370000}"/>
    <cellStyle name="Navadno 3 2 2 4 8 2 15" xfId="25711" xr:uid="{00000000-0005-0000-0000-000016370000}"/>
    <cellStyle name="Navadno 3 2 2 4 8 2 16" xfId="15339" xr:uid="{00000000-0005-0000-0000-000017370000}"/>
    <cellStyle name="Navadno 3 2 2 4 8 2 17" xfId="26395" xr:uid="{00000000-0005-0000-0000-000018370000}"/>
    <cellStyle name="Navadno 3 2 2 4 8 2 18" xfId="25464" xr:uid="{00000000-0005-0000-0000-000019370000}"/>
    <cellStyle name="Navadno 3 2 2 4 8 2 2" xfId="14328" xr:uid="{00000000-0005-0000-0000-00001A370000}"/>
    <cellStyle name="Navadno 3 2 2 4 8 2 3" xfId="10710" xr:uid="{00000000-0005-0000-0000-00001B370000}"/>
    <cellStyle name="Navadno 3 2 2 4 8 2 4" xfId="16589" xr:uid="{00000000-0005-0000-0000-00001C370000}"/>
    <cellStyle name="Navadno 3 2 2 4 8 2 5" xfId="10141" xr:uid="{00000000-0005-0000-0000-00001D370000}"/>
    <cellStyle name="Navadno 3 2 2 4 8 2 6" xfId="11927" xr:uid="{00000000-0005-0000-0000-00001E370000}"/>
    <cellStyle name="Navadno 3 2 2 4 8 2 7" xfId="16522" xr:uid="{00000000-0005-0000-0000-00001F370000}"/>
    <cellStyle name="Navadno 3 2 2 4 8 2 8" xfId="14624" xr:uid="{00000000-0005-0000-0000-000020370000}"/>
    <cellStyle name="Navadno 3 2 2 4 8 2 9" xfId="16110" xr:uid="{00000000-0005-0000-0000-000021370000}"/>
    <cellStyle name="Navadno 3 2 2 4 8 20" xfId="25181" xr:uid="{00000000-0005-0000-0000-000022370000}"/>
    <cellStyle name="Navadno 3 2 2 4 8 21" xfId="14935" xr:uid="{00000000-0005-0000-0000-000023370000}"/>
    <cellStyle name="Navadno 3 2 2 4 8 22" xfId="20808" xr:uid="{00000000-0005-0000-0000-000024370000}"/>
    <cellStyle name="Navadno 3 2 2 4 8 23" xfId="20032" xr:uid="{00000000-0005-0000-0000-000025370000}"/>
    <cellStyle name="Navadno 3 2 2 4 8 24" xfId="26081" xr:uid="{00000000-0005-0000-0000-000026370000}"/>
    <cellStyle name="Navadno 3 2 2 4 8 25" xfId="17145" xr:uid="{00000000-0005-0000-0000-000027370000}"/>
    <cellStyle name="Navadno 3 2 2 4 8 26" xfId="27066" xr:uid="{00000000-0005-0000-0000-000028370000}"/>
    <cellStyle name="Navadno 3 2 2 4 8 3" xfId="3682" xr:uid="{00000000-0005-0000-0000-000029370000}"/>
    <cellStyle name="Navadno 3 2 2 4 8 3 10" xfId="21397" xr:uid="{00000000-0005-0000-0000-00002A370000}"/>
    <cellStyle name="Navadno 3 2 2 4 8 3 11" xfId="18268" xr:uid="{00000000-0005-0000-0000-00002B370000}"/>
    <cellStyle name="Navadno 3 2 2 4 8 3 12" xfId="15064" xr:uid="{00000000-0005-0000-0000-00002C370000}"/>
    <cellStyle name="Navadno 3 2 2 4 8 3 13" xfId="23349" xr:uid="{00000000-0005-0000-0000-00002D370000}"/>
    <cellStyle name="Navadno 3 2 2 4 8 3 14" xfId="24859" xr:uid="{00000000-0005-0000-0000-00002E370000}"/>
    <cellStyle name="Navadno 3 2 2 4 8 3 15" xfId="19520" xr:uid="{00000000-0005-0000-0000-00002F370000}"/>
    <cellStyle name="Navadno 3 2 2 4 8 3 16" xfId="20023" xr:uid="{00000000-0005-0000-0000-000030370000}"/>
    <cellStyle name="Navadno 3 2 2 4 8 3 17" xfId="26608" xr:uid="{00000000-0005-0000-0000-000031370000}"/>
    <cellStyle name="Navadno 3 2 2 4 8 3 18" xfId="20012" xr:uid="{00000000-0005-0000-0000-000032370000}"/>
    <cellStyle name="Navadno 3 2 2 4 8 3 2" xfId="14526" xr:uid="{00000000-0005-0000-0000-000033370000}"/>
    <cellStyle name="Navadno 3 2 2 4 8 3 3" xfId="11166" xr:uid="{00000000-0005-0000-0000-000034370000}"/>
    <cellStyle name="Navadno 3 2 2 4 8 3 4" xfId="11026" xr:uid="{00000000-0005-0000-0000-000035370000}"/>
    <cellStyle name="Navadno 3 2 2 4 8 3 5" xfId="16991" xr:uid="{00000000-0005-0000-0000-000036370000}"/>
    <cellStyle name="Navadno 3 2 2 4 8 3 6" xfId="17091" xr:uid="{00000000-0005-0000-0000-000037370000}"/>
    <cellStyle name="Navadno 3 2 2 4 8 3 7" xfId="11000" xr:uid="{00000000-0005-0000-0000-000038370000}"/>
    <cellStyle name="Navadno 3 2 2 4 8 3 8" xfId="19192" xr:uid="{00000000-0005-0000-0000-000039370000}"/>
    <cellStyle name="Navadno 3 2 2 4 8 3 9" xfId="13932" xr:uid="{00000000-0005-0000-0000-00003A370000}"/>
    <cellStyle name="Navadno 3 2 2 4 8 4" xfId="3619" xr:uid="{00000000-0005-0000-0000-00003B370000}"/>
    <cellStyle name="Navadno 3 2 2 4 8 4 10" xfId="21470" xr:uid="{00000000-0005-0000-0000-00003C370000}"/>
    <cellStyle name="Navadno 3 2 2 4 8 4 11" xfId="12180" xr:uid="{00000000-0005-0000-0000-00003D370000}"/>
    <cellStyle name="Navadno 3 2 2 4 8 4 12" xfId="23174" xr:uid="{00000000-0005-0000-0000-00003E370000}"/>
    <cellStyle name="Navadno 3 2 2 4 8 4 13" xfId="24516" xr:uid="{00000000-0005-0000-0000-00003F370000}"/>
    <cellStyle name="Navadno 3 2 2 4 8 4 14" xfId="22873" xr:uid="{00000000-0005-0000-0000-000040370000}"/>
    <cellStyle name="Navadno 3 2 2 4 8 4 15" xfId="22399" xr:uid="{00000000-0005-0000-0000-000041370000}"/>
    <cellStyle name="Navadno 3 2 2 4 8 4 16" xfId="25620" xr:uid="{00000000-0005-0000-0000-000042370000}"/>
    <cellStyle name="Navadno 3 2 2 4 8 4 17" xfId="23214" xr:uid="{00000000-0005-0000-0000-000043370000}"/>
    <cellStyle name="Navadno 3 2 2 4 8 4 18" xfId="26564" xr:uid="{00000000-0005-0000-0000-000044370000}"/>
    <cellStyle name="Navadno 3 2 2 4 8 4 2" xfId="14582" xr:uid="{00000000-0005-0000-0000-000045370000}"/>
    <cellStyle name="Navadno 3 2 2 4 8 4 3" xfId="12771" xr:uid="{00000000-0005-0000-0000-000046370000}"/>
    <cellStyle name="Navadno 3 2 2 4 8 4 4" xfId="15011" xr:uid="{00000000-0005-0000-0000-000047370000}"/>
    <cellStyle name="Navadno 3 2 2 4 8 4 5" xfId="12385" xr:uid="{00000000-0005-0000-0000-000048370000}"/>
    <cellStyle name="Navadno 3 2 2 4 8 4 6" xfId="15586" xr:uid="{00000000-0005-0000-0000-000049370000}"/>
    <cellStyle name="Navadno 3 2 2 4 8 4 7" xfId="9657" xr:uid="{00000000-0005-0000-0000-00004A370000}"/>
    <cellStyle name="Navadno 3 2 2 4 8 4 8" xfId="9803" xr:uid="{00000000-0005-0000-0000-00004B370000}"/>
    <cellStyle name="Navadno 3 2 2 4 8 4 9" xfId="18651" xr:uid="{00000000-0005-0000-0000-00004C370000}"/>
    <cellStyle name="Navadno 3 2 2 4 8 5" xfId="2794" xr:uid="{00000000-0005-0000-0000-00004D370000}"/>
    <cellStyle name="Navadno 3 2 2 4 8 5 10" xfId="19141" xr:uid="{00000000-0005-0000-0000-00004E370000}"/>
    <cellStyle name="Navadno 3 2 2 4 8 5 11" xfId="17694" xr:uid="{00000000-0005-0000-0000-00004F370000}"/>
    <cellStyle name="Navadno 3 2 2 4 8 5 12" xfId="15995" xr:uid="{00000000-0005-0000-0000-000050370000}"/>
    <cellStyle name="Navadno 3 2 2 4 8 5 13" xfId="21901" xr:uid="{00000000-0005-0000-0000-000051370000}"/>
    <cellStyle name="Navadno 3 2 2 4 8 5 14" xfId="25852" xr:uid="{00000000-0005-0000-0000-000052370000}"/>
    <cellStyle name="Navadno 3 2 2 4 8 5 15" xfId="20118" xr:uid="{00000000-0005-0000-0000-000053370000}"/>
    <cellStyle name="Navadno 3 2 2 4 8 5 16" xfId="26756" xr:uid="{00000000-0005-0000-0000-000054370000}"/>
    <cellStyle name="Navadno 3 2 2 4 8 5 17" xfId="25732" xr:uid="{00000000-0005-0000-0000-000055370000}"/>
    <cellStyle name="Navadno 3 2 2 4 8 5 18" xfId="24525" xr:uid="{00000000-0005-0000-0000-000056370000}"/>
    <cellStyle name="Navadno 3 2 2 4 8 5 2" xfId="15282" xr:uid="{00000000-0005-0000-0000-000057370000}"/>
    <cellStyle name="Navadno 3 2 2 4 8 5 3" xfId="10629" xr:uid="{00000000-0005-0000-0000-000058370000}"/>
    <cellStyle name="Navadno 3 2 2 4 8 5 4" xfId="17008" xr:uid="{00000000-0005-0000-0000-000059370000}"/>
    <cellStyle name="Navadno 3 2 2 4 8 5 5" xfId="17411" xr:uid="{00000000-0005-0000-0000-00005A370000}"/>
    <cellStyle name="Navadno 3 2 2 4 8 5 6" xfId="11796" xr:uid="{00000000-0005-0000-0000-00005B370000}"/>
    <cellStyle name="Navadno 3 2 2 4 8 5 7" xfId="16794" xr:uid="{00000000-0005-0000-0000-00005C370000}"/>
    <cellStyle name="Navadno 3 2 2 4 8 5 8" xfId="11445" xr:uid="{00000000-0005-0000-0000-00005D370000}"/>
    <cellStyle name="Navadno 3 2 2 4 8 5 9" xfId="12765" xr:uid="{00000000-0005-0000-0000-00005E370000}"/>
    <cellStyle name="Navadno 3 2 2 4 8 6" xfId="4173" xr:uid="{00000000-0005-0000-0000-00005F370000}"/>
    <cellStyle name="Navadno 3 2 2 4 8 6 10" xfId="19047" xr:uid="{00000000-0005-0000-0000-000060370000}"/>
    <cellStyle name="Navadno 3 2 2 4 8 6 11" xfId="17600" xr:uid="{00000000-0005-0000-0000-000061370000}"/>
    <cellStyle name="Navadno 3 2 2 4 8 6 12" xfId="22187" xr:uid="{00000000-0005-0000-0000-000062370000}"/>
    <cellStyle name="Navadno 3 2 2 4 8 6 13" xfId="10637" xr:uid="{00000000-0005-0000-0000-000063370000}"/>
    <cellStyle name="Navadno 3 2 2 4 8 6 14" xfId="11108" xr:uid="{00000000-0005-0000-0000-000064370000}"/>
    <cellStyle name="Navadno 3 2 2 4 8 6 15" xfId="26588" xr:uid="{00000000-0005-0000-0000-000065370000}"/>
    <cellStyle name="Navadno 3 2 2 4 8 6 16" xfId="24724" xr:uid="{00000000-0005-0000-0000-000066370000}"/>
    <cellStyle name="Navadno 3 2 2 4 8 6 17" xfId="17406" xr:uid="{00000000-0005-0000-0000-000067370000}"/>
    <cellStyle name="Navadno 3 2 2 4 8 6 18" xfId="24752" xr:uid="{00000000-0005-0000-0000-000068370000}"/>
    <cellStyle name="Navadno 3 2 2 4 8 6 2" xfId="14107" xr:uid="{00000000-0005-0000-0000-000069370000}"/>
    <cellStyle name="Navadno 3 2 2 4 8 6 3" xfId="15461" xr:uid="{00000000-0005-0000-0000-00006A370000}"/>
    <cellStyle name="Navadno 3 2 2 4 8 6 4" xfId="11840" xr:uid="{00000000-0005-0000-0000-00006B370000}"/>
    <cellStyle name="Navadno 3 2 2 4 8 6 5" xfId="11124" xr:uid="{00000000-0005-0000-0000-00006C370000}"/>
    <cellStyle name="Navadno 3 2 2 4 8 6 6" xfId="11154" xr:uid="{00000000-0005-0000-0000-00006D370000}"/>
    <cellStyle name="Navadno 3 2 2 4 8 6 7" xfId="10861" xr:uid="{00000000-0005-0000-0000-00006E370000}"/>
    <cellStyle name="Navadno 3 2 2 4 8 6 8" xfId="9760" xr:uid="{00000000-0005-0000-0000-00006F370000}"/>
    <cellStyle name="Navadno 3 2 2 4 8 6 9" xfId="12439" xr:uid="{00000000-0005-0000-0000-000070370000}"/>
    <cellStyle name="Navadno 3 2 2 4 8 7" xfId="1865" xr:uid="{00000000-0005-0000-0000-000071370000}"/>
    <cellStyle name="Navadno 3 2 2 4 8 7 10" xfId="12626" xr:uid="{00000000-0005-0000-0000-000072370000}"/>
    <cellStyle name="Navadno 3 2 2 4 8 7 11" xfId="9698" xr:uid="{00000000-0005-0000-0000-000073370000}"/>
    <cellStyle name="Navadno 3 2 2 4 8 7 12" xfId="24984" xr:uid="{00000000-0005-0000-0000-000074370000}"/>
    <cellStyle name="Navadno 3 2 2 4 8 7 13" xfId="20690" xr:uid="{00000000-0005-0000-0000-000075370000}"/>
    <cellStyle name="Navadno 3 2 2 4 8 7 14" xfId="25799" xr:uid="{00000000-0005-0000-0000-000076370000}"/>
    <cellStyle name="Navadno 3 2 2 4 8 7 15" xfId="25975" xr:uid="{00000000-0005-0000-0000-000077370000}"/>
    <cellStyle name="Navadno 3 2 2 4 8 7 16" xfId="11800" xr:uid="{00000000-0005-0000-0000-000078370000}"/>
    <cellStyle name="Navadno 3 2 2 4 8 7 17" xfId="26788" xr:uid="{00000000-0005-0000-0000-000079370000}"/>
    <cellStyle name="Navadno 3 2 2 4 8 7 18" xfId="23668" xr:uid="{00000000-0005-0000-0000-00007A370000}"/>
    <cellStyle name="Navadno 3 2 2 4 8 7 2" xfId="16085" xr:uid="{00000000-0005-0000-0000-00007B370000}"/>
    <cellStyle name="Navadno 3 2 2 4 8 7 3" xfId="10748" xr:uid="{00000000-0005-0000-0000-00007C370000}"/>
    <cellStyle name="Navadno 3 2 2 4 8 7 4" xfId="16718" xr:uid="{00000000-0005-0000-0000-00007D370000}"/>
    <cellStyle name="Navadno 3 2 2 4 8 7 5" xfId="14617" xr:uid="{00000000-0005-0000-0000-00007E370000}"/>
    <cellStyle name="Navadno 3 2 2 4 8 7 6" xfId="17887" xr:uid="{00000000-0005-0000-0000-00007F370000}"/>
    <cellStyle name="Navadno 3 2 2 4 8 7 7" xfId="17492" xr:uid="{00000000-0005-0000-0000-000080370000}"/>
    <cellStyle name="Navadno 3 2 2 4 8 7 8" xfId="12300" xr:uid="{00000000-0005-0000-0000-000081370000}"/>
    <cellStyle name="Navadno 3 2 2 4 8 7 9" xfId="11812" xr:uid="{00000000-0005-0000-0000-000082370000}"/>
    <cellStyle name="Navadno 3 2 2 4 8 8" xfId="2594" xr:uid="{00000000-0005-0000-0000-000083370000}"/>
    <cellStyle name="Navadno 3 2 2 4 8 8 10" xfId="10736" xr:uid="{00000000-0005-0000-0000-000084370000}"/>
    <cellStyle name="Navadno 3 2 2 4 8 8 11" xfId="14872" xr:uid="{00000000-0005-0000-0000-000085370000}"/>
    <cellStyle name="Navadno 3 2 2 4 8 8 12" xfId="23678" xr:uid="{00000000-0005-0000-0000-000086370000}"/>
    <cellStyle name="Navadno 3 2 2 4 8 8 13" xfId="23016" xr:uid="{00000000-0005-0000-0000-000087370000}"/>
    <cellStyle name="Navadno 3 2 2 4 8 8 14" xfId="23165" xr:uid="{00000000-0005-0000-0000-000088370000}"/>
    <cellStyle name="Navadno 3 2 2 4 8 8 15" xfId="24205" xr:uid="{00000000-0005-0000-0000-000089370000}"/>
    <cellStyle name="Navadno 3 2 2 4 8 8 16" xfId="10706" xr:uid="{00000000-0005-0000-0000-00008A370000}"/>
    <cellStyle name="Navadno 3 2 2 4 8 8 17" xfId="23245" xr:uid="{00000000-0005-0000-0000-00008B370000}"/>
    <cellStyle name="Navadno 3 2 2 4 8 8 18" xfId="28073" xr:uid="{00000000-0005-0000-0000-00008C370000}"/>
    <cellStyle name="Navadno 3 2 2 4 8 8 2" xfId="15449" xr:uid="{00000000-0005-0000-0000-00008D370000}"/>
    <cellStyle name="Navadno 3 2 2 4 8 8 3" xfId="15424" xr:uid="{00000000-0005-0000-0000-00008E370000}"/>
    <cellStyle name="Navadno 3 2 2 4 8 8 4" xfId="11064" xr:uid="{00000000-0005-0000-0000-00008F370000}"/>
    <cellStyle name="Navadno 3 2 2 4 8 8 5" xfId="19131" xr:uid="{00000000-0005-0000-0000-000090370000}"/>
    <cellStyle name="Navadno 3 2 2 4 8 8 6" xfId="20046" xr:uid="{00000000-0005-0000-0000-000091370000}"/>
    <cellStyle name="Navadno 3 2 2 4 8 8 7" xfId="10497" xr:uid="{00000000-0005-0000-0000-000092370000}"/>
    <cellStyle name="Navadno 3 2 2 4 8 8 8" xfId="9968" xr:uid="{00000000-0005-0000-0000-000093370000}"/>
    <cellStyle name="Navadno 3 2 2 4 8 8 9" xfId="21088" xr:uid="{00000000-0005-0000-0000-000094370000}"/>
    <cellStyle name="Navadno 3 2 2 4 8 9" xfId="2410" xr:uid="{00000000-0005-0000-0000-000095370000}"/>
    <cellStyle name="Navadno 3 2 2 4 8 9 10" xfId="15095" xr:uid="{00000000-0005-0000-0000-000096370000}"/>
    <cellStyle name="Navadno 3 2 2 4 8 9 11" xfId="16984" xr:uid="{00000000-0005-0000-0000-000097370000}"/>
    <cellStyle name="Navadno 3 2 2 4 8 9 12" xfId="21726" xr:uid="{00000000-0005-0000-0000-000098370000}"/>
    <cellStyle name="Navadno 3 2 2 4 8 9 13" xfId="12848" xr:uid="{00000000-0005-0000-0000-000099370000}"/>
    <cellStyle name="Navadno 3 2 2 4 8 9 14" xfId="26365" xr:uid="{00000000-0005-0000-0000-00009A370000}"/>
    <cellStyle name="Navadno 3 2 2 4 8 9 15" xfId="23892" xr:uid="{00000000-0005-0000-0000-00009B370000}"/>
    <cellStyle name="Navadno 3 2 2 4 8 9 16" xfId="24814" xr:uid="{00000000-0005-0000-0000-00009C370000}"/>
    <cellStyle name="Navadno 3 2 2 4 8 9 17" xfId="9650" xr:uid="{00000000-0005-0000-0000-00009D370000}"/>
    <cellStyle name="Navadno 3 2 2 4 8 9 18" xfId="12119" xr:uid="{00000000-0005-0000-0000-00009E370000}"/>
    <cellStyle name="Navadno 3 2 2 4 8 9 2" xfId="15613" xr:uid="{00000000-0005-0000-0000-00009F370000}"/>
    <cellStyle name="Navadno 3 2 2 4 8 9 3" xfId="9942" xr:uid="{00000000-0005-0000-0000-0000A0370000}"/>
    <cellStyle name="Navadno 3 2 2 4 8 9 4" xfId="11585" xr:uid="{00000000-0005-0000-0000-0000A1370000}"/>
    <cellStyle name="Navadno 3 2 2 4 8 9 5" xfId="18309" xr:uid="{00000000-0005-0000-0000-0000A2370000}"/>
    <cellStyle name="Navadno 3 2 2 4 8 9 6" xfId="9618" xr:uid="{00000000-0005-0000-0000-0000A3370000}"/>
    <cellStyle name="Navadno 3 2 2 4 8 9 7" xfId="18512" xr:uid="{00000000-0005-0000-0000-0000A4370000}"/>
    <cellStyle name="Navadno 3 2 2 4 8 9 8" xfId="11972" xr:uid="{00000000-0005-0000-0000-0000A5370000}"/>
    <cellStyle name="Navadno 3 2 2 4 8 9 9" xfId="22893" xr:uid="{00000000-0005-0000-0000-0000A6370000}"/>
    <cellStyle name="Navadno 3 2 2 4 9" xfId="8082" xr:uid="{00000000-0005-0000-0000-0000A7370000}"/>
    <cellStyle name="Navadno 3 2 2 4 9 10" xfId="10833" xr:uid="{00000000-0005-0000-0000-0000A8370000}"/>
    <cellStyle name="Navadno 3 2 2 4 9 11" xfId="13375" xr:uid="{00000000-0005-0000-0000-0000A9370000}"/>
    <cellStyle name="Navadno 3 2 2 4 9 12" xfId="13384" xr:uid="{00000000-0005-0000-0000-0000AA370000}"/>
    <cellStyle name="Navadno 3 2 2 4 9 13" xfId="10470" xr:uid="{00000000-0005-0000-0000-0000AB370000}"/>
    <cellStyle name="Navadno 3 2 2 4 9 14" xfId="17371" xr:uid="{00000000-0005-0000-0000-0000AC370000}"/>
    <cellStyle name="Navadno 3 2 2 4 9 15" xfId="17972" xr:uid="{00000000-0005-0000-0000-0000AD370000}"/>
    <cellStyle name="Navadno 3 2 2 4 9 16" xfId="13539" xr:uid="{00000000-0005-0000-0000-0000AE370000}"/>
    <cellStyle name="Navadno 3 2 2 4 9 17" xfId="16946" xr:uid="{00000000-0005-0000-0000-0000AF370000}"/>
    <cellStyle name="Navadno 3 2 2 4 9 18" xfId="16562" xr:uid="{00000000-0005-0000-0000-0000B0370000}"/>
    <cellStyle name="Navadno 3 2 2 4 9 19" xfId="13194" xr:uid="{00000000-0005-0000-0000-0000B1370000}"/>
    <cellStyle name="Navadno 3 2 2 4 9 2" xfId="3846" xr:uid="{00000000-0005-0000-0000-0000B2370000}"/>
    <cellStyle name="Navadno 3 2 2 4 9 2 10" xfId="22913" xr:uid="{00000000-0005-0000-0000-0000B3370000}"/>
    <cellStyle name="Navadno 3 2 2 4 9 2 11" xfId="10293" xr:uid="{00000000-0005-0000-0000-0000B4370000}"/>
    <cellStyle name="Navadno 3 2 2 4 9 2 12" xfId="10491" xr:uid="{00000000-0005-0000-0000-0000B5370000}"/>
    <cellStyle name="Navadno 3 2 2 4 9 2 13" xfId="22220" xr:uid="{00000000-0005-0000-0000-0000B6370000}"/>
    <cellStyle name="Navadno 3 2 2 4 9 2 14" xfId="15676" xr:uid="{00000000-0005-0000-0000-0000B7370000}"/>
    <cellStyle name="Navadno 3 2 2 4 9 2 15" xfId="20899" xr:uid="{00000000-0005-0000-0000-0000B8370000}"/>
    <cellStyle name="Navadno 3 2 2 4 9 2 16" xfId="26890" xr:uid="{00000000-0005-0000-0000-0000B9370000}"/>
    <cellStyle name="Navadno 3 2 2 4 9 2 17" xfId="17229" xr:uid="{00000000-0005-0000-0000-0000BA370000}"/>
    <cellStyle name="Navadno 3 2 2 4 9 2 18" xfId="22888" xr:uid="{00000000-0005-0000-0000-0000BB370000}"/>
    <cellStyle name="Navadno 3 2 2 4 9 2 2" xfId="14384" xr:uid="{00000000-0005-0000-0000-0000BC370000}"/>
    <cellStyle name="Navadno 3 2 2 4 9 2 3" xfId="12227" xr:uid="{00000000-0005-0000-0000-0000BD370000}"/>
    <cellStyle name="Navadno 3 2 2 4 9 2 4" xfId="12986" xr:uid="{00000000-0005-0000-0000-0000BE370000}"/>
    <cellStyle name="Navadno 3 2 2 4 9 2 5" xfId="10512" xr:uid="{00000000-0005-0000-0000-0000BF370000}"/>
    <cellStyle name="Navadno 3 2 2 4 9 2 6" xfId="9897" xr:uid="{00000000-0005-0000-0000-0000C0370000}"/>
    <cellStyle name="Navadno 3 2 2 4 9 2 7" xfId="14827" xr:uid="{00000000-0005-0000-0000-0000C1370000}"/>
    <cellStyle name="Navadno 3 2 2 4 9 2 8" xfId="9753" xr:uid="{00000000-0005-0000-0000-0000C2370000}"/>
    <cellStyle name="Navadno 3 2 2 4 9 2 9" xfId="14358" xr:uid="{00000000-0005-0000-0000-0000C3370000}"/>
    <cellStyle name="Navadno 3 2 2 4 9 20" xfId="24441" xr:uid="{00000000-0005-0000-0000-0000C4370000}"/>
    <cellStyle name="Navadno 3 2 2 4 9 21" xfId="20919" xr:uid="{00000000-0005-0000-0000-0000C5370000}"/>
    <cellStyle name="Navadno 3 2 2 4 9 22" xfId="23897" xr:uid="{00000000-0005-0000-0000-0000C6370000}"/>
    <cellStyle name="Navadno 3 2 2 4 9 23" xfId="21731" xr:uid="{00000000-0005-0000-0000-0000C7370000}"/>
    <cellStyle name="Navadno 3 2 2 4 9 24" xfId="26203" xr:uid="{00000000-0005-0000-0000-0000C8370000}"/>
    <cellStyle name="Navadno 3 2 2 4 9 25" xfId="21664" xr:uid="{00000000-0005-0000-0000-0000C9370000}"/>
    <cellStyle name="Navadno 3 2 2 4 9 26" xfId="27241" xr:uid="{00000000-0005-0000-0000-0000CA370000}"/>
    <cellStyle name="Navadno 3 2 2 4 9 3" xfId="2199" xr:uid="{00000000-0005-0000-0000-0000CB370000}"/>
    <cellStyle name="Navadno 3 2 2 4 9 3 10" xfId="14055" xr:uid="{00000000-0005-0000-0000-0000CC370000}"/>
    <cellStyle name="Navadno 3 2 2 4 9 3 11" xfId="18577" xr:uid="{00000000-0005-0000-0000-0000CD370000}"/>
    <cellStyle name="Navadno 3 2 2 4 9 3 12" xfId="18027" xr:uid="{00000000-0005-0000-0000-0000CE370000}"/>
    <cellStyle name="Navadno 3 2 2 4 9 3 13" xfId="22927" xr:uid="{00000000-0005-0000-0000-0000CF370000}"/>
    <cellStyle name="Navadno 3 2 2 4 9 3 14" xfId="23218" xr:uid="{00000000-0005-0000-0000-0000D0370000}"/>
    <cellStyle name="Navadno 3 2 2 4 9 3 15" xfId="17259" xr:uid="{00000000-0005-0000-0000-0000D1370000}"/>
    <cellStyle name="Navadno 3 2 2 4 9 3 16" xfId="24387" xr:uid="{00000000-0005-0000-0000-0000D2370000}"/>
    <cellStyle name="Navadno 3 2 2 4 9 3 17" xfId="25117" xr:uid="{00000000-0005-0000-0000-0000D3370000}"/>
    <cellStyle name="Navadno 3 2 2 4 9 3 18" xfId="24189" xr:uid="{00000000-0005-0000-0000-0000D4370000}"/>
    <cellStyle name="Navadno 3 2 2 4 9 3 2" xfId="15795" xr:uid="{00000000-0005-0000-0000-0000D5370000}"/>
    <cellStyle name="Navadno 3 2 2 4 9 3 3" xfId="16208" xr:uid="{00000000-0005-0000-0000-0000D6370000}"/>
    <cellStyle name="Navadno 3 2 2 4 9 3 4" xfId="17749" xr:uid="{00000000-0005-0000-0000-0000D7370000}"/>
    <cellStyle name="Navadno 3 2 2 4 9 3 5" xfId="19354" xr:uid="{00000000-0005-0000-0000-0000D8370000}"/>
    <cellStyle name="Navadno 3 2 2 4 9 3 6" xfId="20270" xr:uid="{00000000-0005-0000-0000-0000D9370000}"/>
    <cellStyle name="Navadno 3 2 2 4 9 3 7" xfId="15115" xr:uid="{00000000-0005-0000-0000-0000DA370000}"/>
    <cellStyle name="Navadno 3 2 2 4 9 3 8" xfId="15874" xr:uid="{00000000-0005-0000-0000-0000DB370000}"/>
    <cellStyle name="Navadno 3 2 2 4 9 3 9" xfId="22524" xr:uid="{00000000-0005-0000-0000-0000DC370000}"/>
    <cellStyle name="Navadno 3 2 2 4 9 4" xfId="3022" xr:uid="{00000000-0005-0000-0000-0000DD370000}"/>
    <cellStyle name="Navadno 3 2 2 4 9 4 10" xfId="20297" xr:uid="{00000000-0005-0000-0000-0000DE370000}"/>
    <cellStyle name="Navadno 3 2 2 4 9 4 11" xfId="22337" xr:uid="{00000000-0005-0000-0000-0000DF370000}"/>
    <cellStyle name="Navadno 3 2 2 4 9 4 12" xfId="9610" xr:uid="{00000000-0005-0000-0000-0000E0370000}"/>
    <cellStyle name="Navadno 3 2 2 4 9 4 13" xfId="19574" xr:uid="{00000000-0005-0000-0000-0000E1370000}"/>
    <cellStyle name="Navadno 3 2 2 4 9 4 14" xfId="24557" xr:uid="{00000000-0005-0000-0000-0000E2370000}"/>
    <cellStyle name="Navadno 3 2 2 4 9 4 15" xfId="25840" xr:uid="{00000000-0005-0000-0000-0000E3370000}"/>
    <cellStyle name="Navadno 3 2 2 4 9 4 16" xfId="27571" xr:uid="{00000000-0005-0000-0000-0000E4370000}"/>
    <cellStyle name="Navadno 3 2 2 4 9 4 17" xfId="27977" xr:uid="{00000000-0005-0000-0000-0000E5370000}"/>
    <cellStyle name="Navadno 3 2 2 4 9 4 18" xfId="26574" xr:uid="{00000000-0005-0000-0000-0000E6370000}"/>
    <cellStyle name="Navadno 3 2 2 4 9 4 2" xfId="15092" xr:uid="{00000000-0005-0000-0000-0000E7370000}"/>
    <cellStyle name="Navadno 3 2 2 4 9 4 3" xfId="17555" xr:uid="{00000000-0005-0000-0000-0000E8370000}"/>
    <cellStyle name="Navadno 3 2 2 4 9 4 4" xfId="15885" xr:uid="{00000000-0005-0000-0000-0000E9370000}"/>
    <cellStyle name="Navadno 3 2 2 4 9 4 5" xfId="13956" xr:uid="{00000000-0005-0000-0000-0000EA370000}"/>
    <cellStyle name="Navadno 3 2 2 4 9 4 6" xfId="10099" xr:uid="{00000000-0005-0000-0000-0000EB370000}"/>
    <cellStyle name="Navadno 3 2 2 4 9 4 7" xfId="17207" xr:uid="{00000000-0005-0000-0000-0000EC370000}"/>
    <cellStyle name="Navadno 3 2 2 4 9 4 8" xfId="20171" xr:uid="{00000000-0005-0000-0000-0000ED370000}"/>
    <cellStyle name="Navadno 3 2 2 4 9 4 9" xfId="21131" xr:uid="{00000000-0005-0000-0000-0000EE370000}"/>
    <cellStyle name="Navadno 3 2 2 4 9 5" xfId="3463" xr:uid="{00000000-0005-0000-0000-0000EF370000}"/>
    <cellStyle name="Navadno 3 2 2 4 9 5 10" xfId="23271" xr:uid="{00000000-0005-0000-0000-0000F0370000}"/>
    <cellStyle name="Navadno 3 2 2 4 9 5 11" xfId="24024" xr:uid="{00000000-0005-0000-0000-0000F1370000}"/>
    <cellStyle name="Navadno 3 2 2 4 9 5 12" xfId="24512" xr:uid="{00000000-0005-0000-0000-0000F2370000}"/>
    <cellStyle name="Navadno 3 2 2 4 9 5 13" xfId="22725" xr:uid="{00000000-0005-0000-0000-0000F3370000}"/>
    <cellStyle name="Navadno 3 2 2 4 9 5 14" xfId="10154" xr:uid="{00000000-0005-0000-0000-0000F4370000}"/>
    <cellStyle name="Navadno 3 2 2 4 9 5 15" xfId="21061" xr:uid="{00000000-0005-0000-0000-0000F5370000}"/>
    <cellStyle name="Navadno 3 2 2 4 9 5 16" xfId="15020" xr:uid="{00000000-0005-0000-0000-0000F6370000}"/>
    <cellStyle name="Navadno 3 2 2 4 9 5 17" xfId="22189" xr:uid="{00000000-0005-0000-0000-0000F7370000}"/>
    <cellStyle name="Navadno 3 2 2 4 9 5 18" xfId="26445" xr:uid="{00000000-0005-0000-0000-0000F8370000}"/>
    <cellStyle name="Navadno 3 2 2 4 9 5 2" xfId="14716" xr:uid="{00000000-0005-0000-0000-0000F9370000}"/>
    <cellStyle name="Navadno 3 2 2 4 9 5 3" xfId="13606" xr:uid="{00000000-0005-0000-0000-0000FA370000}"/>
    <cellStyle name="Navadno 3 2 2 4 9 5 4" xfId="16397" xr:uid="{00000000-0005-0000-0000-0000FB370000}"/>
    <cellStyle name="Navadno 3 2 2 4 9 5 5" xfId="10518" xr:uid="{00000000-0005-0000-0000-0000FC370000}"/>
    <cellStyle name="Navadno 3 2 2 4 9 5 6" xfId="14388" xr:uid="{00000000-0005-0000-0000-0000FD370000}"/>
    <cellStyle name="Navadno 3 2 2 4 9 5 7" xfId="20777" xr:uid="{00000000-0005-0000-0000-0000FE370000}"/>
    <cellStyle name="Navadno 3 2 2 4 9 5 8" xfId="21645" xr:uid="{00000000-0005-0000-0000-0000FF370000}"/>
    <cellStyle name="Navadno 3 2 2 4 9 5 9" xfId="20996" xr:uid="{00000000-0005-0000-0000-000000380000}"/>
    <cellStyle name="Navadno 3 2 2 4 9 6" xfId="4500" xr:uid="{00000000-0005-0000-0000-000001380000}"/>
    <cellStyle name="Navadno 3 2 2 4 9 6 10" xfId="23746" xr:uid="{00000000-0005-0000-0000-000002380000}"/>
    <cellStyle name="Navadno 3 2 2 4 9 6 11" xfId="24483" xr:uid="{00000000-0005-0000-0000-000003380000}"/>
    <cellStyle name="Navadno 3 2 2 4 9 6 12" xfId="17493" xr:uid="{00000000-0005-0000-0000-000004380000}"/>
    <cellStyle name="Navadno 3 2 2 4 9 6 13" xfId="9634" xr:uid="{00000000-0005-0000-0000-000005380000}"/>
    <cellStyle name="Navadno 3 2 2 4 9 6 14" xfId="18749" xr:uid="{00000000-0005-0000-0000-000006380000}"/>
    <cellStyle name="Navadno 3 2 2 4 9 6 15" xfId="13887" xr:uid="{00000000-0005-0000-0000-000007380000}"/>
    <cellStyle name="Navadno 3 2 2 4 9 6 16" xfId="25783" xr:uid="{00000000-0005-0000-0000-000008380000}"/>
    <cellStyle name="Navadno 3 2 2 4 9 6 17" xfId="19588" xr:uid="{00000000-0005-0000-0000-000009380000}"/>
    <cellStyle name="Navadno 3 2 2 4 9 6 18" xfId="27400" xr:uid="{00000000-0005-0000-0000-00000A380000}"/>
    <cellStyle name="Navadno 3 2 2 4 9 6 2" xfId="13833" xr:uid="{00000000-0005-0000-0000-00000B380000}"/>
    <cellStyle name="Navadno 3 2 2 4 9 6 3" xfId="16610" xr:uid="{00000000-0005-0000-0000-00000C380000}"/>
    <cellStyle name="Navadno 3 2 2 4 9 6 4" xfId="17867" xr:uid="{00000000-0005-0000-0000-00000D380000}"/>
    <cellStyle name="Navadno 3 2 2 4 9 6 5" xfId="19437" xr:uid="{00000000-0005-0000-0000-00000E380000}"/>
    <cellStyle name="Navadno 3 2 2 4 9 6 6" xfId="20349" xr:uid="{00000000-0005-0000-0000-00000F380000}"/>
    <cellStyle name="Navadno 3 2 2 4 9 6 7" xfId="21309" xr:uid="{00000000-0005-0000-0000-000010380000}"/>
    <cellStyle name="Navadno 3 2 2 4 9 6 8" xfId="22152" xr:uid="{00000000-0005-0000-0000-000011380000}"/>
    <cellStyle name="Navadno 3 2 2 4 9 6 9" xfId="22588" xr:uid="{00000000-0005-0000-0000-000012380000}"/>
    <cellStyle name="Navadno 3 2 2 4 9 7" xfId="1041" xr:uid="{00000000-0005-0000-0000-000013380000}"/>
    <cellStyle name="Navadno 3 2 2 4 9 7 10" xfId="23854" xr:uid="{00000000-0005-0000-0000-000014380000}"/>
    <cellStyle name="Navadno 3 2 2 4 9 7 11" xfId="24584" xr:uid="{00000000-0005-0000-0000-000015380000}"/>
    <cellStyle name="Navadno 3 2 2 4 9 7 12" xfId="25286" xr:uid="{00000000-0005-0000-0000-000016380000}"/>
    <cellStyle name="Navadno 3 2 2 4 9 7 13" xfId="25956" xr:uid="{00000000-0005-0000-0000-000017380000}"/>
    <cellStyle name="Navadno 3 2 2 4 9 7 14" xfId="26690" xr:uid="{00000000-0005-0000-0000-000018380000}"/>
    <cellStyle name="Navadno 3 2 2 4 9 7 15" xfId="27211" xr:uid="{00000000-0005-0000-0000-000019380000}"/>
    <cellStyle name="Navadno 3 2 2 4 9 7 16" xfId="27674" xr:uid="{00000000-0005-0000-0000-00001A380000}"/>
    <cellStyle name="Navadno 3 2 2 4 9 7 17" xfId="28054" xr:uid="{00000000-0005-0000-0000-00001B380000}"/>
    <cellStyle name="Navadno 3 2 2 4 9 7 18" xfId="28357" xr:uid="{00000000-0005-0000-0000-00001C380000}"/>
    <cellStyle name="Navadno 3 2 2 4 9 7 2" xfId="16805" xr:uid="{00000000-0005-0000-0000-00001D380000}"/>
    <cellStyle name="Navadno 3 2 2 4 9 7 3" xfId="17775" xr:uid="{00000000-0005-0000-0000-00001E380000}"/>
    <cellStyle name="Navadno 3 2 2 4 9 7 4" xfId="18722" xr:uid="{00000000-0005-0000-0000-00001F380000}"/>
    <cellStyle name="Navadno 3 2 2 4 9 7 5" xfId="19671" xr:uid="{00000000-0005-0000-0000-000020380000}"/>
    <cellStyle name="Navadno 3 2 2 4 9 7 6" xfId="20570" xr:uid="{00000000-0005-0000-0000-000021380000}"/>
    <cellStyle name="Navadno 3 2 2 4 9 7 7" xfId="21437" xr:uid="{00000000-0005-0000-0000-000022380000}"/>
    <cellStyle name="Navadno 3 2 2 4 9 7 8" xfId="22283" xr:uid="{00000000-0005-0000-0000-000023380000}"/>
    <cellStyle name="Navadno 3 2 2 4 9 7 9" xfId="23085" xr:uid="{00000000-0005-0000-0000-000024380000}"/>
    <cellStyle name="Navadno 3 2 2 4 9 8" xfId="346" xr:uid="{00000000-0005-0000-0000-000025380000}"/>
    <cellStyle name="Navadno 3 2 2 4 9 8 10" xfId="24309" xr:uid="{00000000-0005-0000-0000-000026380000}"/>
    <cellStyle name="Navadno 3 2 2 4 9 8 11" xfId="25033" xr:uid="{00000000-0005-0000-0000-000027380000}"/>
    <cellStyle name="Navadno 3 2 2 4 9 8 12" xfId="25707" xr:uid="{00000000-0005-0000-0000-000028380000}"/>
    <cellStyle name="Navadno 3 2 2 4 9 8 13" xfId="26326" xr:uid="{00000000-0005-0000-0000-000029380000}"/>
    <cellStyle name="Navadno 3 2 2 4 9 8 14" xfId="27006" xr:uid="{00000000-0005-0000-0000-00002A380000}"/>
    <cellStyle name="Navadno 3 2 2 4 9 8 15" xfId="27495" xr:uid="{00000000-0005-0000-0000-00002B380000}"/>
    <cellStyle name="Navadno 3 2 2 4 9 8 16" xfId="27918" xr:uid="{00000000-0005-0000-0000-00002C380000}"/>
    <cellStyle name="Navadno 3 2 2 4 9 8 17" xfId="28246" xr:uid="{00000000-0005-0000-0000-00002D380000}"/>
    <cellStyle name="Navadno 3 2 2 4 9 8 18" xfId="28489" xr:uid="{00000000-0005-0000-0000-00002E380000}"/>
    <cellStyle name="Navadno 3 2 2 4 9 8 2" xfId="17403" xr:uid="{00000000-0005-0000-0000-00002F380000}"/>
    <cellStyle name="Navadno 3 2 2 4 9 8 3" xfId="18361" xr:uid="{00000000-0005-0000-0000-000030380000}"/>
    <cellStyle name="Navadno 3 2 2 4 9 8 4" xfId="19310" xr:uid="{00000000-0005-0000-0000-000031380000}"/>
    <cellStyle name="Navadno 3 2 2 4 9 8 5" xfId="20225" xr:uid="{00000000-0005-0000-0000-000032380000}"/>
    <cellStyle name="Navadno 3 2 2 4 9 8 6" xfId="21106" xr:uid="{00000000-0005-0000-0000-000033380000}"/>
    <cellStyle name="Navadno 3 2 2 4 9 8 7" xfId="21958" xr:uid="{00000000-0005-0000-0000-000034380000}"/>
    <cellStyle name="Navadno 3 2 2 4 9 8 8" xfId="22779" xr:uid="{00000000-0005-0000-0000-000035380000}"/>
    <cellStyle name="Navadno 3 2 2 4 9 8 9" xfId="23565" xr:uid="{00000000-0005-0000-0000-000036380000}"/>
    <cellStyle name="Navadno 3 2 2 4 9 9" xfId="152" xr:uid="{00000000-0005-0000-0000-000037380000}"/>
    <cellStyle name="Navadno 3 2 2 4 9 9 10" xfId="24445" xr:uid="{00000000-0005-0000-0000-000038380000}"/>
    <cellStyle name="Navadno 3 2 2 4 9 9 11" xfId="25147" xr:uid="{00000000-0005-0000-0000-000039380000}"/>
    <cellStyle name="Navadno 3 2 2 4 9 9 12" xfId="25810" xr:uid="{00000000-0005-0000-0000-00003A380000}"/>
    <cellStyle name="Navadno 3 2 2 4 9 9 13" xfId="26431" xr:uid="{00000000-0005-0000-0000-00003B380000}"/>
    <cellStyle name="Navadno 3 2 2 4 9 9 14" xfId="27109" xr:uid="{00000000-0005-0000-0000-00003C380000}"/>
    <cellStyle name="Navadno 3 2 2 4 9 9 15" xfId="27580" xr:uid="{00000000-0005-0000-0000-00003D380000}"/>
    <cellStyle name="Navadno 3 2 2 4 9 9 16" xfId="27982" xr:uid="{00000000-0005-0000-0000-00003E380000}"/>
    <cellStyle name="Navadno 3 2 2 4 9 9 17" xfId="28297" xr:uid="{00000000-0005-0000-0000-00003F380000}"/>
    <cellStyle name="Navadno 3 2 2 4 9 9 18" xfId="28527" xr:uid="{00000000-0005-0000-0000-000040380000}"/>
    <cellStyle name="Navadno 3 2 2 4 9 9 2" xfId="17568" xr:uid="{00000000-0005-0000-0000-000041380000}"/>
    <cellStyle name="Navadno 3 2 2 4 9 9 3" xfId="18526" xr:uid="{00000000-0005-0000-0000-000042380000}"/>
    <cellStyle name="Navadno 3 2 2 4 9 9 4" xfId="19480" xr:uid="{00000000-0005-0000-0000-000043380000}"/>
    <cellStyle name="Navadno 3 2 2 4 9 9 5" xfId="20386" xr:uid="{00000000-0005-0000-0000-000044380000}"/>
    <cellStyle name="Navadno 3 2 2 4 9 9 6" xfId="21261" xr:uid="{00000000-0005-0000-0000-000045380000}"/>
    <cellStyle name="Navadno 3 2 2 4 9 9 7" xfId="22104" xr:uid="{00000000-0005-0000-0000-000046380000}"/>
    <cellStyle name="Navadno 3 2 2 4 9 9 8" xfId="22916" xr:uid="{00000000-0005-0000-0000-000047380000}"/>
    <cellStyle name="Navadno 3 2 2 4 9 9 9" xfId="23701" xr:uid="{00000000-0005-0000-0000-000048380000}"/>
    <cellStyle name="Navadno 3 2 2 40" xfId="9126" xr:uid="{00000000-0005-0000-0000-000049380000}"/>
    <cellStyle name="Navadno 3 2 2 40 10" xfId="9989" xr:uid="{00000000-0005-0000-0000-00004A380000}"/>
    <cellStyle name="Navadno 3 2 2 40 11" xfId="14721" xr:uid="{00000000-0005-0000-0000-00004B380000}"/>
    <cellStyle name="Navadno 3 2 2 40 12" xfId="10081" xr:uid="{00000000-0005-0000-0000-00004C380000}"/>
    <cellStyle name="Navadno 3 2 2 40 13" xfId="14532" xr:uid="{00000000-0005-0000-0000-00004D380000}"/>
    <cellStyle name="Navadno 3 2 2 40 14" xfId="15356" xr:uid="{00000000-0005-0000-0000-00004E380000}"/>
    <cellStyle name="Navadno 3 2 2 40 15" xfId="11153" xr:uid="{00000000-0005-0000-0000-00004F380000}"/>
    <cellStyle name="Navadno 3 2 2 40 16" xfId="16242" xr:uid="{00000000-0005-0000-0000-000050380000}"/>
    <cellStyle name="Navadno 3 2 2 40 17" xfId="16558" xr:uid="{00000000-0005-0000-0000-000051380000}"/>
    <cellStyle name="Navadno 3 2 2 40 18" xfId="22173" xr:uid="{00000000-0005-0000-0000-000052380000}"/>
    <cellStyle name="Navadno 3 2 2 40 19" xfId="10181" xr:uid="{00000000-0005-0000-0000-000053380000}"/>
    <cellStyle name="Navadno 3 2 2 40 2" xfId="4876" xr:uid="{00000000-0005-0000-0000-000054380000}"/>
    <cellStyle name="Navadno 3 2 2 40 2 2" xfId="4595" xr:uid="{00000000-0005-0000-0000-000055380000}"/>
    <cellStyle name="Navadno 3 2 2 40 2 2 10" xfId="14609" xr:uid="{00000000-0005-0000-0000-000056380000}"/>
    <cellStyle name="Navadno 3 2 2 40 2 2 11" xfId="23255" xr:uid="{00000000-0005-0000-0000-000057380000}"/>
    <cellStyle name="Navadno 3 2 2 40 2 2 12" xfId="23772" xr:uid="{00000000-0005-0000-0000-000058380000}"/>
    <cellStyle name="Navadno 3 2 2 40 2 2 13" xfId="25406" xr:uid="{00000000-0005-0000-0000-000059380000}"/>
    <cellStyle name="Navadno 3 2 2 40 2 2 14" xfId="20745" xr:uid="{00000000-0005-0000-0000-00005A380000}"/>
    <cellStyle name="Navadno 3 2 2 40 2 2 15" xfId="12941" xr:uid="{00000000-0005-0000-0000-00005B380000}"/>
    <cellStyle name="Navadno 3 2 2 40 2 2 16" xfId="18554" xr:uid="{00000000-0005-0000-0000-00005C380000}"/>
    <cellStyle name="Navadno 3 2 2 40 2 2 17" xfId="15540" xr:uid="{00000000-0005-0000-0000-00005D380000}"/>
    <cellStyle name="Navadno 3 2 2 40 2 2 18" xfId="26757" xr:uid="{00000000-0005-0000-0000-00005E380000}"/>
    <cellStyle name="Navadno 3 2 2 40 2 2 2" xfId="13750" xr:uid="{00000000-0005-0000-0000-00005F380000}"/>
    <cellStyle name="Navadno 3 2 2 40 2 2 3" xfId="9872" xr:uid="{00000000-0005-0000-0000-000060380000}"/>
    <cellStyle name="Navadno 3 2 2 40 2 2 4" xfId="17059" xr:uid="{00000000-0005-0000-0000-000061380000}"/>
    <cellStyle name="Navadno 3 2 2 40 2 2 5" xfId="10987" xr:uid="{00000000-0005-0000-0000-000062380000}"/>
    <cellStyle name="Navadno 3 2 2 40 2 2 6" xfId="12168" xr:uid="{00000000-0005-0000-0000-000063380000}"/>
    <cellStyle name="Navadno 3 2 2 40 2 2 7" xfId="19591" xr:uid="{00000000-0005-0000-0000-000064380000}"/>
    <cellStyle name="Navadno 3 2 2 40 2 2 8" xfId="20756" xr:uid="{00000000-0005-0000-0000-000065380000}"/>
    <cellStyle name="Navadno 3 2 2 40 2 2 9" xfId="12386" xr:uid="{00000000-0005-0000-0000-000066380000}"/>
    <cellStyle name="Navadno 3 2 2 40 20" xfId="21210" xr:uid="{00000000-0005-0000-0000-000067380000}"/>
    <cellStyle name="Navadno 3 2 2 40 21" xfId="24183" xr:uid="{00000000-0005-0000-0000-000068380000}"/>
    <cellStyle name="Navadno 3 2 2 40 22" xfId="26287" xr:uid="{00000000-0005-0000-0000-000069380000}"/>
    <cellStyle name="Navadno 3 2 2 40 23" xfId="26571" xr:uid="{00000000-0005-0000-0000-00006A380000}"/>
    <cellStyle name="Navadno 3 2 2 40 24" xfId="11001" xr:uid="{00000000-0005-0000-0000-00006B380000}"/>
    <cellStyle name="Navadno 3 2 2 40 25" xfId="25494" xr:uid="{00000000-0005-0000-0000-00006C380000}"/>
    <cellStyle name="Navadno 3 2 2 40 26" xfId="22053" xr:uid="{00000000-0005-0000-0000-00006D380000}"/>
    <cellStyle name="Navadno 3 2 2 40 3" xfId="4437" xr:uid="{00000000-0005-0000-0000-00006E380000}"/>
    <cellStyle name="Navadno 3 2 2 40 3 10" xfId="19841" xr:uid="{00000000-0005-0000-0000-00006F380000}"/>
    <cellStyle name="Navadno 3 2 2 40 3 11" xfId="22183" xr:uid="{00000000-0005-0000-0000-000070380000}"/>
    <cellStyle name="Navadno 3 2 2 40 3 12" xfId="10137" xr:uid="{00000000-0005-0000-0000-000071380000}"/>
    <cellStyle name="Navadno 3 2 2 40 3 13" xfId="18030" xr:uid="{00000000-0005-0000-0000-000072380000}"/>
    <cellStyle name="Navadno 3 2 2 40 3 14" xfId="14080" xr:uid="{00000000-0005-0000-0000-000073380000}"/>
    <cellStyle name="Navadno 3 2 2 40 3 15" xfId="18534" xr:uid="{00000000-0005-0000-0000-000074380000}"/>
    <cellStyle name="Navadno 3 2 2 40 3 16" xfId="20641" xr:uid="{00000000-0005-0000-0000-000075380000}"/>
    <cellStyle name="Navadno 3 2 2 40 3 17" xfId="19879" xr:uid="{00000000-0005-0000-0000-000076380000}"/>
    <cellStyle name="Navadno 3 2 2 40 3 18" xfId="19353" xr:uid="{00000000-0005-0000-0000-000077380000}"/>
    <cellStyle name="Navadno 3 2 2 40 3 2" xfId="13883" xr:uid="{00000000-0005-0000-0000-000078380000}"/>
    <cellStyle name="Navadno 3 2 2 40 3 3" xfId="11076" xr:uid="{00000000-0005-0000-0000-000079380000}"/>
    <cellStyle name="Navadno 3 2 2 40 3 4" xfId="13220" xr:uid="{00000000-0005-0000-0000-00007A380000}"/>
    <cellStyle name="Navadno 3 2 2 40 3 5" xfId="9757" xr:uid="{00000000-0005-0000-0000-00007B380000}"/>
    <cellStyle name="Navadno 3 2 2 40 3 6" xfId="17530" xr:uid="{00000000-0005-0000-0000-00007C380000}"/>
    <cellStyle name="Navadno 3 2 2 40 3 7" xfId="16677" xr:uid="{00000000-0005-0000-0000-00007D380000}"/>
    <cellStyle name="Navadno 3 2 2 40 3 8" xfId="13028" xr:uid="{00000000-0005-0000-0000-00007E380000}"/>
    <cellStyle name="Navadno 3 2 2 40 3 9" xfId="15126" xr:uid="{00000000-0005-0000-0000-00007F380000}"/>
    <cellStyle name="Navadno 3 2 2 40 4" xfId="4032" xr:uid="{00000000-0005-0000-0000-000080380000}"/>
    <cellStyle name="Navadno 3 2 2 40 4 10" xfId="23527" xr:uid="{00000000-0005-0000-0000-000081380000}"/>
    <cellStyle name="Navadno 3 2 2 40 4 11" xfId="24268" xr:uid="{00000000-0005-0000-0000-000082380000}"/>
    <cellStyle name="Navadno 3 2 2 40 4 12" xfId="12447" xr:uid="{00000000-0005-0000-0000-000083380000}"/>
    <cellStyle name="Navadno 3 2 2 40 4 13" xfId="24488" xr:uid="{00000000-0005-0000-0000-000084380000}"/>
    <cellStyle name="Navadno 3 2 2 40 4 14" xfId="25214" xr:uid="{00000000-0005-0000-0000-000085380000}"/>
    <cellStyle name="Navadno 3 2 2 40 4 15" xfId="20603" xr:uid="{00000000-0005-0000-0000-000086380000}"/>
    <cellStyle name="Navadno 3 2 2 40 4 16" xfId="25213" xr:uid="{00000000-0005-0000-0000-000087380000}"/>
    <cellStyle name="Navadno 3 2 2 40 4 17" xfId="15315" xr:uid="{00000000-0005-0000-0000-000088380000}"/>
    <cellStyle name="Navadno 3 2 2 40 4 18" xfId="11580" xr:uid="{00000000-0005-0000-0000-000089380000}"/>
    <cellStyle name="Navadno 3 2 2 40 4 2" xfId="14231" xr:uid="{00000000-0005-0000-0000-00008A380000}"/>
    <cellStyle name="Navadno 3 2 2 40 4 3" xfId="15665" xr:uid="{00000000-0005-0000-0000-00008B380000}"/>
    <cellStyle name="Navadno 3 2 2 40 4 4" xfId="11870" xr:uid="{00000000-0005-0000-0000-00008C380000}"/>
    <cellStyle name="Navadno 3 2 2 40 4 5" xfId="18996" xr:uid="{00000000-0005-0000-0000-00008D380000}"/>
    <cellStyle name="Navadno 3 2 2 40 4 6" xfId="19914" xr:uid="{00000000-0005-0000-0000-00008E380000}"/>
    <cellStyle name="Navadno 3 2 2 40 4 7" xfId="21059" xr:uid="{00000000-0005-0000-0000-00008F380000}"/>
    <cellStyle name="Navadno 3 2 2 40 4 8" xfId="21913" xr:uid="{00000000-0005-0000-0000-000090380000}"/>
    <cellStyle name="Navadno 3 2 2 40 4 9" xfId="20318" xr:uid="{00000000-0005-0000-0000-000091380000}"/>
    <cellStyle name="Navadno 3 2 2 40 5" xfId="1706" xr:uid="{00000000-0005-0000-0000-000092380000}"/>
    <cellStyle name="Navadno 3 2 2 40 5 10" xfId="10157" xr:uid="{00000000-0005-0000-0000-000093380000}"/>
    <cellStyle name="Navadno 3 2 2 40 5 11" xfId="12905" xr:uid="{00000000-0005-0000-0000-000094380000}"/>
    <cellStyle name="Navadno 3 2 2 40 5 12" xfId="10733" xr:uid="{00000000-0005-0000-0000-000095380000}"/>
    <cellStyle name="Navadno 3 2 2 40 5 13" xfId="10307" xr:uid="{00000000-0005-0000-0000-000096380000}"/>
    <cellStyle name="Navadno 3 2 2 40 5 14" xfId="17186" xr:uid="{00000000-0005-0000-0000-000097380000}"/>
    <cellStyle name="Navadno 3 2 2 40 5 15" xfId="20917" xr:uid="{00000000-0005-0000-0000-000098380000}"/>
    <cellStyle name="Navadno 3 2 2 40 5 16" xfId="26213" xr:uid="{00000000-0005-0000-0000-000099380000}"/>
    <cellStyle name="Navadno 3 2 2 40 5 17" xfId="27131" xr:uid="{00000000-0005-0000-0000-00009A380000}"/>
    <cellStyle name="Navadno 3 2 2 40 5 18" xfId="25990" xr:uid="{00000000-0005-0000-0000-00009B380000}"/>
    <cellStyle name="Navadno 3 2 2 40 5 2" xfId="16226" xr:uid="{00000000-0005-0000-0000-00009C380000}"/>
    <cellStyle name="Navadno 3 2 2 40 5 3" xfId="11469" xr:uid="{00000000-0005-0000-0000-00009D380000}"/>
    <cellStyle name="Navadno 3 2 2 40 5 4" xfId="15822" xr:uid="{00000000-0005-0000-0000-00009E380000}"/>
    <cellStyle name="Navadno 3 2 2 40 5 5" xfId="18210" xr:uid="{00000000-0005-0000-0000-00009F380000}"/>
    <cellStyle name="Navadno 3 2 2 40 5 6" xfId="17167" xr:uid="{00000000-0005-0000-0000-0000A0380000}"/>
    <cellStyle name="Navadno 3 2 2 40 5 7" xfId="12122" xr:uid="{00000000-0005-0000-0000-0000A1380000}"/>
    <cellStyle name="Navadno 3 2 2 40 5 8" xfId="14591" xr:uid="{00000000-0005-0000-0000-0000A2380000}"/>
    <cellStyle name="Navadno 3 2 2 40 5 9" xfId="18517" xr:uid="{00000000-0005-0000-0000-0000A3380000}"/>
    <cellStyle name="Navadno 3 2 2 40 6" xfId="1339" xr:uid="{00000000-0005-0000-0000-0000A4380000}"/>
    <cellStyle name="Navadno 3 2 2 40 6 10" xfId="10443" xr:uid="{00000000-0005-0000-0000-0000A5380000}"/>
    <cellStyle name="Navadno 3 2 2 40 6 11" xfId="13223" xr:uid="{00000000-0005-0000-0000-0000A6380000}"/>
    <cellStyle name="Navadno 3 2 2 40 6 12" xfId="15527" xr:uid="{00000000-0005-0000-0000-0000A7380000}"/>
    <cellStyle name="Navadno 3 2 2 40 6 13" xfId="24843" xr:uid="{00000000-0005-0000-0000-0000A8380000}"/>
    <cellStyle name="Navadno 3 2 2 40 6 14" xfId="26547" xr:uid="{00000000-0005-0000-0000-0000A9380000}"/>
    <cellStyle name="Navadno 3 2 2 40 6 15" xfId="27141" xr:uid="{00000000-0005-0000-0000-0000AA380000}"/>
    <cellStyle name="Navadno 3 2 2 40 6 16" xfId="23953" xr:uid="{00000000-0005-0000-0000-0000AB380000}"/>
    <cellStyle name="Navadno 3 2 2 40 6 17" xfId="20172" xr:uid="{00000000-0005-0000-0000-0000AC380000}"/>
    <cellStyle name="Navadno 3 2 2 40 6 18" xfId="21136" xr:uid="{00000000-0005-0000-0000-0000AD380000}"/>
    <cellStyle name="Navadno 3 2 2 40 6 2" xfId="16546" xr:uid="{00000000-0005-0000-0000-0000AE380000}"/>
    <cellStyle name="Navadno 3 2 2 40 6 3" xfId="13835" xr:uid="{00000000-0005-0000-0000-0000AF380000}"/>
    <cellStyle name="Navadno 3 2 2 40 6 4" xfId="9949" xr:uid="{00000000-0005-0000-0000-0000B0380000}"/>
    <cellStyle name="Navadno 3 2 2 40 6 5" xfId="15192" xr:uid="{00000000-0005-0000-0000-0000B1380000}"/>
    <cellStyle name="Navadno 3 2 2 40 6 6" xfId="10451" xr:uid="{00000000-0005-0000-0000-0000B2380000}"/>
    <cellStyle name="Navadno 3 2 2 40 6 7" xfId="20022" xr:uid="{00000000-0005-0000-0000-0000B3380000}"/>
    <cellStyle name="Navadno 3 2 2 40 6 8" xfId="15914" xr:uid="{00000000-0005-0000-0000-0000B4380000}"/>
    <cellStyle name="Navadno 3 2 2 40 6 9" xfId="15394" xr:uid="{00000000-0005-0000-0000-0000B5380000}"/>
    <cellStyle name="Navadno 3 2 2 40 7" xfId="1172" xr:uid="{00000000-0005-0000-0000-0000B6380000}"/>
    <cellStyle name="Navadno 3 2 2 40 7 10" xfId="23768" xr:uid="{00000000-0005-0000-0000-0000B7380000}"/>
    <cellStyle name="Navadno 3 2 2 40 7 11" xfId="24504" xr:uid="{00000000-0005-0000-0000-0000B8380000}"/>
    <cellStyle name="Navadno 3 2 2 40 7 12" xfId="25216" xr:uid="{00000000-0005-0000-0000-0000B9380000}"/>
    <cellStyle name="Navadno 3 2 2 40 7 13" xfId="25885" xr:uid="{00000000-0005-0000-0000-0000BA380000}"/>
    <cellStyle name="Navadno 3 2 2 40 7 14" xfId="26628" xr:uid="{00000000-0005-0000-0000-0000BB380000}"/>
    <cellStyle name="Navadno 3 2 2 40 7 15" xfId="27155" xr:uid="{00000000-0005-0000-0000-0000BC380000}"/>
    <cellStyle name="Navadno 3 2 2 40 7 16" xfId="27624" xr:uid="{00000000-0005-0000-0000-0000BD380000}"/>
    <cellStyle name="Navadno 3 2 2 40 7 17" xfId="28011" xr:uid="{00000000-0005-0000-0000-0000BE380000}"/>
    <cellStyle name="Navadno 3 2 2 40 7 18" xfId="28323" xr:uid="{00000000-0005-0000-0000-0000BF380000}"/>
    <cellStyle name="Navadno 3 2 2 40 7 2" xfId="16693" xr:uid="{00000000-0005-0000-0000-0000C0380000}"/>
    <cellStyle name="Navadno 3 2 2 40 7 3" xfId="17659" xr:uid="{00000000-0005-0000-0000-0000C1380000}"/>
    <cellStyle name="Navadno 3 2 2 40 7 4" xfId="18612" xr:uid="{00000000-0005-0000-0000-0000C2380000}"/>
    <cellStyle name="Navadno 3 2 2 40 7 5" xfId="19560" xr:uid="{00000000-0005-0000-0000-0000C3380000}"/>
    <cellStyle name="Navadno 3 2 2 40 7 6" xfId="20466" xr:uid="{00000000-0005-0000-0000-0000C4380000}"/>
    <cellStyle name="Navadno 3 2 2 40 7 7" xfId="21336" xr:uid="{00000000-0005-0000-0000-0000C5380000}"/>
    <cellStyle name="Navadno 3 2 2 40 7 8" xfId="22176" xr:uid="{00000000-0005-0000-0000-0000C6380000}"/>
    <cellStyle name="Navadno 3 2 2 40 7 9" xfId="22980" xr:uid="{00000000-0005-0000-0000-0000C7380000}"/>
    <cellStyle name="Navadno 3 2 2 40 8" xfId="1004" xr:uid="{00000000-0005-0000-0000-0000C8380000}"/>
    <cellStyle name="Navadno 3 2 2 40 8 10" xfId="23881" xr:uid="{00000000-0005-0000-0000-0000C9380000}"/>
    <cellStyle name="Navadno 3 2 2 40 8 11" xfId="24614" xr:uid="{00000000-0005-0000-0000-0000CA380000}"/>
    <cellStyle name="Navadno 3 2 2 40 8 12" xfId="25315" xr:uid="{00000000-0005-0000-0000-0000CB380000}"/>
    <cellStyle name="Navadno 3 2 2 40 8 13" xfId="25982" xr:uid="{00000000-0005-0000-0000-0000CC380000}"/>
    <cellStyle name="Navadno 3 2 2 40 8 14" xfId="26710" xr:uid="{00000000-0005-0000-0000-0000CD380000}"/>
    <cellStyle name="Navadno 3 2 2 40 8 15" xfId="27228" xr:uid="{00000000-0005-0000-0000-0000CE380000}"/>
    <cellStyle name="Navadno 3 2 2 40 8 16" xfId="27694" xr:uid="{00000000-0005-0000-0000-0000CF380000}"/>
    <cellStyle name="Navadno 3 2 2 40 8 17" xfId="28071" xr:uid="{00000000-0005-0000-0000-0000D0380000}"/>
    <cellStyle name="Navadno 3 2 2 40 8 18" xfId="28371" xr:uid="{00000000-0005-0000-0000-0000D1380000}"/>
    <cellStyle name="Navadno 3 2 2 40 8 2" xfId="16838" xr:uid="{00000000-0005-0000-0000-0000D2380000}"/>
    <cellStyle name="Navadno 3 2 2 40 8 3" xfId="17807" xr:uid="{00000000-0005-0000-0000-0000D3380000}"/>
    <cellStyle name="Navadno 3 2 2 40 8 4" xfId="18756" xr:uid="{00000000-0005-0000-0000-0000D4380000}"/>
    <cellStyle name="Navadno 3 2 2 40 8 5" xfId="19702" xr:uid="{00000000-0005-0000-0000-0000D5380000}"/>
    <cellStyle name="Navadno 3 2 2 40 8 6" xfId="20602" xr:uid="{00000000-0005-0000-0000-0000D6380000}"/>
    <cellStyle name="Navadno 3 2 2 40 8 7" xfId="21465" xr:uid="{00000000-0005-0000-0000-0000D7380000}"/>
    <cellStyle name="Navadno 3 2 2 40 8 8" xfId="22314" xr:uid="{00000000-0005-0000-0000-0000D8380000}"/>
    <cellStyle name="Navadno 3 2 2 40 8 9" xfId="23114" xr:uid="{00000000-0005-0000-0000-0000D9380000}"/>
    <cellStyle name="Navadno 3 2 2 40 9" xfId="3589" xr:uid="{00000000-0005-0000-0000-0000DA380000}"/>
    <cellStyle name="Navadno 3 2 2 40 9 10" xfId="18553" xr:uid="{00000000-0005-0000-0000-0000DB380000}"/>
    <cellStyle name="Navadno 3 2 2 40 9 11" xfId="17737" xr:uid="{00000000-0005-0000-0000-0000DC380000}"/>
    <cellStyle name="Navadno 3 2 2 40 9 12" xfId="10731" xr:uid="{00000000-0005-0000-0000-0000DD380000}"/>
    <cellStyle name="Navadno 3 2 2 40 9 13" xfId="13871" xr:uid="{00000000-0005-0000-0000-0000DE380000}"/>
    <cellStyle name="Navadno 3 2 2 40 9 14" xfId="25897" xr:uid="{00000000-0005-0000-0000-0000DF380000}"/>
    <cellStyle name="Navadno 3 2 2 40 9 15" xfId="23884" xr:uid="{00000000-0005-0000-0000-0000E0380000}"/>
    <cellStyle name="Navadno 3 2 2 40 9 16" xfId="23022" xr:uid="{00000000-0005-0000-0000-0000E1380000}"/>
    <cellStyle name="Navadno 3 2 2 40 9 17" xfId="13345" xr:uid="{00000000-0005-0000-0000-0000E2380000}"/>
    <cellStyle name="Navadno 3 2 2 40 9 18" xfId="22026" xr:uid="{00000000-0005-0000-0000-0000E3380000}"/>
    <cellStyle name="Navadno 3 2 2 40 9 2" xfId="14605" xr:uid="{00000000-0005-0000-0000-0000E4380000}"/>
    <cellStyle name="Navadno 3 2 2 40 9 3" xfId="12126" xr:uid="{00000000-0005-0000-0000-0000E5380000}"/>
    <cellStyle name="Navadno 3 2 2 40 9 4" xfId="13740" xr:uid="{00000000-0005-0000-0000-0000E6380000}"/>
    <cellStyle name="Navadno 3 2 2 40 9 5" xfId="13055" xr:uid="{00000000-0005-0000-0000-0000E7380000}"/>
    <cellStyle name="Navadno 3 2 2 40 9 6" xfId="19169" xr:uid="{00000000-0005-0000-0000-0000E8380000}"/>
    <cellStyle name="Navadno 3 2 2 40 9 7" xfId="17387" xr:uid="{00000000-0005-0000-0000-0000E9380000}"/>
    <cellStyle name="Navadno 3 2 2 40 9 8" xfId="12217" xr:uid="{00000000-0005-0000-0000-0000EA380000}"/>
    <cellStyle name="Navadno 3 2 2 40 9 9" xfId="12029" xr:uid="{00000000-0005-0000-0000-0000EB380000}"/>
    <cellStyle name="Navadno 3 2 2 41" xfId="5217" xr:uid="{00000000-0005-0000-0000-0000EC380000}"/>
    <cellStyle name="Navadno 3 2 2 41 10" xfId="9644" xr:uid="{00000000-0005-0000-0000-0000ED380000}"/>
    <cellStyle name="Navadno 3 2 2 41 11" xfId="21777" xr:uid="{00000000-0005-0000-0000-0000EE380000}"/>
    <cellStyle name="Navadno 3 2 2 41 12" xfId="18422" xr:uid="{00000000-0005-0000-0000-0000EF380000}"/>
    <cellStyle name="Navadno 3 2 2 41 13" xfId="22224" xr:uid="{00000000-0005-0000-0000-0000F0380000}"/>
    <cellStyle name="Navadno 3 2 2 41 14" xfId="16816" xr:uid="{00000000-0005-0000-0000-0000F1380000}"/>
    <cellStyle name="Navadno 3 2 2 41 15" xfId="21519" xr:uid="{00000000-0005-0000-0000-0000F2380000}"/>
    <cellStyle name="Navadno 3 2 2 41 16" xfId="26559" xr:uid="{00000000-0005-0000-0000-0000F3380000}"/>
    <cellStyle name="Navadno 3 2 2 41 17" xfId="10549" xr:uid="{00000000-0005-0000-0000-0000F4380000}"/>
    <cellStyle name="Navadno 3 2 2 41 18" xfId="27565" xr:uid="{00000000-0005-0000-0000-0000F5380000}"/>
    <cellStyle name="Navadno 3 2 2 41 2" xfId="13225" xr:uid="{00000000-0005-0000-0000-0000F6380000}"/>
    <cellStyle name="Navadno 3 2 2 41 3" xfId="12392" xr:uid="{00000000-0005-0000-0000-0000F7380000}"/>
    <cellStyle name="Navadno 3 2 2 41 4" xfId="13167" xr:uid="{00000000-0005-0000-0000-0000F8380000}"/>
    <cellStyle name="Navadno 3 2 2 41 5" xfId="9724" xr:uid="{00000000-0005-0000-0000-0000F9380000}"/>
    <cellStyle name="Navadno 3 2 2 41 6" xfId="14402" xr:uid="{00000000-0005-0000-0000-0000FA380000}"/>
    <cellStyle name="Navadno 3 2 2 41 7" xfId="16672" xr:uid="{00000000-0005-0000-0000-0000FB380000}"/>
    <cellStyle name="Navadno 3 2 2 41 8" xfId="16879" xr:uid="{00000000-0005-0000-0000-0000FC380000}"/>
    <cellStyle name="Navadno 3 2 2 41 9" xfId="11130" xr:uid="{00000000-0005-0000-0000-0000FD380000}"/>
    <cellStyle name="Navadno 3 2 2 42" xfId="5243" xr:uid="{00000000-0005-0000-0000-0000FE380000}"/>
    <cellStyle name="Navadno 3 2 2 42 10" xfId="20200" xr:uid="{00000000-0005-0000-0000-0000FF380000}"/>
    <cellStyle name="Navadno 3 2 2 42 11" xfId="13702" xr:uid="{00000000-0005-0000-0000-000000390000}"/>
    <cellStyle name="Navadno 3 2 2 42 12" xfId="14450" xr:uid="{00000000-0005-0000-0000-000001390000}"/>
    <cellStyle name="Navadno 3 2 2 42 13" xfId="23064" xr:uid="{00000000-0005-0000-0000-000002390000}"/>
    <cellStyle name="Navadno 3 2 2 42 14" xfId="24113" xr:uid="{00000000-0005-0000-0000-000003390000}"/>
    <cellStyle name="Navadno 3 2 2 42 15" xfId="22263" xr:uid="{00000000-0005-0000-0000-000004390000}"/>
    <cellStyle name="Navadno 3 2 2 42 16" xfId="27133" xr:uid="{00000000-0005-0000-0000-000005390000}"/>
    <cellStyle name="Navadno 3 2 2 42 17" xfId="13235" xr:uid="{00000000-0005-0000-0000-000006390000}"/>
    <cellStyle name="Navadno 3 2 2 42 18" xfId="12586" xr:uid="{00000000-0005-0000-0000-000007390000}"/>
    <cellStyle name="Navadno 3 2 2 42 19" xfId="14857" xr:uid="{00000000-0005-0000-0000-000008390000}"/>
    <cellStyle name="Navadno 3 2 2 42 2" xfId="2801" xr:uid="{00000000-0005-0000-0000-000009390000}"/>
    <cellStyle name="Navadno 3 2 2 42 3" xfId="13201" xr:uid="{00000000-0005-0000-0000-00000A390000}"/>
    <cellStyle name="Navadno 3 2 2 42 4" xfId="13811" xr:uid="{00000000-0005-0000-0000-00000B390000}"/>
    <cellStyle name="Navadno 3 2 2 42 5" xfId="13130" xr:uid="{00000000-0005-0000-0000-00000C390000}"/>
    <cellStyle name="Navadno 3 2 2 42 6" xfId="19156" xr:uid="{00000000-0005-0000-0000-00000D390000}"/>
    <cellStyle name="Navadno 3 2 2 42 7" xfId="20071" xr:uid="{00000000-0005-0000-0000-00000E390000}"/>
    <cellStyle name="Navadno 3 2 2 42 8" xfId="11817" xr:uid="{00000000-0005-0000-0000-00000F390000}"/>
    <cellStyle name="Navadno 3 2 2 42 9" xfId="9713" xr:uid="{00000000-0005-0000-0000-000010390000}"/>
    <cellStyle name="Navadno 3 2 2 43" xfId="1977" xr:uid="{00000000-0005-0000-0000-000011390000}"/>
    <cellStyle name="Navadno 3 2 2 44" xfId="2929" xr:uid="{00000000-0005-0000-0000-000012390000}"/>
    <cellStyle name="Navadno 3 2 2 45" xfId="3226" xr:uid="{00000000-0005-0000-0000-000013390000}"/>
    <cellStyle name="Navadno 3 2 2 46" xfId="878" xr:uid="{00000000-0005-0000-0000-000014390000}"/>
    <cellStyle name="Navadno 3 2 2 47" xfId="1577" xr:uid="{00000000-0005-0000-0000-000015390000}"/>
    <cellStyle name="Navadno 3 2 2 48" xfId="314" xr:uid="{00000000-0005-0000-0000-000016390000}"/>
    <cellStyle name="Navadno 3 2 2 49" xfId="22960" xr:uid="{00000000-0005-0000-0000-000017390000}"/>
    <cellStyle name="Navadno 3 2 2 5" xfId="9210" xr:uid="{00000000-0005-0000-0000-000018390000}"/>
    <cellStyle name="Navadno 3 2 2 5 10" xfId="1646" xr:uid="{00000000-0005-0000-0000-000019390000}"/>
    <cellStyle name="Navadno 3 2 2 5 10 10" xfId="23170" xr:uid="{00000000-0005-0000-0000-00001A390000}"/>
    <cellStyle name="Navadno 3 2 2 5 10 11" xfId="23926" xr:uid="{00000000-0005-0000-0000-00001B390000}"/>
    <cellStyle name="Navadno 3 2 2 5 10 12" xfId="21949" xr:uid="{00000000-0005-0000-0000-00001C390000}"/>
    <cellStyle name="Navadno 3 2 2 5 10 13" xfId="25326" xr:uid="{00000000-0005-0000-0000-00001D390000}"/>
    <cellStyle name="Navadno 3 2 2 5 10 14" xfId="25547" xr:uid="{00000000-0005-0000-0000-00001E390000}"/>
    <cellStyle name="Navadno 3 2 2 5 10 15" xfId="16762" xr:uid="{00000000-0005-0000-0000-00001F390000}"/>
    <cellStyle name="Navadno 3 2 2 5 10 16" xfId="25994" xr:uid="{00000000-0005-0000-0000-000020390000}"/>
    <cellStyle name="Navadno 3 2 2 5 10 17" xfId="17052" xr:uid="{00000000-0005-0000-0000-000021390000}"/>
    <cellStyle name="Navadno 3 2 2 5 10 18" xfId="10769" xr:uid="{00000000-0005-0000-0000-000022390000}"/>
    <cellStyle name="Navadno 3 2 2 5 10 2" xfId="16276" xr:uid="{00000000-0005-0000-0000-000023390000}"/>
    <cellStyle name="Navadno 3 2 2 5 10 3" xfId="12469" xr:uid="{00000000-0005-0000-0000-000024390000}"/>
    <cellStyle name="Navadno 3 2 2 5 10 4" xfId="15027" xr:uid="{00000000-0005-0000-0000-000025390000}"/>
    <cellStyle name="Navadno 3 2 2 5 10 5" xfId="12904" xr:uid="{00000000-0005-0000-0000-000026390000}"/>
    <cellStyle name="Navadno 3 2 2 5 10 6" xfId="11737" xr:uid="{00000000-0005-0000-0000-000027390000}"/>
    <cellStyle name="Navadno 3 2 2 5 10 7" xfId="20670" xr:uid="{00000000-0005-0000-0000-000028390000}"/>
    <cellStyle name="Navadno 3 2 2 5 10 8" xfId="21535" xr:uid="{00000000-0005-0000-0000-000029390000}"/>
    <cellStyle name="Navadno 3 2 2 5 10 9" xfId="19455" xr:uid="{00000000-0005-0000-0000-00002A390000}"/>
    <cellStyle name="Navadno 3 2 2 5 11" xfId="540" xr:uid="{00000000-0005-0000-0000-00002B390000}"/>
    <cellStyle name="Navadno 3 2 2 5 11 10" xfId="24181" xr:uid="{00000000-0005-0000-0000-00002C390000}"/>
    <cellStyle name="Navadno 3 2 2 5 11 11" xfId="24912" xr:uid="{00000000-0005-0000-0000-00002D390000}"/>
    <cellStyle name="Navadno 3 2 2 5 11 12" xfId="25603" xr:uid="{00000000-0005-0000-0000-00002E390000}"/>
    <cellStyle name="Navadno 3 2 2 5 11 13" xfId="26225" xr:uid="{00000000-0005-0000-0000-00002F390000}"/>
    <cellStyle name="Navadno 3 2 2 5 11 14" xfId="26919" xr:uid="{00000000-0005-0000-0000-000030390000}"/>
    <cellStyle name="Navadno 3 2 2 5 11 15" xfId="27418" xr:uid="{00000000-0005-0000-0000-000031390000}"/>
    <cellStyle name="Navadno 3 2 2 5 11 16" xfId="27859" xr:uid="{00000000-0005-0000-0000-000032390000}"/>
    <cellStyle name="Navadno 3 2 2 5 11 17" xfId="28199" xr:uid="{00000000-0005-0000-0000-000033390000}"/>
    <cellStyle name="Navadno 3 2 2 5 11 18" xfId="28453" xr:uid="{00000000-0005-0000-0000-000034390000}"/>
    <cellStyle name="Navadno 3 2 2 5 11 2" xfId="17235" xr:uid="{00000000-0005-0000-0000-000035390000}"/>
    <cellStyle name="Navadno 3 2 2 5 11 3" xfId="18196" xr:uid="{00000000-0005-0000-0000-000036390000}"/>
    <cellStyle name="Navadno 3 2 2 5 11 4" xfId="19150" xr:uid="{00000000-0005-0000-0000-000037390000}"/>
    <cellStyle name="Navadno 3 2 2 5 11 5" xfId="20064" xr:uid="{00000000-0005-0000-0000-000038390000}"/>
    <cellStyle name="Navadno 3 2 2 5 11 6" xfId="20956" xr:uid="{00000000-0005-0000-0000-000039390000}"/>
    <cellStyle name="Navadno 3 2 2 5 11 7" xfId="21819" xr:uid="{00000000-0005-0000-0000-00003A390000}"/>
    <cellStyle name="Navadno 3 2 2 5 11 8" xfId="22642" xr:uid="{00000000-0005-0000-0000-00003B390000}"/>
    <cellStyle name="Navadno 3 2 2 5 11 9" xfId="23435" xr:uid="{00000000-0005-0000-0000-00003C390000}"/>
    <cellStyle name="Navadno 3 2 2 5 12" xfId="9916" xr:uid="{00000000-0005-0000-0000-00003D390000}"/>
    <cellStyle name="Navadno 3 2 2 5 13" xfId="17632" xr:uid="{00000000-0005-0000-0000-00003E390000}"/>
    <cellStyle name="Navadno 3 2 2 5 14" xfId="15105" xr:uid="{00000000-0005-0000-0000-00003F390000}"/>
    <cellStyle name="Navadno 3 2 2 5 15" xfId="10445" xr:uid="{00000000-0005-0000-0000-000040390000}"/>
    <cellStyle name="Navadno 3 2 2 5 16" xfId="13659" xr:uid="{00000000-0005-0000-0000-000041390000}"/>
    <cellStyle name="Navadno 3 2 2 5 17" xfId="11614" xr:uid="{00000000-0005-0000-0000-000042390000}"/>
    <cellStyle name="Navadno 3 2 2 5 18" xfId="20006" xr:uid="{00000000-0005-0000-0000-000043390000}"/>
    <cellStyle name="Navadno 3 2 2 5 19" xfId="12248" xr:uid="{00000000-0005-0000-0000-000044390000}"/>
    <cellStyle name="Navadno 3 2 2 5 2" xfId="8910" xr:uid="{00000000-0005-0000-0000-000045390000}"/>
    <cellStyle name="Navadno 3 2 2 5 2 2" xfId="4643" xr:uid="{00000000-0005-0000-0000-000046390000}"/>
    <cellStyle name="Navadno 3 2 2 5 2 2 10" xfId="19258" xr:uid="{00000000-0005-0000-0000-000047390000}"/>
    <cellStyle name="Navadno 3 2 2 5 2 2 11" xfId="18568" xr:uid="{00000000-0005-0000-0000-000048390000}"/>
    <cellStyle name="Navadno 3 2 2 5 2 2 12" xfId="21252" xr:uid="{00000000-0005-0000-0000-000049390000}"/>
    <cellStyle name="Navadno 3 2 2 5 2 2 13" xfId="23268" xr:uid="{00000000-0005-0000-0000-00004A390000}"/>
    <cellStyle name="Navadno 3 2 2 5 2 2 14" xfId="14196" xr:uid="{00000000-0005-0000-0000-00004B390000}"/>
    <cellStyle name="Navadno 3 2 2 5 2 2 15" xfId="26202" xr:uid="{00000000-0005-0000-0000-00004C390000}"/>
    <cellStyle name="Navadno 3 2 2 5 2 2 16" xfId="17276" xr:uid="{00000000-0005-0000-0000-00004D390000}"/>
    <cellStyle name="Navadno 3 2 2 5 2 2 17" xfId="17941" xr:uid="{00000000-0005-0000-0000-00004E390000}"/>
    <cellStyle name="Navadno 3 2 2 5 2 2 18" xfId="26481" xr:uid="{00000000-0005-0000-0000-00004F390000}"/>
    <cellStyle name="Navadno 3 2 2 5 2 2 19" xfId="26286" xr:uid="{00000000-0005-0000-0000-000050390000}"/>
    <cellStyle name="Navadno 3 2 2 5 2 2 2" xfId="4442" xr:uid="{00000000-0005-0000-0000-000051390000}"/>
    <cellStyle name="Navadno 3 2 2 5 2 2 3" xfId="13711" xr:uid="{00000000-0005-0000-0000-000052390000}"/>
    <cellStyle name="Navadno 3 2 2 5 2 2 4" xfId="14923" xr:uid="{00000000-0005-0000-0000-000053390000}"/>
    <cellStyle name="Navadno 3 2 2 5 2 2 5" xfId="10520" xr:uid="{00000000-0005-0000-0000-000054390000}"/>
    <cellStyle name="Navadno 3 2 2 5 2 2 6" xfId="13043" xr:uid="{00000000-0005-0000-0000-000055390000}"/>
    <cellStyle name="Navadno 3 2 2 5 2 2 7" xfId="16274" xr:uid="{00000000-0005-0000-0000-000056390000}"/>
    <cellStyle name="Navadno 3 2 2 5 2 2 8" xfId="11821" xr:uid="{00000000-0005-0000-0000-000057390000}"/>
    <cellStyle name="Navadno 3 2 2 5 2 2 9" xfId="19259" xr:uid="{00000000-0005-0000-0000-000058390000}"/>
    <cellStyle name="Navadno 3 2 2 5 2 3" xfId="2764" xr:uid="{00000000-0005-0000-0000-000059390000}"/>
    <cellStyle name="Navadno 3 2 2 5 2 4" xfId="3217" xr:uid="{00000000-0005-0000-0000-00005A390000}"/>
    <cellStyle name="Navadno 3 2 2 5 2 5" xfId="3134" xr:uid="{00000000-0005-0000-0000-00005B390000}"/>
    <cellStyle name="Navadno 3 2 2 5 2 6" xfId="2727" xr:uid="{00000000-0005-0000-0000-00005C390000}"/>
    <cellStyle name="Navadno 3 2 2 5 2 7" xfId="3059" xr:uid="{00000000-0005-0000-0000-00005D390000}"/>
    <cellStyle name="Navadno 3 2 2 5 2 8" xfId="585" xr:uid="{00000000-0005-0000-0000-00005E390000}"/>
    <cellStyle name="Navadno 3 2 2 5 2 9" xfId="4290" xr:uid="{00000000-0005-0000-0000-00005F390000}"/>
    <cellStyle name="Navadno 3 2 2 5 20" xfId="12611" xr:uid="{00000000-0005-0000-0000-000060390000}"/>
    <cellStyle name="Navadno 3 2 2 5 21" xfId="15901" xr:uid="{00000000-0005-0000-0000-000061390000}"/>
    <cellStyle name="Navadno 3 2 2 5 22" xfId="20316" xr:uid="{00000000-0005-0000-0000-000062390000}"/>
    <cellStyle name="Navadno 3 2 2 5 23" xfId="19036" xr:uid="{00000000-0005-0000-0000-000063390000}"/>
    <cellStyle name="Navadno 3 2 2 5 24" xfId="19267" xr:uid="{00000000-0005-0000-0000-000064390000}"/>
    <cellStyle name="Navadno 3 2 2 5 25" xfId="12948" xr:uid="{00000000-0005-0000-0000-000065390000}"/>
    <cellStyle name="Navadno 3 2 2 5 26" xfId="27612" xr:uid="{00000000-0005-0000-0000-000066390000}"/>
    <cellStyle name="Navadno 3 2 2 5 27" xfId="28006" xr:uid="{00000000-0005-0000-0000-000067390000}"/>
    <cellStyle name="Navadno 3 2 2 5 28" xfId="26962" xr:uid="{00000000-0005-0000-0000-000068390000}"/>
    <cellStyle name="Navadno 3 2 2 5 3" xfId="5369" xr:uid="{00000000-0005-0000-0000-000069390000}"/>
    <cellStyle name="Navadno 3 2 2 5 4" xfId="5201" xr:uid="{00000000-0005-0000-0000-00006A390000}"/>
    <cellStyle name="Navadno 3 2 2 5 5" xfId="5112" xr:uid="{00000000-0005-0000-0000-00006B390000}"/>
    <cellStyle name="Navadno 3 2 2 5 5 2" xfId="2549" xr:uid="{00000000-0005-0000-0000-00006C390000}"/>
    <cellStyle name="Navadno 3 2 2 5 5 2 10" xfId="16121" xr:uid="{00000000-0005-0000-0000-00006D390000}"/>
    <cellStyle name="Navadno 3 2 2 5 5 2 11" xfId="19439" xr:uid="{00000000-0005-0000-0000-00006E390000}"/>
    <cellStyle name="Navadno 3 2 2 5 5 2 12" xfId="9886" xr:uid="{00000000-0005-0000-0000-00006F390000}"/>
    <cellStyle name="Navadno 3 2 2 5 5 2 13" xfId="19482" xr:uid="{00000000-0005-0000-0000-000070390000}"/>
    <cellStyle name="Navadno 3 2 2 5 5 2 14" xfId="24478" xr:uid="{00000000-0005-0000-0000-000071390000}"/>
    <cellStyle name="Navadno 3 2 2 5 5 2 15" xfId="26087" xr:uid="{00000000-0005-0000-0000-000072390000}"/>
    <cellStyle name="Navadno 3 2 2 5 5 2 16" xfId="27384" xr:uid="{00000000-0005-0000-0000-000073390000}"/>
    <cellStyle name="Navadno 3 2 2 5 5 2 17" xfId="27830" xr:uid="{00000000-0005-0000-0000-000074390000}"/>
    <cellStyle name="Navadno 3 2 2 5 5 2 18" xfId="27239" xr:uid="{00000000-0005-0000-0000-000075390000}"/>
    <cellStyle name="Navadno 3 2 2 5 5 2 2" xfId="15487" xr:uid="{00000000-0005-0000-0000-000076390000}"/>
    <cellStyle name="Navadno 3 2 2 5 5 2 3" xfId="17161" xr:uid="{00000000-0005-0000-0000-000077390000}"/>
    <cellStyle name="Navadno 3 2 2 5 5 2 4" xfId="18320" xr:uid="{00000000-0005-0000-0000-000078390000}"/>
    <cellStyle name="Navadno 3 2 2 5 5 2 5" xfId="10098" xr:uid="{00000000-0005-0000-0000-000079390000}"/>
    <cellStyle name="Navadno 3 2 2 5 5 2 6" xfId="16188" xr:uid="{00000000-0005-0000-0000-00007A390000}"/>
    <cellStyle name="Navadno 3 2 2 5 5 2 7" xfId="16243" xr:uid="{00000000-0005-0000-0000-00007B390000}"/>
    <cellStyle name="Navadno 3 2 2 5 5 2 8" xfId="12215" xr:uid="{00000000-0005-0000-0000-00007C390000}"/>
    <cellStyle name="Navadno 3 2 2 5 5 2 9" xfId="22875" xr:uid="{00000000-0005-0000-0000-00007D390000}"/>
    <cellStyle name="Navadno 3 2 2 5 6" xfId="3069" xr:uid="{00000000-0005-0000-0000-00007E390000}"/>
    <cellStyle name="Navadno 3 2 2 5 6 10" xfId="9960" xr:uid="{00000000-0005-0000-0000-00007F390000}"/>
    <cellStyle name="Navadno 3 2 2 5 6 11" xfId="22317" xr:uid="{00000000-0005-0000-0000-000080390000}"/>
    <cellStyle name="Navadno 3 2 2 5 6 12" xfId="17126" xr:uid="{00000000-0005-0000-0000-000081390000}"/>
    <cellStyle name="Navadno 3 2 2 5 6 13" xfId="10274" xr:uid="{00000000-0005-0000-0000-000082390000}"/>
    <cellStyle name="Navadno 3 2 2 5 6 14" xfId="25269" xr:uid="{00000000-0005-0000-0000-000083390000}"/>
    <cellStyle name="Navadno 3 2 2 5 6 15" xfId="26285" xr:uid="{00000000-0005-0000-0000-000084390000}"/>
    <cellStyle name="Navadno 3 2 2 5 6 16" xfId="27611" xr:uid="{00000000-0005-0000-0000-000085390000}"/>
    <cellStyle name="Navadno 3 2 2 5 6 17" xfId="28005" xr:uid="{00000000-0005-0000-0000-000086390000}"/>
    <cellStyle name="Navadno 3 2 2 5 6 18" xfId="9892" xr:uid="{00000000-0005-0000-0000-000087390000}"/>
    <cellStyle name="Navadno 3 2 2 5 6 2" xfId="15050" xr:uid="{00000000-0005-0000-0000-000088390000}"/>
    <cellStyle name="Navadno 3 2 2 5 6 3" xfId="17631" xr:uid="{00000000-0005-0000-0000-000089390000}"/>
    <cellStyle name="Navadno 3 2 2 5 6 4" xfId="10485" xr:uid="{00000000-0005-0000-0000-00008A390000}"/>
    <cellStyle name="Navadno 3 2 2 5 6 5" xfId="9633" xr:uid="{00000000-0005-0000-0000-00008B390000}"/>
    <cellStyle name="Navadno 3 2 2 5 6 6" xfId="13975" xr:uid="{00000000-0005-0000-0000-00008C390000}"/>
    <cellStyle name="Navadno 3 2 2 5 6 7" xfId="10619" xr:uid="{00000000-0005-0000-0000-00008D390000}"/>
    <cellStyle name="Navadno 3 2 2 5 6 8" xfId="11211" xr:uid="{00000000-0005-0000-0000-00008E390000}"/>
    <cellStyle name="Navadno 3 2 2 5 6 9" xfId="14696" xr:uid="{00000000-0005-0000-0000-00008F390000}"/>
    <cellStyle name="Navadno 3 2 2 5 7" xfId="3395" xr:uid="{00000000-0005-0000-0000-000090390000}"/>
    <cellStyle name="Navadno 3 2 2 5 7 10" xfId="22910" xr:uid="{00000000-0005-0000-0000-000091390000}"/>
    <cellStyle name="Navadno 3 2 2 5 7 11" xfId="16136" xr:uid="{00000000-0005-0000-0000-000092390000}"/>
    <cellStyle name="Navadno 3 2 2 5 7 12" xfId="12424" xr:uid="{00000000-0005-0000-0000-000093390000}"/>
    <cellStyle name="Navadno 3 2 2 5 7 13" xfId="11364" xr:uid="{00000000-0005-0000-0000-000094390000}"/>
    <cellStyle name="Navadno 3 2 2 5 7 14" xfId="12340" xr:uid="{00000000-0005-0000-0000-000095390000}"/>
    <cellStyle name="Navadno 3 2 2 5 7 15" xfId="24244" xr:uid="{00000000-0005-0000-0000-000096390000}"/>
    <cellStyle name="Navadno 3 2 2 5 7 16" xfId="26120" xr:uid="{00000000-0005-0000-0000-000097390000}"/>
    <cellStyle name="Navadno 3 2 2 5 7 17" xfId="17872" xr:uid="{00000000-0005-0000-0000-000098390000}"/>
    <cellStyle name="Navadno 3 2 2 5 7 18" xfId="20362" xr:uid="{00000000-0005-0000-0000-000099390000}"/>
    <cellStyle name="Navadno 3 2 2 5 7 2" xfId="14773" xr:uid="{00000000-0005-0000-0000-00009A390000}"/>
    <cellStyle name="Navadno 3 2 2 5 7 3" xfId="11167" xr:uid="{00000000-0005-0000-0000-00009B390000}"/>
    <cellStyle name="Navadno 3 2 2 5 7 4" xfId="10940" xr:uid="{00000000-0005-0000-0000-00009C390000}"/>
    <cellStyle name="Navadno 3 2 2 5 7 5" xfId="12334" xr:uid="{00000000-0005-0000-0000-00009D390000}"/>
    <cellStyle name="Navadno 3 2 2 5 7 6" xfId="13886" xr:uid="{00000000-0005-0000-0000-00009E390000}"/>
    <cellStyle name="Navadno 3 2 2 5 7 7" xfId="9809" xr:uid="{00000000-0005-0000-0000-00009F390000}"/>
    <cellStyle name="Navadno 3 2 2 5 7 8" xfId="18885" xr:uid="{00000000-0005-0000-0000-0000A0390000}"/>
    <cellStyle name="Navadno 3 2 2 5 7 9" xfId="21730" xr:uid="{00000000-0005-0000-0000-0000A1390000}"/>
    <cellStyle name="Navadno 3 2 2 5 8" xfId="1821" xr:uid="{00000000-0005-0000-0000-0000A2390000}"/>
    <cellStyle name="Navadno 3 2 2 5 8 10" xfId="11731" xr:uid="{00000000-0005-0000-0000-0000A3390000}"/>
    <cellStyle name="Navadno 3 2 2 5 8 11" xfId="17254" xr:uid="{00000000-0005-0000-0000-0000A4390000}"/>
    <cellStyle name="Navadno 3 2 2 5 8 12" xfId="17746" xr:uid="{00000000-0005-0000-0000-0000A5390000}"/>
    <cellStyle name="Navadno 3 2 2 5 8 13" xfId="25259" xr:uid="{00000000-0005-0000-0000-0000A6390000}"/>
    <cellStyle name="Navadno 3 2 2 5 8 14" xfId="17014" xr:uid="{00000000-0005-0000-0000-0000A7390000}"/>
    <cellStyle name="Navadno 3 2 2 5 8 15" xfId="27101" xr:uid="{00000000-0005-0000-0000-0000A8390000}"/>
    <cellStyle name="Navadno 3 2 2 5 8 16" xfId="25549" xr:uid="{00000000-0005-0000-0000-0000A9390000}"/>
    <cellStyle name="Navadno 3 2 2 5 8 17" xfId="17661" xr:uid="{00000000-0005-0000-0000-0000AA390000}"/>
    <cellStyle name="Navadno 3 2 2 5 8 18" xfId="26496" xr:uid="{00000000-0005-0000-0000-0000AB390000}"/>
    <cellStyle name="Navadno 3 2 2 5 8 2" xfId="16123" xr:uid="{00000000-0005-0000-0000-0000AC390000}"/>
    <cellStyle name="Navadno 3 2 2 5 8 3" xfId="15803" xr:uid="{00000000-0005-0000-0000-0000AD390000}"/>
    <cellStyle name="Navadno 3 2 2 5 8 4" xfId="11839" xr:uid="{00000000-0005-0000-0000-0000AE390000}"/>
    <cellStyle name="Navadno 3 2 2 5 8 5" xfId="10239" xr:uid="{00000000-0005-0000-0000-0000AF390000}"/>
    <cellStyle name="Navadno 3 2 2 5 8 6" xfId="14493" xr:uid="{00000000-0005-0000-0000-0000B0390000}"/>
    <cellStyle name="Navadno 3 2 2 5 8 7" xfId="19307" xr:uid="{00000000-0005-0000-0000-0000B1390000}"/>
    <cellStyle name="Navadno 3 2 2 5 8 8" xfId="13612" xr:uid="{00000000-0005-0000-0000-0000B2390000}"/>
    <cellStyle name="Navadno 3 2 2 5 8 9" xfId="10160" xr:uid="{00000000-0005-0000-0000-0000B3390000}"/>
    <cellStyle name="Navadno 3 2 2 5 9" xfId="3544" xr:uid="{00000000-0005-0000-0000-0000B4390000}"/>
    <cellStyle name="Navadno 3 2 2 5 9 10" xfId="10345" xr:uid="{00000000-0005-0000-0000-0000B5390000}"/>
    <cellStyle name="Navadno 3 2 2 5 9 11" xfId="21561" xr:uid="{00000000-0005-0000-0000-0000B6390000}"/>
    <cellStyle name="Navadno 3 2 2 5 9 12" xfId="24548" xr:uid="{00000000-0005-0000-0000-0000B7390000}"/>
    <cellStyle name="Navadno 3 2 2 5 9 13" xfId="14441" xr:uid="{00000000-0005-0000-0000-0000B8390000}"/>
    <cellStyle name="Navadno 3 2 2 5 9 14" xfId="26376" xr:uid="{00000000-0005-0000-0000-0000B9390000}"/>
    <cellStyle name="Navadno 3 2 2 5 9 15" xfId="17562" xr:uid="{00000000-0005-0000-0000-0000BA390000}"/>
    <cellStyle name="Navadno 3 2 2 5 9 16" xfId="26492" xr:uid="{00000000-0005-0000-0000-0000BB390000}"/>
    <cellStyle name="Navadno 3 2 2 5 9 17" xfId="13296" xr:uid="{00000000-0005-0000-0000-0000BC390000}"/>
    <cellStyle name="Navadno 3 2 2 5 9 18" xfId="26782" xr:uid="{00000000-0005-0000-0000-0000BD390000}"/>
    <cellStyle name="Navadno 3 2 2 5 9 2" xfId="14645" xr:uid="{00000000-0005-0000-0000-0000BE390000}"/>
    <cellStyle name="Navadno 3 2 2 5 9 3" xfId="12107" xr:uid="{00000000-0005-0000-0000-0000BF390000}"/>
    <cellStyle name="Navadno 3 2 2 5 9 4" xfId="12716" xr:uid="{00000000-0005-0000-0000-0000C0390000}"/>
    <cellStyle name="Navadno 3 2 2 5 9 5" xfId="18035" xr:uid="{00000000-0005-0000-0000-0000C1390000}"/>
    <cellStyle name="Navadno 3 2 2 5 9 6" xfId="19492" xr:uid="{00000000-0005-0000-0000-0000C2390000}"/>
    <cellStyle name="Navadno 3 2 2 5 9 7" xfId="11838" xr:uid="{00000000-0005-0000-0000-0000C3390000}"/>
    <cellStyle name="Navadno 3 2 2 5 9 8" xfId="19368" xr:uid="{00000000-0005-0000-0000-0000C4390000}"/>
    <cellStyle name="Navadno 3 2 2 5 9 9" xfId="19575" xr:uid="{00000000-0005-0000-0000-0000C5390000}"/>
    <cellStyle name="Navadno 3 2 2 50" xfId="9510" xr:uid="{00000000-0005-0000-0000-0000C6390000}"/>
    <cellStyle name="Navadno 3 2 2 6" xfId="8750" xr:uid="{00000000-0005-0000-0000-0000C7390000}"/>
    <cellStyle name="Navadno 3 2 2 7" xfId="8915" xr:uid="{00000000-0005-0000-0000-0000C8390000}"/>
    <cellStyle name="Navadno 3 2 2 8" xfId="8993" xr:uid="{00000000-0005-0000-0000-0000C9390000}"/>
    <cellStyle name="Navadno 3 2 2 9" xfId="8922" xr:uid="{00000000-0005-0000-0000-0000CA390000}"/>
    <cellStyle name="Navadno 3 2 20" xfId="7435" xr:uid="{00000000-0005-0000-0000-0000CB390000}"/>
    <cellStyle name="Navadno 3 2 21" xfId="7336" xr:uid="{00000000-0005-0000-0000-0000CC390000}"/>
    <cellStyle name="Navadno 3 2 22" xfId="7237" xr:uid="{00000000-0005-0000-0000-0000CD390000}"/>
    <cellStyle name="Navadno 3 2 23" xfId="7138" xr:uid="{00000000-0005-0000-0000-0000CE390000}"/>
    <cellStyle name="Navadno 3 2 24" xfId="7039" xr:uid="{00000000-0005-0000-0000-0000CF390000}"/>
    <cellStyle name="Navadno 3 2 25" xfId="6941" xr:uid="{00000000-0005-0000-0000-0000D0390000}"/>
    <cellStyle name="Navadno 3 2 26" xfId="6844" xr:uid="{00000000-0005-0000-0000-0000D1390000}"/>
    <cellStyle name="Navadno 3 2 27" xfId="6747" xr:uid="{00000000-0005-0000-0000-0000D2390000}"/>
    <cellStyle name="Navadno 3 2 28" xfId="6651" xr:uid="{00000000-0005-0000-0000-0000D3390000}"/>
    <cellStyle name="Navadno 3 2 29" xfId="6557" xr:uid="{00000000-0005-0000-0000-0000D4390000}"/>
    <cellStyle name="Navadno 3 2 3" xfId="9337" xr:uid="{00000000-0005-0000-0000-0000D5390000}"/>
    <cellStyle name="Navadno 3 2 30" xfId="6461" xr:uid="{00000000-0005-0000-0000-0000D6390000}"/>
    <cellStyle name="Navadno 3 2 31" xfId="6370" xr:uid="{00000000-0005-0000-0000-0000D7390000}"/>
    <cellStyle name="Navadno 3 2 32" xfId="6279" xr:uid="{00000000-0005-0000-0000-0000D8390000}"/>
    <cellStyle name="Navadno 3 2 33" xfId="6187" xr:uid="{00000000-0005-0000-0000-0000D9390000}"/>
    <cellStyle name="Navadno 3 2 34" xfId="6097" xr:uid="{00000000-0005-0000-0000-0000DA390000}"/>
    <cellStyle name="Navadno 3 2 35" xfId="6008" xr:uid="{00000000-0005-0000-0000-0000DB390000}"/>
    <cellStyle name="Navadno 3 2 36" xfId="5923" xr:uid="{00000000-0005-0000-0000-0000DC390000}"/>
    <cellStyle name="Navadno 3 2 37" xfId="5841" xr:uid="{00000000-0005-0000-0000-0000DD390000}"/>
    <cellStyle name="Navadno 3 2 38" xfId="5878" xr:uid="{00000000-0005-0000-0000-0000DE390000}"/>
    <cellStyle name="Navadno 3 2 39" xfId="6511" xr:uid="{00000000-0005-0000-0000-0000DF390000}"/>
    <cellStyle name="Navadno 3 2 4" xfId="9313" xr:uid="{00000000-0005-0000-0000-0000E0390000}"/>
    <cellStyle name="Navadno 3 2 4 10" xfId="7990" xr:uid="{00000000-0005-0000-0000-0000E1390000}"/>
    <cellStyle name="Navadno 3 2 4 10 10" xfId="10913" xr:uid="{00000000-0005-0000-0000-0000E2390000}"/>
    <cellStyle name="Navadno 3 2 4 10 11" xfId="10166" xr:uid="{00000000-0005-0000-0000-0000E3390000}"/>
    <cellStyle name="Navadno 3 2 4 10 12" xfId="13766" xr:uid="{00000000-0005-0000-0000-0000E4390000}"/>
    <cellStyle name="Navadno 3 2 4 10 13" xfId="13070" xr:uid="{00000000-0005-0000-0000-0000E5390000}"/>
    <cellStyle name="Navadno 3 2 4 10 14" xfId="18087" xr:uid="{00000000-0005-0000-0000-0000E6390000}"/>
    <cellStyle name="Navadno 3 2 4 10 15" xfId="16967" xr:uid="{00000000-0005-0000-0000-0000E7390000}"/>
    <cellStyle name="Navadno 3 2 4 10 16" xfId="12127" xr:uid="{00000000-0005-0000-0000-0000E8390000}"/>
    <cellStyle name="Navadno 3 2 4 10 17" xfId="19655" xr:uid="{00000000-0005-0000-0000-0000E9390000}"/>
    <cellStyle name="Navadno 3 2 4 10 18" xfId="9957" xr:uid="{00000000-0005-0000-0000-0000EA390000}"/>
    <cellStyle name="Navadno 3 2 4 10 19" xfId="19012" xr:uid="{00000000-0005-0000-0000-0000EB390000}"/>
    <cellStyle name="Navadno 3 2 4 10 2" xfId="3783" xr:uid="{00000000-0005-0000-0000-0000EC390000}"/>
    <cellStyle name="Navadno 3 2 4 10 2 10" xfId="10496" xr:uid="{00000000-0005-0000-0000-0000ED390000}"/>
    <cellStyle name="Navadno 3 2 4 10 2 11" xfId="10995" xr:uid="{00000000-0005-0000-0000-0000EE390000}"/>
    <cellStyle name="Navadno 3 2 4 10 2 12" xfId="25135" xr:uid="{00000000-0005-0000-0000-0000EF390000}"/>
    <cellStyle name="Navadno 3 2 4 10 2 13" xfId="25842" xr:uid="{00000000-0005-0000-0000-0000F0390000}"/>
    <cellStyle name="Navadno 3 2 4 10 2 14" xfId="12478" xr:uid="{00000000-0005-0000-0000-0000F1390000}"/>
    <cellStyle name="Navadno 3 2 4 10 2 15" xfId="19517" xr:uid="{00000000-0005-0000-0000-0000F2390000}"/>
    <cellStyle name="Navadno 3 2 4 10 2 16" xfId="23760" xr:uid="{00000000-0005-0000-0000-0000F3390000}"/>
    <cellStyle name="Navadno 3 2 4 10 2 17" xfId="26063" xr:uid="{00000000-0005-0000-0000-0000F4390000}"/>
    <cellStyle name="Navadno 3 2 4 10 2 18" xfId="27967" xr:uid="{00000000-0005-0000-0000-0000F5390000}"/>
    <cellStyle name="Navadno 3 2 4 10 2 2" xfId="14439" xr:uid="{00000000-0005-0000-0000-0000F6390000}"/>
    <cellStyle name="Navadno 3 2 4 10 2 3" xfId="9962" xr:uid="{00000000-0005-0000-0000-0000F7390000}"/>
    <cellStyle name="Navadno 3 2 4 10 2 4" xfId="18114" xr:uid="{00000000-0005-0000-0000-0000F8390000}"/>
    <cellStyle name="Navadno 3 2 4 10 2 5" xfId="16598" xr:uid="{00000000-0005-0000-0000-0000F9390000}"/>
    <cellStyle name="Navadno 3 2 4 10 2 6" xfId="12261" xr:uid="{00000000-0005-0000-0000-0000FA390000}"/>
    <cellStyle name="Navadno 3 2 4 10 2 7" xfId="13803" xr:uid="{00000000-0005-0000-0000-0000FB390000}"/>
    <cellStyle name="Navadno 3 2 4 10 2 8" xfId="19959" xr:uid="{00000000-0005-0000-0000-0000FC390000}"/>
    <cellStyle name="Navadno 3 2 4 10 2 9" xfId="21628" xr:uid="{00000000-0005-0000-0000-0000FD390000}"/>
    <cellStyle name="Navadno 3 2 4 10 20" xfId="24480" xr:uid="{00000000-0005-0000-0000-0000FE390000}"/>
    <cellStyle name="Navadno 3 2 4 10 21" xfId="19888" xr:uid="{00000000-0005-0000-0000-0000FF390000}"/>
    <cellStyle name="Navadno 3 2 4 10 22" xfId="24782" xr:uid="{00000000-0005-0000-0000-0000003A0000}"/>
    <cellStyle name="Navadno 3 2 4 10 23" xfId="26807" xr:uid="{00000000-0005-0000-0000-0000013A0000}"/>
    <cellStyle name="Navadno 3 2 4 10 24" xfId="19802" xr:uid="{00000000-0005-0000-0000-0000023A0000}"/>
    <cellStyle name="Navadno 3 2 4 10 25" xfId="22782" xr:uid="{00000000-0005-0000-0000-0000033A0000}"/>
    <cellStyle name="Navadno 3 2 4 10 26" xfId="27721" xr:uid="{00000000-0005-0000-0000-0000043A0000}"/>
    <cellStyle name="Navadno 3 2 4 10 3" xfId="2537" xr:uid="{00000000-0005-0000-0000-0000053A0000}"/>
    <cellStyle name="Navadno 3 2 4 10 3 10" xfId="14787" xr:uid="{00000000-0005-0000-0000-0000063A0000}"/>
    <cellStyle name="Navadno 3 2 4 10 3 11" xfId="12847" xr:uid="{00000000-0005-0000-0000-0000073A0000}"/>
    <cellStyle name="Navadno 3 2 4 10 3 12" xfId="18339" xr:uid="{00000000-0005-0000-0000-0000083A0000}"/>
    <cellStyle name="Navadno 3 2 4 10 3 13" xfId="16413" xr:uid="{00000000-0005-0000-0000-0000093A0000}"/>
    <cellStyle name="Navadno 3 2 4 10 3 14" xfId="26296" xr:uid="{00000000-0005-0000-0000-00000A3A0000}"/>
    <cellStyle name="Navadno 3 2 4 10 3 15" xfId="26059" xr:uid="{00000000-0005-0000-0000-00000B3A0000}"/>
    <cellStyle name="Navadno 3 2 4 10 3 16" xfId="15521" xr:uid="{00000000-0005-0000-0000-00000C3A0000}"/>
    <cellStyle name="Navadno 3 2 4 10 3 17" xfId="26839" xr:uid="{00000000-0005-0000-0000-00000D3A0000}"/>
    <cellStyle name="Navadno 3 2 4 10 3 18" xfId="23352" xr:uid="{00000000-0005-0000-0000-00000E3A0000}"/>
    <cellStyle name="Navadno 3 2 4 10 3 2" xfId="15498" xr:uid="{00000000-0005-0000-0000-00000F3A0000}"/>
    <cellStyle name="Navadno 3 2 4 10 3 3" xfId="12689" xr:uid="{00000000-0005-0000-0000-0000103A0000}"/>
    <cellStyle name="Navadno 3 2 4 10 3 4" xfId="15211" xr:uid="{00000000-0005-0000-0000-0000113A0000}"/>
    <cellStyle name="Navadno 3 2 4 10 3 5" xfId="11492" xr:uid="{00000000-0005-0000-0000-0000123A0000}"/>
    <cellStyle name="Navadno 3 2 4 10 3 6" xfId="18531" xr:uid="{00000000-0005-0000-0000-0000133A0000}"/>
    <cellStyle name="Navadno 3 2 4 10 3 7" xfId="18935" xr:uid="{00000000-0005-0000-0000-0000143A0000}"/>
    <cellStyle name="Navadno 3 2 4 10 3 8" xfId="12129" xr:uid="{00000000-0005-0000-0000-0000153A0000}"/>
    <cellStyle name="Navadno 3 2 4 10 3 9" xfId="22163" xr:uid="{00000000-0005-0000-0000-0000163A0000}"/>
    <cellStyle name="Navadno 3 2 4 10 4" xfId="2531" xr:uid="{00000000-0005-0000-0000-0000173A0000}"/>
    <cellStyle name="Navadno 3 2 4 10 4 10" xfId="22492" xr:uid="{00000000-0005-0000-0000-0000183A0000}"/>
    <cellStyle name="Navadno 3 2 4 10 4 11" xfId="20614" xr:uid="{00000000-0005-0000-0000-0000193A0000}"/>
    <cellStyle name="Navadno 3 2 4 10 4 12" xfId="21578" xr:uid="{00000000-0005-0000-0000-00001A3A0000}"/>
    <cellStyle name="Navadno 3 2 4 10 4 13" xfId="21307" xr:uid="{00000000-0005-0000-0000-00001B3A0000}"/>
    <cellStyle name="Navadno 3 2 4 10 4 14" xfId="10281" xr:uid="{00000000-0005-0000-0000-00001C3A0000}"/>
    <cellStyle name="Navadno 3 2 4 10 4 15" xfId="10302" xr:uid="{00000000-0005-0000-0000-00001D3A0000}"/>
    <cellStyle name="Navadno 3 2 4 10 4 16" xfId="15623" xr:uid="{00000000-0005-0000-0000-00001E3A0000}"/>
    <cellStyle name="Navadno 3 2 4 10 4 17" xfId="27156" xr:uid="{00000000-0005-0000-0000-00001F3A0000}"/>
    <cellStyle name="Navadno 3 2 4 10 4 18" xfId="26503" xr:uid="{00000000-0005-0000-0000-0000203A0000}"/>
    <cellStyle name="Navadno 3 2 4 10 4 2" xfId="15503" xr:uid="{00000000-0005-0000-0000-0000213A0000}"/>
    <cellStyle name="Navadno 3 2 4 10 4 3" xfId="12330" xr:uid="{00000000-0005-0000-0000-0000223A0000}"/>
    <cellStyle name="Navadno 3 2 4 10 4 4" xfId="15844" xr:uid="{00000000-0005-0000-0000-0000233A0000}"/>
    <cellStyle name="Navadno 3 2 4 10 4 5" xfId="16440" xr:uid="{00000000-0005-0000-0000-0000243A0000}"/>
    <cellStyle name="Navadno 3 2 4 10 4 6" xfId="12106" xr:uid="{00000000-0005-0000-0000-0000253A0000}"/>
    <cellStyle name="Navadno 3 2 4 10 4 7" xfId="16616" xr:uid="{00000000-0005-0000-0000-0000263A0000}"/>
    <cellStyle name="Navadno 3 2 4 10 4 8" xfId="15733" xr:uid="{00000000-0005-0000-0000-0000273A0000}"/>
    <cellStyle name="Navadno 3 2 4 10 4 9" xfId="12939" xr:uid="{00000000-0005-0000-0000-0000283A0000}"/>
    <cellStyle name="Navadno 3 2 4 10 5" xfId="1149" xr:uid="{00000000-0005-0000-0000-0000293A0000}"/>
    <cellStyle name="Navadno 3 2 4 10 5 10" xfId="23778" xr:uid="{00000000-0005-0000-0000-00002A3A0000}"/>
    <cellStyle name="Navadno 3 2 4 10 5 11" xfId="24517" xr:uid="{00000000-0005-0000-0000-00002B3A0000}"/>
    <cellStyle name="Navadno 3 2 4 10 5 12" xfId="25227" xr:uid="{00000000-0005-0000-0000-00002C3A0000}"/>
    <cellStyle name="Navadno 3 2 4 10 5 13" xfId="25894" xr:uid="{00000000-0005-0000-0000-00002D3A0000}"/>
    <cellStyle name="Navadno 3 2 4 10 5 14" xfId="26636" xr:uid="{00000000-0005-0000-0000-00002E3A0000}"/>
    <cellStyle name="Navadno 3 2 4 10 5 15" xfId="27163" xr:uid="{00000000-0005-0000-0000-00002F3A0000}"/>
    <cellStyle name="Navadno 3 2 4 10 5 16" xfId="27632" xr:uid="{00000000-0005-0000-0000-0000303A0000}"/>
    <cellStyle name="Navadno 3 2 4 10 5 17" xfId="28015" xr:uid="{00000000-0005-0000-0000-0000313A0000}"/>
    <cellStyle name="Navadno 3 2 4 10 5 18" xfId="28327" xr:uid="{00000000-0005-0000-0000-0000323A0000}"/>
    <cellStyle name="Navadno 3 2 4 10 5 2" xfId="16712" xr:uid="{00000000-0005-0000-0000-0000333A0000}"/>
    <cellStyle name="Navadno 3 2 4 10 5 3" xfId="17679" xr:uid="{00000000-0005-0000-0000-0000343A0000}"/>
    <cellStyle name="Navadno 3 2 4 10 5 4" xfId="18631" xr:uid="{00000000-0005-0000-0000-0000353A0000}"/>
    <cellStyle name="Navadno 3 2 4 10 5 5" xfId="19580" xr:uid="{00000000-0005-0000-0000-0000363A0000}"/>
    <cellStyle name="Navadno 3 2 4 10 5 6" xfId="20483" xr:uid="{00000000-0005-0000-0000-0000373A0000}"/>
    <cellStyle name="Navadno 3 2 4 10 5 7" xfId="21350" xr:uid="{00000000-0005-0000-0000-0000383A0000}"/>
    <cellStyle name="Navadno 3 2 4 10 5 8" xfId="22193" xr:uid="{00000000-0005-0000-0000-0000393A0000}"/>
    <cellStyle name="Navadno 3 2 4 10 5 9" xfId="22999" xr:uid="{00000000-0005-0000-0000-00003A3A0000}"/>
    <cellStyle name="Navadno 3 2 4 10 6" xfId="1733" xr:uid="{00000000-0005-0000-0000-00003B3A0000}"/>
    <cellStyle name="Navadno 3 2 4 10 6 10" xfId="12254" xr:uid="{00000000-0005-0000-0000-00003C3A0000}"/>
    <cellStyle name="Navadno 3 2 4 10 6 11" xfId="19604" xr:uid="{00000000-0005-0000-0000-00003D3A0000}"/>
    <cellStyle name="Navadno 3 2 4 10 6 12" xfId="18838" xr:uid="{00000000-0005-0000-0000-00003E3A0000}"/>
    <cellStyle name="Navadno 3 2 4 10 6 13" xfId="24567" xr:uid="{00000000-0005-0000-0000-00003F3A0000}"/>
    <cellStyle name="Navadno 3 2 4 10 6 14" xfId="18806" xr:uid="{00000000-0005-0000-0000-0000403A0000}"/>
    <cellStyle name="Navadno 3 2 4 10 6 15" xfId="15672" xr:uid="{00000000-0005-0000-0000-0000413A0000}"/>
    <cellStyle name="Navadno 3 2 4 10 6 16" xfId="18471" xr:uid="{00000000-0005-0000-0000-0000423A0000}"/>
    <cellStyle name="Navadno 3 2 4 10 6 17" xfId="11382" xr:uid="{00000000-0005-0000-0000-0000433A0000}"/>
    <cellStyle name="Navadno 3 2 4 10 6 18" xfId="27816" xr:uid="{00000000-0005-0000-0000-0000443A0000}"/>
    <cellStyle name="Navadno 3 2 4 10 6 2" xfId="16200" xr:uid="{00000000-0005-0000-0000-0000453A0000}"/>
    <cellStyle name="Navadno 3 2 4 10 6 3" xfId="11365" xr:uid="{00000000-0005-0000-0000-0000463A0000}"/>
    <cellStyle name="Navadno 3 2 4 10 6 4" xfId="14141" xr:uid="{00000000-0005-0000-0000-0000473A0000}"/>
    <cellStyle name="Navadno 3 2 4 10 6 5" xfId="12528" xr:uid="{00000000-0005-0000-0000-0000483A0000}"/>
    <cellStyle name="Navadno 3 2 4 10 6 6" xfId="17758" xr:uid="{00000000-0005-0000-0000-0000493A0000}"/>
    <cellStyle name="Navadno 3 2 4 10 6 7" xfId="10041" xr:uid="{00000000-0005-0000-0000-00004A3A0000}"/>
    <cellStyle name="Navadno 3 2 4 10 6 8" xfId="19822" xr:uid="{00000000-0005-0000-0000-00004B3A0000}"/>
    <cellStyle name="Navadno 3 2 4 10 6 9" xfId="10066" xr:uid="{00000000-0005-0000-0000-00004C3A0000}"/>
    <cellStyle name="Navadno 3 2 4 10 7" xfId="782" xr:uid="{00000000-0005-0000-0000-00004D3A0000}"/>
    <cellStyle name="Navadno 3 2 4 10 7 10" xfId="24018" xr:uid="{00000000-0005-0000-0000-00004E3A0000}"/>
    <cellStyle name="Navadno 3 2 4 10 7 11" xfId="24761" xr:uid="{00000000-0005-0000-0000-00004F3A0000}"/>
    <cellStyle name="Navadno 3 2 4 10 7 12" xfId="25446" xr:uid="{00000000-0005-0000-0000-0000503A0000}"/>
    <cellStyle name="Navadno 3 2 4 10 7 13" xfId="26107" xr:uid="{00000000-0005-0000-0000-0000513A0000}"/>
    <cellStyle name="Navadno 3 2 4 10 7 14" xfId="26819" xr:uid="{00000000-0005-0000-0000-0000523A0000}"/>
    <cellStyle name="Navadno 3 2 4 10 7 15" xfId="27320" xr:uid="{00000000-0005-0000-0000-0000533A0000}"/>
    <cellStyle name="Navadno 3 2 4 10 7 16" xfId="27774" xr:uid="{00000000-0005-0000-0000-0000543A0000}"/>
    <cellStyle name="Navadno 3 2 4 10 7 17" xfId="28134" xr:uid="{00000000-0005-0000-0000-0000553A0000}"/>
    <cellStyle name="Navadno 3 2 4 10 7 18" xfId="28413" xr:uid="{00000000-0005-0000-0000-0000563A0000}"/>
    <cellStyle name="Navadno 3 2 4 10 7 2" xfId="17024" xr:uid="{00000000-0005-0000-0000-0000573A0000}"/>
    <cellStyle name="Navadno 3 2 4 10 7 3" xfId="17991" xr:uid="{00000000-0005-0000-0000-0000583A0000}"/>
    <cellStyle name="Navadno 3 2 4 10 7 4" xfId="18947" xr:uid="{00000000-0005-0000-0000-0000593A0000}"/>
    <cellStyle name="Navadno 3 2 4 10 7 5" xfId="19874" xr:uid="{00000000-0005-0000-0000-00005A3A0000}"/>
    <cellStyle name="Navadno 3 2 4 10 7 6" xfId="20772" xr:uid="{00000000-0005-0000-0000-00005B3A0000}"/>
    <cellStyle name="Navadno 3 2 4 10 7 7" xfId="21639" xr:uid="{00000000-0005-0000-0000-00005C3A0000}"/>
    <cellStyle name="Navadno 3 2 4 10 7 8" xfId="22468" xr:uid="{00000000-0005-0000-0000-00005D3A0000}"/>
    <cellStyle name="Navadno 3 2 4 10 7 9" xfId="23267" xr:uid="{00000000-0005-0000-0000-00005E3A0000}"/>
    <cellStyle name="Navadno 3 2 4 10 8" xfId="2920" xr:uid="{00000000-0005-0000-0000-00005F3A0000}"/>
    <cellStyle name="Navadno 3 2 4 10 8 10" xfId="21386" xr:uid="{00000000-0005-0000-0000-0000603A0000}"/>
    <cellStyle name="Navadno 3 2 4 10 8 11" xfId="17673" xr:uid="{00000000-0005-0000-0000-0000613A0000}"/>
    <cellStyle name="Navadno 3 2 4 10 8 12" xfId="22279" xr:uid="{00000000-0005-0000-0000-0000623A0000}"/>
    <cellStyle name="Navadno 3 2 4 10 8 13" xfId="19985" xr:uid="{00000000-0005-0000-0000-0000633A0000}"/>
    <cellStyle name="Navadno 3 2 4 10 8 14" xfId="23100" xr:uid="{00000000-0005-0000-0000-0000643A0000}"/>
    <cellStyle name="Navadno 3 2 4 10 8 15" xfId="24997" xr:uid="{00000000-0005-0000-0000-0000653A0000}"/>
    <cellStyle name="Navadno 3 2 4 10 8 16" xfId="26315" xr:uid="{00000000-0005-0000-0000-0000663A0000}"/>
    <cellStyle name="Navadno 3 2 4 10 8 17" xfId="27614" xr:uid="{00000000-0005-0000-0000-0000673A0000}"/>
    <cellStyle name="Navadno 3 2 4 10 8 18" xfId="27615" xr:uid="{00000000-0005-0000-0000-0000683A0000}"/>
    <cellStyle name="Navadno 3 2 4 10 8 2" xfId="15180" xr:uid="{00000000-0005-0000-0000-0000693A0000}"/>
    <cellStyle name="Navadno 3 2 4 10 8 3" xfId="14854" xr:uid="{00000000-0005-0000-0000-00006A3A0000}"/>
    <cellStyle name="Navadno 3 2 4 10 8 4" xfId="9629" xr:uid="{00000000-0005-0000-0000-00006B3A0000}"/>
    <cellStyle name="Navadno 3 2 4 10 8 5" xfId="12264" xr:uid="{00000000-0005-0000-0000-00006C3A0000}"/>
    <cellStyle name="Navadno 3 2 4 10 8 6" xfId="13693" xr:uid="{00000000-0005-0000-0000-00006D3A0000}"/>
    <cellStyle name="Navadno 3 2 4 10 8 7" xfId="15644" xr:uid="{00000000-0005-0000-0000-00006E3A0000}"/>
    <cellStyle name="Navadno 3 2 4 10 8 8" xfId="11593" xr:uid="{00000000-0005-0000-0000-00006F3A0000}"/>
    <cellStyle name="Navadno 3 2 4 10 8 9" xfId="13108" xr:uid="{00000000-0005-0000-0000-0000703A0000}"/>
    <cellStyle name="Navadno 3 2 4 10 9" xfId="687" xr:uid="{00000000-0005-0000-0000-0000713A0000}"/>
    <cellStyle name="Navadno 3 2 4 10 9 10" xfId="24077" xr:uid="{00000000-0005-0000-0000-0000723A0000}"/>
    <cellStyle name="Navadno 3 2 4 10 9 11" xfId="24828" xr:uid="{00000000-0005-0000-0000-0000733A0000}"/>
    <cellStyle name="Navadno 3 2 4 10 9 12" xfId="25509" xr:uid="{00000000-0005-0000-0000-0000743A0000}"/>
    <cellStyle name="Navadno 3 2 4 10 9 13" xfId="26156" xr:uid="{00000000-0005-0000-0000-0000753A0000}"/>
    <cellStyle name="Navadno 3 2 4 10 9 14" xfId="26865" xr:uid="{00000000-0005-0000-0000-0000763A0000}"/>
    <cellStyle name="Navadno 3 2 4 10 9 15" xfId="27357" xr:uid="{00000000-0005-0000-0000-0000773A0000}"/>
    <cellStyle name="Navadno 3 2 4 10 9 16" xfId="27806" xr:uid="{00000000-0005-0000-0000-0000783A0000}"/>
    <cellStyle name="Navadno 3 2 4 10 9 17" xfId="28162" xr:uid="{00000000-0005-0000-0000-0000793A0000}"/>
    <cellStyle name="Navadno 3 2 4 10 9 18" xfId="28431" xr:uid="{00000000-0005-0000-0000-00007A3A0000}"/>
    <cellStyle name="Navadno 3 2 4 10 9 2" xfId="17105" xr:uid="{00000000-0005-0000-0000-00007B3A0000}"/>
    <cellStyle name="Navadno 3 2 4 10 9 3" xfId="18072" xr:uid="{00000000-0005-0000-0000-00007C3A0000}"/>
    <cellStyle name="Navadno 3 2 4 10 9 4" xfId="19030" xr:uid="{00000000-0005-0000-0000-00007D3A0000}"/>
    <cellStyle name="Navadno 3 2 4 10 9 5" xfId="19946" xr:uid="{00000000-0005-0000-0000-00007E3A0000}"/>
    <cellStyle name="Navadno 3 2 4 10 9 6" xfId="20844" xr:uid="{00000000-0005-0000-0000-00007F3A0000}"/>
    <cellStyle name="Navadno 3 2 4 10 9 7" xfId="21706" xr:uid="{00000000-0005-0000-0000-0000803A0000}"/>
    <cellStyle name="Navadno 3 2 4 10 9 8" xfId="22541" xr:uid="{00000000-0005-0000-0000-0000813A0000}"/>
    <cellStyle name="Navadno 3 2 4 10 9 9" xfId="23328" xr:uid="{00000000-0005-0000-0000-0000823A0000}"/>
    <cellStyle name="Navadno 3 2 4 11" xfId="7886" xr:uid="{00000000-0005-0000-0000-0000833A0000}"/>
    <cellStyle name="Navadno 3 2 4 11 10" xfId="10999" xr:uid="{00000000-0005-0000-0000-0000843A0000}"/>
    <cellStyle name="Navadno 3 2 4 11 11" xfId="17518" xr:uid="{00000000-0005-0000-0000-0000853A0000}"/>
    <cellStyle name="Navadno 3 2 4 11 12" xfId="18573" xr:uid="{00000000-0005-0000-0000-0000863A0000}"/>
    <cellStyle name="Navadno 3 2 4 11 13" xfId="10796" xr:uid="{00000000-0005-0000-0000-0000873A0000}"/>
    <cellStyle name="Navadno 3 2 4 11 14" xfId="11764" xr:uid="{00000000-0005-0000-0000-0000883A0000}"/>
    <cellStyle name="Navadno 3 2 4 11 15" xfId="13092" xr:uid="{00000000-0005-0000-0000-0000893A0000}"/>
    <cellStyle name="Navadno 3 2 4 11 16" xfId="11197" xr:uid="{00000000-0005-0000-0000-00008A3A0000}"/>
    <cellStyle name="Navadno 3 2 4 11 17" xfId="18615" xr:uid="{00000000-0005-0000-0000-00008B3A0000}"/>
    <cellStyle name="Navadno 3 2 4 11 18" xfId="21290" xr:uid="{00000000-0005-0000-0000-00008C3A0000}"/>
    <cellStyle name="Navadno 3 2 4 11 19" xfId="9708" xr:uid="{00000000-0005-0000-0000-00008D3A0000}"/>
    <cellStyle name="Navadno 3 2 4 11 2" xfId="3717" xr:uid="{00000000-0005-0000-0000-00008E3A0000}"/>
    <cellStyle name="Navadno 3 2 4 11 2 10" xfId="21484" xr:uid="{00000000-0005-0000-0000-00008F3A0000}"/>
    <cellStyle name="Navadno 3 2 4 11 2 11" xfId="23382" xr:uid="{00000000-0005-0000-0000-0000903A0000}"/>
    <cellStyle name="Navadno 3 2 4 11 2 12" xfId="22420" xr:uid="{00000000-0005-0000-0000-0000913A0000}"/>
    <cellStyle name="Navadno 3 2 4 11 2 13" xfId="13700" xr:uid="{00000000-0005-0000-0000-0000923A0000}"/>
    <cellStyle name="Navadno 3 2 4 11 2 14" xfId="12576" xr:uid="{00000000-0005-0000-0000-0000933A0000}"/>
    <cellStyle name="Navadno 3 2 4 11 2 15" xfId="25123" xr:uid="{00000000-0005-0000-0000-0000943A0000}"/>
    <cellStyle name="Navadno 3 2 4 11 2 16" xfId="27201" xr:uid="{00000000-0005-0000-0000-0000953A0000}"/>
    <cellStyle name="Navadno 3 2 4 11 2 17" xfId="27665" xr:uid="{00000000-0005-0000-0000-0000963A0000}"/>
    <cellStyle name="Navadno 3 2 4 11 2 18" xfId="25266" xr:uid="{00000000-0005-0000-0000-0000973A0000}"/>
    <cellStyle name="Navadno 3 2 4 11 2 2" xfId="14495" xr:uid="{00000000-0005-0000-0000-0000983A0000}"/>
    <cellStyle name="Navadno 3 2 4 11 2 3" xfId="16788" xr:uid="{00000000-0005-0000-0000-0000993A0000}"/>
    <cellStyle name="Navadno 3 2 4 11 2 4" xfId="18062" xr:uid="{00000000-0005-0000-0000-00009A3A0000}"/>
    <cellStyle name="Navadno 3 2 4 11 2 5" xfId="10334" xr:uid="{00000000-0005-0000-0000-00009B3A0000}"/>
    <cellStyle name="Navadno 3 2 4 11 2 6" xfId="14436" xr:uid="{00000000-0005-0000-0000-00009C3A0000}"/>
    <cellStyle name="Navadno 3 2 4 11 2 7" xfId="19756" xr:uid="{00000000-0005-0000-0000-00009D3A0000}"/>
    <cellStyle name="Navadno 3 2 4 11 2 8" xfId="20902" xr:uid="{00000000-0005-0000-0000-00009E3A0000}"/>
    <cellStyle name="Navadno 3 2 4 11 2 9" xfId="22742" xr:uid="{00000000-0005-0000-0000-00009F3A0000}"/>
    <cellStyle name="Navadno 3 2 4 11 20" xfId="24279" xr:uid="{00000000-0005-0000-0000-0000A03A0000}"/>
    <cellStyle name="Navadno 3 2 4 11 21" xfId="18820" xr:uid="{00000000-0005-0000-0000-0000A13A0000}"/>
    <cellStyle name="Navadno 3 2 4 11 22" xfId="26108" xr:uid="{00000000-0005-0000-0000-0000A23A0000}"/>
    <cellStyle name="Navadno 3 2 4 11 23" xfId="25926" xr:uid="{00000000-0005-0000-0000-0000A33A0000}"/>
    <cellStyle name="Navadno 3 2 4 11 24" xfId="27554" xr:uid="{00000000-0005-0000-0000-0000A43A0000}"/>
    <cellStyle name="Navadno 3 2 4 11 25" xfId="27964" xr:uid="{00000000-0005-0000-0000-0000A53A0000}"/>
    <cellStyle name="Navadno 3 2 4 11 26" xfId="26823" xr:uid="{00000000-0005-0000-0000-0000A63A0000}"/>
    <cellStyle name="Navadno 3 2 4 11 3" xfId="3223" xr:uid="{00000000-0005-0000-0000-0000A73A0000}"/>
    <cellStyle name="Navadno 3 2 4 11 3 10" xfId="16828" xr:uid="{00000000-0005-0000-0000-0000A83A0000}"/>
    <cellStyle name="Navadno 3 2 4 11 3 11" xfId="16264" xr:uid="{00000000-0005-0000-0000-0000A93A0000}"/>
    <cellStyle name="Navadno 3 2 4 11 3 12" xfId="12037" xr:uid="{00000000-0005-0000-0000-0000AA3A0000}"/>
    <cellStyle name="Navadno 3 2 4 11 3 13" xfId="18776" xr:uid="{00000000-0005-0000-0000-0000AB3A0000}"/>
    <cellStyle name="Navadno 3 2 4 11 3 14" xfId="26458" xr:uid="{00000000-0005-0000-0000-0000AC3A0000}"/>
    <cellStyle name="Navadno 3 2 4 11 3 15" xfId="10557" xr:uid="{00000000-0005-0000-0000-0000AD3A0000}"/>
    <cellStyle name="Navadno 3 2 4 11 3 16" xfId="19598" xr:uid="{00000000-0005-0000-0000-0000AE3A0000}"/>
    <cellStyle name="Navadno 3 2 4 11 3 17" xfId="26768" xr:uid="{00000000-0005-0000-0000-0000AF3A0000}"/>
    <cellStyle name="Navadno 3 2 4 11 3 18" xfId="12674" xr:uid="{00000000-0005-0000-0000-0000B03A0000}"/>
    <cellStyle name="Navadno 3 2 4 11 3 2" xfId="14921" xr:uid="{00000000-0005-0000-0000-0000B13A0000}"/>
    <cellStyle name="Navadno 3 2 4 11 3 3" xfId="11161" xr:uid="{00000000-0005-0000-0000-0000B23A0000}"/>
    <cellStyle name="Navadno 3 2 4 11 3 4" xfId="11526" xr:uid="{00000000-0005-0000-0000-0000B33A0000}"/>
    <cellStyle name="Navadno 3 2 4 11 3 5" xfId="15321" xr:uid="{00000000-0005-0000-0000-0000B43A0000}"/>
    <cellStyle name="Navadno 3 2 4 11 3 6" xfId="11105" xr:uid="{00000000-0005-0000-0000-0000B53A0000}"/>
    <cellStyle name="Navadno 3 2 4 11 3 7" xfId="12810" xr:uid="{00000000-0005-0000-0000-0000B63A0000}"/>
    <cellStyle name="Navadno 3 2 4 11 3 8" xfId="19281" xr:uid="{00000000-0005-0000-0000-0000B73A0000}"/>
    <cellStyle name="Navadno 3 2 4 11 3 9" xfId="9822" xr:uid="{00000000-0005-0000-0000-0000B83A0000}"/>
    <cellStyle name="Navadno 3 2 4 11 4" xfId="3173" xr:uid="{00000000-0005-0000-0000-0000B93A0000}"/>
    <cellStyle name="Navadno 3 2 4 11 4 10" xfId="16504" xr:uid="{00000000-0005-0000-0000-0000BA3A0000}"/>
    <cellStyle name="Navadno 3 2 4 11 4 11" xfId="16900" xr:uid="{00000000-0005-0000-0000-0000BB3A0000}"/>
    <cellStyle name="Navadno 3 2 4 11 4 12" xfId="20776" xr:uid="{00000000-0005-0000-0000-0000BC3A0000}"/>
    <cellStyle name="Navadno 3 2 4 11 4 13" xfId="17096" xr:uid="{00000000-0005-0000-0000-0000BD3A0000}"/>
    <cellStyle name="Navadno 3 2 4 11 4 14" xfId="21093" xr:uid="{00000000-0005-0000-0000-0000BE3A0000}"/>
    <cellStyle name="Navadno 3 2 4 11 4 15" xfId="26179" xr:uid="{00000000-0005-0000-0000-0000BF3A0000}"/>
    <cellStyle name="Navadno 3 2 4 11 4 16" xfId="24890" xr:uid="{00000000-0005-0000-0000-0000C03A0000}"/>
    <cellStyle name="Navadno 3 2 4 11 4 17" xfId="11871" xr:uid="{00000000-0005-0000-0000-0000C13A0000}"/>
    <cellStyle name="Navadno 3 2 4 11 4 18" xfId="26771" xr:uid="{00000000-0005-0000-0000-0000C23A0000}"/>
    <cellStyle name="Navadno 3 2 4 11 4 2" xfId="14962" xr:uid="{00000000-0005-0000-0000-0000C33A0000}"/>
    <cellStyle name="Navadno 3 2 4 11 4 3" xfId="10092" xr:uid="{00000000-0005-0000-0000-0000C43A0000}"/>
    <cellStyle name="Navadno 3 2 4 11 4 4" xfId="16416" xr:uid="{00000000-0005-0000-0000-0000C53A0000}"/>
    <cellStyle name="Navadno 3 2 4 11 4 5" xfId="14713" xr:uid="{00000000-0005-0000-0000-0000C63A0000}"/>
    <cellStyle name="Navadno 3 2 4 11 4 6" xfId="11321" xr:uid="{00000000-0005-0000-0000-0000C73A0000}"/>
    <cellStyle name="Navadno 3 2 4 11 4 7" xfId="17423" xr:uid="{00000000-0005-0000-0000-0000C83A0000}"/>
    <cellStyle name="Navadno 3 2 4 11 4 8" xfId="18864" xr:uid="{00000000-0005-0000-0000-0000C93A0000}"/>
    <cellStyle name="Navadno 3 2 4 11 4 9" xfId="10568" xr:uid="{00000000-0005-0000-0000-0000CA3A0000}"/>
    <cellStyle name="Navadno 3 2 4 11 5" xfId="2693" xr:uid="{00000000-0005-0000-0000-0000CB3A0000}"/>
    <cellStyle name="Navadno 3 2 4 11 5 10" xfId="19913" xr:uid="{00000000-0005-0000-0000-0000CC3A0000}"/>
    <cellStyle name="Navadno 3 2 4 11 5 11" xfId="23555" xr:uid="{00000000-0005-0000-0000-0000CD3A0000}"/>
    <cellStyle name="Navadno 3 2 4 11 5 12" xfId="23380" xr:uid="{00000000-0005-0000-0000-0000CE3A0000}"/>
    <cellStyle name="Navadno 3 2 4 11 5 13" xfId="24626" xr:uid="{00000000-0005-0000-0000-0000CF3A0000}"/>
    <cellStyle name="Navadno 3 2 4 11 5 14" xfId="25473" xr:uid="{00000000-0005-0000-0000-0000D03A0000}"/>
    <cellStyle name="Navadno 3 2 4 11 5 15" xfId="23209" xr:uid="{00000000-0005-0000-0000-0000D13A0000}"/>
    <cellStyle name="Navadno 3 2 4 11 5 16" xfId="20500" xr:uid="{00000000-0005-0000-0000-0000D23A0000}"/>
    <cellStyle name="Navadno 3 2 4 11 5 17" xfId="18188" xr:uid="{00000000-0005-0000-0000-0000D33A0000}"/>
    <cellStyle name="Navadno 3 2 4 11 5 18" xfId="28110" xr:uid="{00000000-0005-0000-0000-0000D43A0000}"/>
    <cellStyle name="Navadno 3 2 4 11 5 2" xfId="15369" xr:uid="{00000000-0005-0000-0000-0000D53A0000}"/>
    <cellStyle name="Navadno 3 2 4 11 5 3" xfId="13241" xr:uid="{00000000-0005-0000-0000-0000D63A0000}"/>
    <cellStyle name="Navadno 3 2 4 11 5 4" xfId="16689" xr:uid="{00000000-0005-0000-0000-0000D73A0000}"/>
    <cellStyle name="Navadno 3 2 4 11 5 5" xfId="11903" xr:uid="{00000000-0005-0000-0000-0000D83A0000}"/>
    <cellStyle name="Navadno 3 2 4 11 5 6" xfId="12281" xr:uid="{00000000-0005-0000-0000-0000D93A0000}"/>
    <cellStyle name="Navadno 3 2 4 11 5 7" xfId="20020" xr:uid="{00000000-0005-0000-0000-0000DA3A0000}"/>
    <cellStyle name="Navadno 3 2 4 11 5 8" xfId="21094" xr:uid="{00000000-0005-0000-0000-0000DB3A0000}"/>
    <cellStyle name="Navadno 3 2 4 11 5 9" xfId="9935" xr:uid="{00000000-0005-0000-0000-0000DC3A0000}"/>
    <cellStyle name="Navadno 3 2 4 11 6" xfId="2297" xr:uid="{00000000-0005-0000-0000-0000DD3A0000}"/>
    <cellStyle name="Navadno 3 2 4 11 6 10" xfId="9653" xr:uid="{00000000-0005-0000-0000-0000DE3A0000}"/>
    <cellStyle name="Navadno 3 2 4 11 6 11" xfId="21506" xr:uid="{00000000-0005-0000-0000-0000DF3A0000}"/>
    <cellStyle name="Navadno 3 2 4 11 6 12" xfId="19331" xr:uid="{00000000-0005-0000-0000-0000E03A0000}"/>
    <cellStyle name="Navadno 3 2 4 11 6 13" xfId="13900" xr:uid="{00000000-0005-0000-0000-0000E13A0000}"/>
    <cellStyle name="Navadno 3 2 4 11 6 14" xfId="11954" xr:uid="{00000000-0005-0000-0000-0000E23A0000}"/>
    <cellStyle name="Navadno 3 2 4 11 6 15" xfId="11548" xr:uid="{00000000-0005-0000-0000-0000E33A0000}"/>
    <cellStyle name="Navadno 3 2 4 11 6 16" xfId="24637" xr:uid="{00000000-0005-0000-0000-0000E43A0000}"/>
    <cellStyle name="Navadno 3 2 4 11 6 17" xfId="16854" xr:uid="{00000000-0005-0000-0000-0000E53A0000}"/>
    <cellStyle name="Navadno 3 2 4 11 6 18" xfId="24974" xr:uid="{00000000-0005-0000-0000-0000E63A0000}"/>
    <cellStyle name="Navadno 3 2 4 11 6 2" xfId="15709" xr:uid="{00000000-0005-0000-0000-0000E73A0000}"/>
    <cellStyle name="Navadno 3 2 4 11 6 3" xfId="12818" xr:uid="{00000000-0005-0000-0000-0000E83A0000}"/>
    <cellStyle name="Navadno 3 2 4 11 6 4" xfId="10388" xr:uid="{00000000-0005-0000-0000-0000E93A0000}"/>
    <cellStyle name="Navadno 3 2 4 11 6 5" xfId="13139" xr:uid="{00000000-0005-0000-0000-0000EA3A0000}"/>
    <cellStyle name="Navadno 3 2 4 11 6 6" xfId="10571" xr:uid="{00000000-0005-0000-0000-0000EB3A0000}"/>
    <cellStyle name="Navadno 3 2 4 11 6 7" xfId="14663" xr:uid="{00000000-0005-0000-0000-0000EC3A0000}"/>
    <cellStyle name="Navadno 3 2 4 11 6 8" xfId="15520" xr:uid="{00000000-0005-0000-0000-0000ED3A0000}"/>
    <cellStyle name="Navadno 3 2 4 11 6 9" xfId="10668" xr:uid="{00000000-0005-0000-0000-0000EE3A0000}"/>
    <cellStyle name="Navadno 3 2 4 11 7" xfId="2316" xr:uid="{00000000-0005-0000-0000-0000EF3A0000}"/>
    <cellStyle name="Navadno 3 2 4 11 7 10" xfId="12319" xr:uid="{00000000-0005-0000-0000-0000F03A0000}"/>
    <cellStyle name="Navadno 3 2 4 11 7 11" xfId="10454" xr:uid="{00000000-0005-0000-0000-0000F13A0000}"/>
    <cellStyle name="Navadno 3 2 4 11 7 12" xfId="23560" xr:uid="{00000000-0005-0000-0000-0000F23A0000}"/>
    <cellStyle name="Navadno 3 2 4 11 7 13" xfId="9776" xr:uid="{00000000-0005-0000-0000-0000F33A0000}"/>
    <cellStyle name="Navadno 3 2 4 11 7 14" xfId="17088" xr:uid="{00000000-0005-0000-0000-0000F43A0000}"/>
    <cellStyle name="Navadno 3 2 4 11 7 15" xfId="27142" xr:uid="{00000000-0005-0000-0000-0000F53A0000}"/>
    <cellStyle name="Navadno 3 2 4 11 7 16" xfId="23057" xr:uid="{00000000-0005-0000-0000-0000F63A0000}"/>
    <cellStyle name="Navadno 3 2 4 11 7 17" xfId="25607" xr:uid="{00000000-0005-0000-0000-0000F73A0000}"/>
    <cellStyle name="Navadno 3 2 4 11 7 18" xfId="26216" xr:uid="{00000000-0005-0000-0000-0000F83A0000}"/>
    <cellStyle name="Navadno 3 2 4 11 7 2" xfId="15695" xr:uid="{00000000-0005-0000-0000-0000F93A0000}"/>
    <cellStyle name="Navadno 3 2 4 11 7 3" xfId="14676" xr:uid="{00000000-0005-0000-0000-0000FA3A0000}"/>
    <cellStyle name="Navadno 3 2 4 11 7 4" xfId="10459" xr:uid="{00000000-0005-0000-0000-0000FB3A0000}"/>
    <cellStyle name="Navadno 3 2 4 11 7 5" xfId="18287" xr:uid="{00000000-0005-0000-0000-0000FC3A0000}"/>
    <cellStyle name="Navadno 3 2 4 11 7 6" xfId="17061" xr:uid="{00000000-0005-0000-0000-0000FD3A0000}"/>
    <cellStyle name="Navadno 3 2 4 11 7 7" xfId="18929" xr:uid="{00000000-0005-0000-0000-0000FE3A0000}"/>
    <cellStyle name="Navadno 3 2 4 11 7 8" xfId="12041" xr:uid="{00000000-0005-0000-0000-0000FF3A0000}"/>
    <cellStyle name="Navadno 3 2 4 11 7 9" xfId="22248" xr:uid="{00000000-0005-0000-0000-0000003B0000}"/>
    <cellStyle name="Navadno 3 2 4 11 8" xfId="3322" xr:uid="{00000000-0005-0000-0000-0000013B0000}"/>
    <cellStyle name="Navadno 3 2 4 11 8 10" xfId="10278" xr:uid="{00000000-0005-0000-0000-0000023B0000}"/>
    <cellStyle name="Navadno 3 2 4 11 8 11" xfId="22767" xr:uid="{00000000-0005-0000-0000-0000033B0000}"/>
    <cellStyle name="Navadno 3 2 4 11 8 12" xfId="25129" xr:uid="{00000000-0005-0000-0000-0000043B0000}"/>
    <cellStyle name="Navadno 3 2 4 11 8 13" xfId="16093" xr:uid="{00000000-0005-0000-0000-0000053B0000}"/>
    <cellStyle name="Navadno 3 2 4 11 8 14" xfId="25003" xr:uid="{00000000-0005-0000-0000-0000063B0000}"/>
    <cellStyle name="Navadno 3 2 4 11 8 15" xfId="13284" xr:uid="{00000000-0005-0000-0000-0000073B0000}"/>
    <cellStyle name="Navadno 3 2 4 11 8 16" xfId="18372" xr:uid="{00000000-0005-0000-0000-0000083B0000}"/>
    <cellStyle name="Navadno 3 2 4 11 8 17" xfId="16328" xr:uid="{00000000-0005-0000-0000-0000093B0000}"/>
    <cellStyle name="Navadno 3 2 4 11 8 18" xfId="27086" xr:uid="{00000000-0005-0000-0000-00000A3B0000}"/>
    <cellStyle name="Navadno 3 2 4 11 8 2" xfId="14840" xr:uid="{00000000-0005-0000-0000-00000B3B0000}"/>
    <cellStyle name="Navadno 3 2 4 11 8 3" xfId="10843" xr:uid="{00000000-0005-0000-0000-00000C3B0000}"/>
    <cellStyle name="Navadno 3 2 4 11 8 4" xfId="10555" xr:uid="{00000000-0005-0000-0000-00000D3B0000}"/>
    <cellStyle name="Navadno 3 2 4 11 8 5" xfId="13854" xr:uid="{00000000-0005-0000-0000-00000E3B0000}"/>
    <cellStyle name="Navadno 3 2 4 11 8 6" xfId="13006" xr:uid="{00000000-0005-0000-0000-00000F3B0000}"/>
    <cellStyle name="Navadno 3 2 4 11 8 7" xfId="17340" xr:uid="{00000000-0005-0000-0000-0000103B0000}"/>
    <cellStyle name="Navadno 3 2 4 11 8 8" xfId="20447" xr:uid="{00000000-0005-0000-0000-0000113B0000}"/>
    <cellStyle name="Navadno 3 2 4 11 8 9" xfId="9846" xr:uid="{00000000-0005-0000-0000-0000123B0000}"/>
    <cellStyle name="Navadno 3 2 4 11 9" xfId="308" xr:uid="{00000000-0005-0000-0000-0000133B0000}"/>
    <cellStyle name="Navadno 3 2 4 11 9 10" xfId="24333" xr:uid="{00000000-0005-0000-0000-0000143B0000}"/>
    <cellStyle name="Navadno 3 2 4 11 9 11" xfId="25055" xr:uid="{00000000-0005-0000-0000-0000153B0000}"/>
    <cellStyle name="Navadno 3 2 4 11 9 12" xfId="25725" xr:uid="{00000000-0005-0000-0000-0000163B0000}"/>
    <cellStyle name="Navadno 3 2 4 11 9 13" xfId="26343" xr:uid="{00000000-0005-0000-0000-0000173B0000}"/>
    <cellStyle name="Navadno 3 2 4 11 9 14" xfId="27026" xr:uid="{00000000-0005-0000-0000-0000183B0000}"/>
    <cellStyle name="Navadno 3 2 4 11 9 15" xfId="27509" xr:uid="{00000000-0005-0000-0000-0000193B0000}"/>
    <cellStyle name="Navadno 3 2 4 11 9 16" xfId="27930" xr:uid="{00000000-0005-0000-0000-00001A3B0000}"/>
    <cellStyle name="Navadno 3 2 4 11 9 17" xfId="28257" xr:uid="{00000000-0005-0000-0000-00001B3B0000}"/>
    <cellStyle name="Navadno 3 2 4 11 9 18" xfId="28496" xr:uid="{00000000-0005-0000-0000-00001C3B0000}"/>
    <cellStyle name="Navadno 3 2 4 11 9 2" xfId="17432" xr:uid="{00000000-0005-0000-0000-00001D3B0000}"/>
    <cellStyle name="Navadno 3 2 4 11 9 3" xfId="18395" xr:uid="{00000000-0005-0000-0000-00001E3B0000}"/>
    <cellStyle name="Navadno 3 2 4 11 9 4" xfId="19343" xr:uid="{00000000-0005-0000-0000-00001F3B0000}"/>
    <cellStyle name="Navadno 3 2 4 11 9 5" xfId="20257" xr:uid="{00000000-0005-0000-0000-0000203B0000}"/>
    <cellStyle name="Navadno 3 2 4 11 9 6" xfId="21139" xr:uid="{00000000-0005-0000-0000-0000213B0000}"/>
    <cellStyle name="Navadno 3 2 4 11 9 7" xfId="21987" xr:uid="{00000000-0005-0000-0000-0000223B0000}"/>
    <cellStyle name="Navadno 3 2 4 11 9 8" xfId="22807" xr:uid="{00000000-0005-0000-0000-0000233B0000}"/>
    <cellStyle name="Navadno 3 2 4 11 9 9" xfId="23590" xr:uid="{00000000-0005-0000-0000-0000243B0000}"/>
    <cellStyle name="Navadno 3 2 4 12" xfId="7786" xr:uid="{00000000-0005-0000-0000-0000253B0000}"/>
    <cellStyle name="Navadno 3 2 4 12 10" xfId="11079" xr:uid="{00000000-0005-0000-0000-0000263B0000}"/>
    <cellStyle name="Navadno 3 2 4 12 11" xfId="15184" xr:uid="{00000000-0005-0000-0000-0000273B0000}"/>
    <cellStyle name="Navadno 3 2 4 12 12" xfId="11625" xr:uid="{00000000-0005-0000-0000-0000283B0000}"/>
    <cellStyle name="Navadno 3 2 4 12 13" xfId="11224" xr:uid="{00000000-0005-0000-0000-0000293B0000}"/>
    <cellStyle name="Navadno 3 2 4 12 14" xfId="15476" xr:uid="{00000000-0005-0000-0000-00002A3B0000}"/>
    <cellStyle name="Navadno 3 2 4 12 15" xfId="9678" xr:uid="{00000000-0005-0000-0000-00002B3B0000}"/>
    <cellStyle name="Navadno 3 2 4 12 16" xfId="17579" xr:uid="{00000000-0005-0000-0000-00002C3B0000}"/>
    <cellStyle name="Navadno 3 2 4 12 17" xfId="12080" xr:uid="{00000000-0005-0000-0000-00002D3B0000}"/>
    <cellStyle name="Navadno 3 2 4 12 18" xfId="15215" xr:uid="{00000000-0005-0000-0000-00002E3B0000}"/>
    <cellStyle name="Navadno 3 2 4 12 19" xfId="11025" xr:uid="{00000000-0005-0000-0000-00002F3B0000}"/>
    <cellStyle name="Navadno 3 2 4 12 2" xfId="3659" xr:uid="{00000000-0005-0000-0000-0000303B0000}"/>
    <cellStyle name="Navadno 3 2 4 12 2 10" xfId="10630" xr:uid="{00000000-0005-0000-0000-0000313B0000}"/>
    <cellStyle name="Navadno 3 2 4 12 2 11" xfId="16746" xr:uid="{00000000-0005-0000-0000-0000323B0000}"/>
    <cellStyle name="Navadno 3 2 4 12 2 12" xfId="22379" xr:uid="{00000000-0005-0000-0000-0000333B0000}"/>
    <cellStyle name="Navadno 3 2 4 12 2 13" xfId="11558" xr:uid="{00000000-0005-0000-0000-0000343B0000}"/>
    <cellStyle name="Navadno 3 2 4 12 2 14" xfId="11936" xr:uid="{00000000-0005-0000-0000-0000353B0000}"/>
    <cellStyle name="Navadno 3 2 4 12 2 15" xfId="24769" xr:uid="{00000000-0005-0000-0000-0000363B0000}"/>
    <cellStyle name="Navadno 3 2 4 12 2 16" xfId="25395" xr:uid="{00000000-0005-0000-0000-0000373B0000}"/>
    <cellStyle name="Navadno 3 2 4 12 2 17" xfId="27439" xr:uid="{00000000-0005-0000-0000-0000383B0000}"/>
    <cellStyle name="Navadno 3 2 4 12 2 18" xfId="27981" xr:uid="{00000000-0005-0000-0000-0000393B0000}"/>
    <cellStyle name="Navadno 3 2 4 12 2 2" xfId="14546" xr:uid="{00000000-0005-0000-0000-00003A3B0000}"/>
    <cellStyle name="Navadno 3 2 4 12 2 3" xfId="14601" xr:uid="{00000000-0005-0000-0000-00003B3B0000}"/>
    <cellStyle name="Navadno 3 2 4 12 2 4" xfId="17964" xr:uid="{00000000-0005-0000-0000-00003C3B0000}"/>
    <cellStyle name="Navadno 3 2 4 12 2 5" xfId="11058" xr:uid="{00000000-0005-0000-0000-00003D3B0000}"/>
    <cellStyle name="Navadno 3 2 4 12 2 6" xfId="17438" xr:uid="{00000000-0005-0000-0000-00003E3B0000}"/>
    <cellStyle name="Navadno 3 2 4 12 2 7" xfId="18974" xr:uid="{00000000-0005-0000-0000-00003F3B0000}"/>
    <cellStyle name="Navadno 3 2 4 12 2 8" xfId="16568" xr:uid="{00000000-0005-0000-0000-0000403B0000}"/>
    <cellStyle name="Navadno 3 2 4 12 2 9" xfId="19578" xr:uid="{00000000-0005-0000-0000-0000413B0000}"/>
    <cellStyle name="Navadno 3 2 4 12 20" xfId="20456" xr:uid="{00000000-0005-0000-0000-0000423B0000}"/>
    <cellStyle name="Navadno 3 2 4 12 21" xfId="24159" xr:uid="{00000000-0005-0000-0000-0000433B0000}"/>
    <cellStyle name="Navadno 3 2 4 12 22" xfId="15183" xr:uid="{00000000-0005-0000-0000-0000443B0000}"/>
    <cellStyle name="Navadno 3 2 4 12 23" xfId="17000" xr:uid="{00000000-0005-0000-0000-0000453B0000}"/>
    <cellStyle name="Navadno 3 2 4 12 24" xfId="24653" xr:uid="{00000000-0005-0000-0000-0000463B0000}"/>
    <cellStyle name="Navadno 3 2 4 12 25" xfId="26248" xr:uid="{00000000-0005-0000-0000-0000473B0000}"/>
    <cellStyle name="Navadno 3 2 4 12 26" xfId="26742" xr:uid="{00000000-0005-0000-0000-0000483B0000}"/>
    <cellStyle name="Navadno 3 2 4 12 3" xfId="4681" xr:uid="{00000000-0005-0000-0000-0000493B0000}"/>
    <cellStyle name="Navadno 3 2 4 12 3 10" xfId="17626" xr:uid="{00000000-0005-0000-0000-00004A3B0000}"/>
    <cellStyle name="Navadno 3 2 4 12 3 11" xfId="21211" xr:uid="{00000000-0005-0000-0000-00004B3B0000}"/>
    <cellStyle name="Navadno 3 2 4 12 3 12" xfId="23764" xr:uid="{00000000-0005-0000-0000-00004C3B0000}"/>
    <cellStyle name="Navadno 3 2 4 12 3 13" xfId="22494" xr:uid="{00000000-0005-0000-0000-00004D3B0000}"/>
    <cellStyle name="Navadno 3 2 4 12 3 14" xfId="25641" xr:uid="{00000000-0005-0000-0000-00004E3B0000}"/>
    <cellStyle name="Navadno 3 2 4 12 3 15" xfId="25411" xr:uid="{00000000-0005-0000-0000-00004F3B0000}"/>
    <cellStyle name="Navadno 3 2 4 12 3 16" xfId="25264" xr:uid="{00000000-0005-0000-0000-0000503B0000}"/>
    <cellStyle name="Navadno 3 2 4 12 3 17" xfId="26519" xr:uid="{00000000-0005-0000-0000-0000513B0000}"/>
    <cellStyle name="Navadno 3 2 4 12 3 18" xfId="22944" xr:uid="{00000000-0005-0000-0000-0000523B0000}"/>
    <cellStyle name="Navadno 3 2 4 12 3 2" xfId="13675" xr:uid="{00000000-0005-0000-0000-0000533B0000}"/>
    <cellStyle name="Navadno 3 2 4 12 3 3" xfId="9848" xr:uid="{00000000-0005-0000-0000-0000543B0000}"/>
    <cellStyle name="Navadno 3 2 4 12 3 4" xfId="10026" xr:uid="{00000000-0005-0000-0000-0000553B0000}"/>
    <cellStyle name="Navadno 3 2 4 12 3 5" xfId="16892" xr:uid="{00000000-0005-0000-0000-0000563B0000}"/>
    <cellStyle name="Navadno 3 2 4 12 3 6" xfId="18119" xr:uid="{00000000-0005-0000-0000-0000573B0000}"/>
    <cellStyle name="Navadno 3 2 4 12 3 7" xfId="14434" xr:uid="{00000000-0005-0000-0000-0000583B0000}"/>
    <cellStyle name="Navadno 3 2 4 12 3 8" xfId="16394" xr:uid="{00000000-0005-0000-0000-0000593B0000}"/>
    <cellStyle name="Navadno 3 2 4 12 3 9" xfId="21072" xr:uid="{00000000-0005-0000-0000-00005A3B0000}"/>
    <cellStyle name="Navadno 3 2 4 12 4" xfId="3178" xr:uid="{00000000-0005-0000-0000-00005B3B0000}"/>
    <cellStyle name="Navadno 3 2 4 12 4 10" xfId="16369" xr:uid="{00000000-0005-0000-0000-00005C3B0000}"/>
    <cellStyle name="Navadno 3 2 4 12 4 11" xfId="15896" xr:uid="{00000000-0005-0000-0000-00005D3B0000}"/>
    <cellStyle name="Navadno 3 2 4 12 4 12" xfId="23529" xr:uid="{00000000-0005-0000-0000-00005E3B0000}"/>
    <cellStyle name="Navadno 3 2 4 12 4 13" xfId="10535" xr:uid="{00000000-0005-0000-0000-00005F3B0000}"/>
    <cellStyle name="Navadno 3 2 4 12 4 14" xfId="14113" xr:uid="{00000000-0005-0000-0000-0000603B0000}"/>
    <cellStyle name="Navadno 3 2 4 12 4 15" xfId="26828" xr:uid="{00000000-0005-0000-0000-0000613B0000}"/>
    <cellStyle name="Navadno 3 2 4 12 4 16" xfId="20910" xr:uid="{00000000-0005-0000-0000-0000623B0000}"/>
    <cellStyle name="Navadno 3 2 4 12 4 17" xfId="26601" xr:uid="{00000000-0005-0000-0000-0000633B0000}"/>
    <cellStyle name="Navadno 3 2 4 12 4 18" xfId="23568" xr:uid="{00000000-0005-0000-0000-0000643B0000}"/>
    <cellStyle name="Navadno 3 2 4 12 4 2" xfId="14958" xr:uid="{00000000-0005-0000-0000-0000653B0000}"/>
    <cellStyle name="Navadno 3 2 4 12 4 3" xfId="16470" xr:uid="{00000000-0005-0000-0000-0000663B0000}"/>
    <cellStyle name="Navadno 3 2 4 12 4 4" xfId="16944" xr:uid="{00000000-0005-0000-0000-0000673B0000}"/>
    <cellStyle name="Navadno 3 2 4 12 4 5" xfId="12492" xr:uid="{00000000-0005-0000-0000-0000683B0000}"/>
    <cellStyle name="Navadno 3 2 4 12 4 6" xfId="14506" xr:uid="{00000000-0005-0000-0000-0000693B0000}"/>
    <cellStyle name="Navadno 3 2 4 12 4 7" xfId="17919" xr:uid="{00000000-0005-0000-0000-00006A3B0000}"/>
    <cellStyle name="Navadno 3 2 4 12 4 8" xfId="13086" xr:uid="{00000000-0005-0000-0000-00006B3B0000}"/>
    <cellStyle name="Navadno 3 2 4 12 4 9" xfId="20047" xr:uid="{00000000-0005-0000-0000-00006C3B0000}"/>
    <cellStyle name="Navadno 3 2 4 12 5" xfId="1612" xr:uid="{00000000-0005-0000-0000-00006D3B0000}"/>
    <cellStyle name="Navadno 3 2 4 12 5 10" xfId="13290" xr:uid="{00000000-0005-0000-0000-00006E3B0000}"/>
    <cellStyle name="Navadno 3 2 4 12 5 11" xfId="14282" xr:uid="{00000000-0005-0000-0000-00006F3B0000}"/>
    <cellStyle name="Navadno 3 2 4 12 5 12" xfId="24896" xr:uid="{00000000-0005-0000-0000-0000703B0000}"/>
    <cellStyle name="Navadno 3 2 4 12 5 13" xfId="14938" xr:uid="{00000000-0005-0000-0000-0000713B0000}"/>
    <cellStyle name="Navadno 3 2 4 12 5 14" xfId="10052" xr:uid="{00000000-0005-0000-0000-0000723B0000}"/>
    <cellStyle name="Navadno 3 2 4 12 5 15" xfId="26565" xr:uid="{00000000-0005-0000-0000-0000733B0000}"/>
    <cellStyle name="Navadno 3 2 4 12 5 16" xfId="26390" xr:uid="{00000000-0005-0000-0000-0000743B0000}"/>
    <cellStyle name="Navadno 3 2 4 12 5 17" xfId="27004" xr:uid="{00000000-0005-0000-0000-0000753B0000}"/>
    <cellStyle name="Navadno 3 2 4 12 5 18" xfId="27638" xr:uid="{00000000-0005-0000-0000-0000763B0000}"/>
    <cellStyle name="Navadno 3 2 4 12 5 2" xfId="16304" xr:uid="{00000000-0005-0000-0000-0000773B0000}"/>
    <cellStyle name="Navadno 3 2 4 12 5 3" xfId="12871" xr:uid="{00000000-0005-0000-0000-0000783B0000}"/>
    <cellStyle name="Navadno 3 2 4 12 5 4" xfId="16031" xr:uid="{00000000-0005-0000-0000-0000793B0000}"/>
    <cellStyle name="Navadno 3 2 4 12 5 5" xfId="17466" xr:uid="{00000000-0005-0000-0000-00007A3B0000}"/>
    <cellStyle name="Navadno 3 2 4 12 5 6" xfId="12451" xr:uid="{00000000-0005-0000-0000-00007B3B0000}"/>
    <cellStyle name="Navadno 3 2 4 12 5 7" xfId="13116" xr:uid="{00000000-0005-0000-0000-00007C3B0000}"/>
    <cellStyle name="Navadno 3 2 4 12 5 8" xfId="10982" xr:uid="{00000000-0005-0000-0000-00007D3B0000}"/>
    <cellStyle name="Navadno 3 2 4 12 5 9" xfId="21644" xr:uid="{00000000-0005-0000-0000-00007E3B0000}"/>
    <cellStyle name="Navadno 3 2 4 12 6" xfId="986" xr:uid="{00000000-0005-0000-0000-00007F3B0000}"/>
    <cellStyle name="Navadno 3 2 4 12 6 10" xfId="23890" xr:uid="{00000000-0005-0000-0000-0000803B0000}"/>
    <cellStyle name="Navadno 3 2 4 12 6 11" xfId="24627" xr:uid="{00000000-0005-0000-0000-0000813B0000}"/>
    <cellStyle name="Navadno 3 2 4 12 6 12" xfId="25324" xr:uid="{00000000-0005-0000-0000-0000823B0000}"/>
    <cellStyle name="Navadno 3 2 4 12 6 13" xfId="25991" xr:uid="{00000000-0005-0000-0000-0000833B0000}"/>
    <cellStyle name="Navadno 3 2 4 12 6 14" xfId="26718" xr:uid="{00000000-0005-0000-0000-0000843B0000}"/>
    <cellStyle name="Navadno 3 2 4 12 6 15" xfId="27233" xr:uid="{00000000-0005-0000-0000-0000853B0000}"/>
    <cellStyle name="Navadno 3 2 4 12 6 16" xfId="27698" xr:uid="{00000000-0005-0000-0000-0000863B0000}"/>
    <cellStyle name="Navadno 3 2 4 12 6 17" xfId="28075" xr:uid="{00000000-0005-0000-0000-0000873B0000}"/>
    <cellStyle name="Navadno 3 2 4 12 6 18" xfId="28373" xr:uid="{00000000-0005-0000-0000-0000883B0000}"/>
    <cellStyle name="Navadno 3 2 4 12 6 2" xfId="16850" xr:uid="{00000000-0005-0000-0000-0000893B0000}"/>
    <cellStyle name="Navadno 3 2 4 12 6 3" xfId="17822" xr:uid="{00000000-0005-0000-0000-00008A3B0000}"/>
    <cellStyle name="Navadno 3 2 4 12 6 4" xfId="18772" xr:uid="{00000000-0005-0000-0000-00008B3B0000}"/>
    <cellStyle name="Navadno 3 2 4 12 6 5" xfId="19716" xr:uid="{00000000-0005-0000-0000-00008C3B0000}"/>
    <cellStyle name="Navadno 3 2 4 12 6 6" xfId="20616" xr:uid="{00000000-0005-0000-0000-00008D3B0000}"/>
    <cellStyle name="Navadno 3 2 4 12 6 7" xfId="21481" xr:uid="{00000000-0005-0000-0000-00008E3B0000}"/>
    <cellStyle name="Navadno 3 2 4 12 6 8" xfId="22326" xr:uid="{00000000-0005-0000-0000-00008F3B0000}"/>
    <cellStyle name="Navadno 3 2 4 12 6 9" xfId="23126" xr:uid="{00000000-0005-0000-0000-0000903B0000}"/>
    <cellStyle name="Navadno 3 2 4 12 7" xfId="644" xr:uid="{00000000-0005-0000-0000-0000913B0000}"/>
    <cellStyle name="Navadno 3 2 4 12 7 10" xfId="24109" xr:uid="{00000000-0005-0000-0000-0000923B0000}"/>
    <cellStyle name="Navadno 3 2 4 12 7 11" xfId="24853" xr:uid="{00000000-0005-0000-0000-0000933B0000}"/>
    <cellStyle name="Navadno 3 2 4 12 7 12" xfId="25536" xr:uid="{00000000-0005-0000-0000-0000943B0000}"/>
    <cellStyle name="Navadno 3 2 4 12 7 13" xfId="26177" xr:uid="{00000000-0005-0000-0000-0000953B0000}"/>
    <cellStyle name="Navadno 3 2 4 12 7 14" xfId="26883" xr:uid="{00000000-0005-0000-0000-0000963B0000}"/>
    <cellStyle name="Navadno 3 2 4 12 7 15" xfId="27374" xr:uid="{00000000-0005-0000-0000-0000973B0000}"/>
    <cellStyle name="Navadno 3 2 4 12 7 16" xfId="27824" xr:uid="{00000000-0005-0000-0000-0000983B0000}"/>
    <cellStyle name="Navadno 3 2 4 12 7 17" xfId="28173" xr:uid="{00000000-0005-0000-0000-0000993B0000}"/>
    <cellStyle name="Navadno 3 2 4 12 7 18" xfId="28439" xr:uid="{00000000-0005-0000-0000-00009A3B0000}"/>
    <cellStyle name="Navadno 3 2 4 12 7 2" xfId="17142" xr:uid="{00000000-0005-0000-0000-00009B3B0000}"/>
    <cellStyle name="Navadno 3 2 4 12 7 3" xfId="18106" xr:uid="{00000000-0005-0000-0000-00009C3B0000}"/>
    <cellStyle name="Navadno 3 2 4 12 7 4" xfId="19068" xr:uid="{00000000-0005-0000-0000-00009D3B0000}"/>
    <cellStyle name="Navadno 3 2 4 12 7 5" xfId="19977" xr:uid="{00000000-0005-0000-0000-00009E3B0000}"/>
    <cellStyle name="Navadno 3 2 4 12 7 6" xfId="20875" xr:uid="{00000000-0005-0000-0000-00009F3B0000}"/>
    <cellStyle name="Navadno 3 2 4 12 7 7" xfId="21739" xr:uid="{00000000-0005-0000-0000-0000A03B0000}"/>
    <cellStyle name="Navadno 3 2 4 12 7 8" xfId="22574" xr:uid="{00000000-0005-0000-0000-0000A13B0000}"/>
    <cellStyle name="Navadno 3 2 4 12 7 9" xfId="23356" xr:uid="{00000000-0005-0000-0000-0000A23B0000}"/>
    <cellStyle name="Navadno 3 2 4 12 8" xfId="2583" xr:uid="{00000000-0005-0000-0000-0000A33B0000}"/>
    <cellStyle name="Navadno 3 2 4 12 8 10" xfId="21281" xr:uid="{00000000-0005-0000-0000-0000A43B0000}"/>
    <cellStyle name="Navadno 3 2 4 12 8 11" xfId="16256" xr:uid="{00000000-0005-0000-0000-0000A53B0000}"/>
    <cellStyle name="Navadno 3 2 4 12 8 12" xfId="13480" xr:uid="{00000000-0005-0000-0000-0000A63B0000}"/>
    <cellStyle name="Navadno 3 2 4 12 8 13" xfId="14322" xr:uid="{00000000-0005-0000-0000-0000A73B0000}"/>
    <cellStyle name="Navadno 3 2 4 12 8 14" xfId="26410" xr:uid="{00000000-0005-0000-0000-0000A83B0000}"/>
    <cellStyle name="Navadno 3 2 4 12 8 15" xfId="11578" xr:uid="{00000000-0005-0000-0000-0000A93B0000}"/>
    <cellStyle name="Navadno 3 2 4 12 8 16" xfId="25493" xr:uid="{00000000-0005-0000-0000-0000AA3B0000}"/>
    <cellStyle name="Navadno 3 2 4 12 8 17" xfId="25332" xr:uid="{00000000-0005-0000-0000-0000AB3B0000}"/>
    <cellStyle name="Navadno 3 2 4 12 8 18" xfId="27523" xr:uid="{00000000-0005-0000-0000-0000AC3B0000}"/>
    <cellStyle name="Navadno 3 2 4 12 8 2" xfId="15459" xr:uid="{00000000-0005-0000-0000-0000AD3B0000}"/>
    <cellStyle name="Navadno 3 2 4 12 8 3" xfId="14015" xr:uid="{00000000-0005-0000-0000-0000AE3B0000}"/>
    <cellStyle name="Navadno 3 2 4 12 8 4" xfId="15668" xr:uid="{00000000-0005-0000-0000-0000AF3B0000}"/>
    <cellStyle name="Navadno 3 2 4 12 8 5" xfId="10467" xr:uid="{00000000-0005-0000-0000-0000B03B0000}"/>
    <cellStyle name="Navadno 3 2 4 12 8 6" xfId="16281" xr:uid="{00000000-0005-0000-0000-0000B13B0000}"/>
    <cellStyle name="Navadno 3 2 4 12 8 7" xfId="10500" xr:uid="{00000000-0005-0000-0000-0000B23B0000}"/>
    <cellStyle name="Navadno 3 2 4 12 8 8" xfId="16905" xr:uid="{00000000-0005-0000-0000-0000B33B0000}"/>
    <cellStyle name="Navadno 3 2 4 12 8 9" xfId="19771" xr:uid="{00000000-0005-0000-0000-0000B43B0000}"/>
    <cellStyle name="Navadno 3 2 4 12 9" xfId="263" xr:uid="{00000000-0005-0000-0000-0000B53B0000}"/>
    <cellStyle name="Navadno 3 2 4 12 9 10" xfId="24369" xr:uid="{00000000-0005-0000-0000-0000B63B0000}"/>
    <cellStyle name="Navadno 3 2 4 12 9 11" xfId="25087" xr:uid="{00000000-0005-0000-0000-0000B73B0000}"/>
    <cellStyle name="Navadno 3 2 4 12 9 12" xfId="25751" xr:uid="{00000000-0005-0000-0000-0000B83B0000}"/>
    <cellStyle name="Navadno 3 2 4 12 9 13" xfId="26374" xr:uid="{00000000-0005-0000-0000-0000B93B0000}"/>
    <cellStyle name="Navadno 3 2 4 12 9 14" xfId="27053" xr:uid="{00000000-0005-0000-0000-0000BA3B0000}"/>
    <cellStyle name="Navadno 3 2 4 12 9 15" xfId="27535" xr:uid="{00000000-0005-0000-0000-0000BB3B0000}"/>
    <cellStyle name="Navadno 3 2 4 12 9 16" xfId="27950" xr:uid="{00000000-0005-0000-0000-0000BC3B0000}"/>
    <cellStyle name="Navadno 3 2 4 12 9 17" xfId="28275" xr:uid="{00000000-0005-0000-0000-0000BD3B0000}"/>
    <cellStyle name="Navadno 3 2 4 12 9 18" xfId="28512" xr:uid="{00000000-0005-0000-0000-0000BE3B0000}"/>
    <cellStyle name="Navadno 3 2 4 12 9 2" xfId="17474" xr:uid="{00000000-0005-0000-0000-0000BF3B0000}"/>
    <cellStyle name="Navadno 3 2 4 12 9 3" xfId="18432" xr:uid="{00000000-0005-0000-0000-0000C03B0000}"/>
    <cellStyle name="Navadno 3 2 4 12 9 4" xfId="19382" xr:uid="{00000000-0005-0000-0000-0000C13B0000}"/>
    <cellStyle name="Navadno 3 2 4 12 9 5" xfId="20299" xr:uid="{00000000-0005-0000-0000-0000C23B0000}"/>
    <cellStyle name="Navadno 3 2 4 12 9 6" xfId="21177" xr:uid="{00000000-0005-0000-0000-0000C33B0000}"/>
    <cellStyle name="Navadno 3 2 4 12 9 7" xfId="22024" xr:uid="{00000000-0005-0000-0000-0000C43B0000}"/>
    <cellStyle name="Navadno 3 2 4 12 9 8" xfId="22838" xr:uid="{00000000-0005-0000-0000-0000C53B0000}"/>
    <cellStyle name="Navadno 3 2 4 12 9 9" xfId="23623" xr:uid="{00000000-0005-0000-0000-0000C63B0000}"/>
    <cellStyle name="Navadno 3 2 4 13" xfId="7685" xr:uid="{00000000-0005-0000-0000-0000C73B0000}"/>
    <cellStyle name="Navadno 3 2 4 13 10" xfId="11162" xr:uid="{00000000-0005-0000-0000-0000C83B0000}"/>
    <cellStyle name="Navadno 3 2 4 13 11" xfId="14524" xr:uid="{00000000-0005-0000-0000-0000C93B0000}"/>
    <cellStyle name="Navadno 3 2 4 13 12" xfId="10297" xr:uid="{00000000-0005-0000-0000-0000CA3B0000}"/>
    <cellStyle name="Navadno 3 2 4 13 13" xfId="12115" xr:uid="{00000000-0005-0000-0000-0000CB3B0000}"/>
    <cellStyle name="Navadno 3 2 4 13 14" xfId="13511" xr:uid="{00000000-0005-0000-0000-0000CC3B0000}"/>
    <cellStyle name="Navadno 3 2 4 13 15" xfId="17963" xr:uid="{00000000-0005-0000-0000-0000CD3B0000}"/>
    <cellStyle name="Navadno 3 2 4 13 16" xfId="14548" xr:uid="{00000000-0005-0000-0000-0000CE3B0000}"/>
    <cellStyle name="Navadno 3 2 4 13 17" xfId="22671" xr:uid="{00000000-0005-0000-0000-0000CF3B0000}"/>
    <cellStyle name="Navadno 3 2 4 13 18" xfId="11736" xr:uid="{00000000-0005-0000-0000-0000D03B0000}"/>
    <cellStyle name="Navadno 3 2 4 13 19" xfId="18501" xr:uid="{00000000-0005-0000-0000-0000D13B0000}"/>
    <cellStyle name="Navadno 3 2 4 13 2" xfId="3591" xr:uid="{00000000-0005-0000-0000-0000D23B0000}"/>
    <cellStyle name="Navadno 3 2 4 13 2 10" xfId="18492" xr:uid="{00000000-0005-0000-0000-0000D33B0000}"/>
    <cellStyle name="Navadno 3 2 4 13 2 11" xfId="21156" xr:uid="{00000000-0005-0000-0000-0000D43B0000}"/>
    <cellStyle name="Navadno 3 2 4 13 2 12" xfId="22348" xr:uid="{00000000-0005-0000-0000-0000D53B0000}"/>
    <cellStyle name="Navadno 3 2 4 13 2 13" xfId="25548" xr:uid="{00000000-0005-0000-0000-0000D63B0000}"/>
    <cellStyle name="Navadno 3 2 4 13 2 14" xfId="11753" xr:uid="{00000000-0005-0000-0000-0000D73B0000}"/>
    <cellStyle name="Navadno 3 2 4 13 2 15" xfId="15263" xr:uid="{00000000-0005-0000-0000-0000D83B0000}"/>
    <cellStyle name="Navadno 3 2 4 13 2 16" xfId="9672" xr:uid="{00000000-0005-0000-0000-0000D93B0000}"/>
    <cellStyle name="Navadno 3 2 4 13 2 17" xfId="26463" xr:uid="{00000000-0005-0000-0000-0000DA3B0000}"/>
    <cellStyle name="Navadno 3 2 4 13 2 18" xfId="27821" xr:uid="{00000000-0005-0000-0000-0000DB3B0000}"/>
    <cellStyle name="Navadno 3 2 4 13 2 2" xfId="14604" xr:uid="{00000000-0005-0000-0000-0000DC3B0000}"/>
    <cellStyle name="Navadno 3 2 4 13 2 3" xfId="12280" xr:uid="{00000000-0005-0000-0000-0000DD3B0000}"/>
    <cellStyle name="Navadno 3 2 4 13 2 4" xfId="14312" xr:uid="{00000000-0005-0000-0000-0000DE3B0000}"/>
    <cellStyle name="Navadno 3 2 4 13 2 5" xfId="19202" xr:uid="{00000000-0005-0000-0000-0000DF3B0000}"/>
    <cellStyle name="Navadno 3 2 4 13 2 6" xfId="20114" xr:uid="{00000000-0005-0000-0000-0000E03B0000}"/>
    <cellStyle name="Navadno 3 2 4 13 2 7" xfId="19340" xr:uid="{00000000-0005-0000-0000-0000E13B0000}"/>
    <cellStyle name="Navadno 3 2 4 13 2 8" xfId="13258" xr:uid="{00000000-0005-0000-0000-0000E23B0000}"/>
    <cellStyle name="Navadno 3 2 4 13 2 9" xfId="21992" xr:uid="{00000000-0005-0000-0000-0000E33B0000}"/>
    <cellStyle name="Navadno 3 2 4 13 20" xfId="22423" xr:uid="{00000000-0005-0000-0000-0000E43B0000}"/>
    <cellStyle name="Navadno 3 2 4 13 21" xfId="24336" xr:uid="{00000000-0005-0000-0000-0000E53B0000}"/>
    <cellStyle name="Navadno 3 2 4 13 22" xfId="13041" xr:uid="{00000000-0005-0000-0000-0000E63B0000}"/>
    <cellStyle name="Navadno 3 2 4 13 23" xfId="26025" xr:uid="{00000000-0005-0000-0000-0000E73B0000}"/>
    <cellStyle name="Navadno 3 2 4 13 24" xfId="17206" xr:uid="{00000000-0005-0000-0000-0000E83B0000}"/>
    <cellStyle name="Navadno 3 2 4 13 25" xfId="26992" xr:uid="{00000000-0005-0000-0000-0000E93B0000}"/>
    <cellStyle name="Navadno 3 2 4 13 26" xfId="21080" xr:uid="{00000000-0005-0000-0000-0000EA3B0000}"/>
    <cellStyle name="Navadno 3 2 4 13 3" xfId="4854" xr:uid="{00000000-0005-0000-0000-0000EB3B0000}"/>
    <cellStyle name="Navadno 3 2 4 13 3 10" xfId="13397" xr:uid="{00000000-0005-0000-0000-0000EC3B0000}"/>
    <cellStyle name="Navadno 3 2 4 13 3 11" xfId="21268" xr:uid="{00000000-0005-0000-0000-0000ED3B0000}"/>
    <cellStyle name="Navadno 3 2 4 13 3 12" xfId="16474" xr:uid="{00000000-0005-0000-0000-0000EE3B0000}"/>
    <cellStyle name="Navadno 3 2 4 13 3 13" xfId="20014" xr:uid="{00000000-0005-0000-0000-0000EF3B0000}"/>
    <cellStyle name="Navadno 3 2 4 13 3 14" xfId="20503" xr:uid="{00000000-0005-0000-0000-0000F03B0000}"/>
    <cellStyle name="Navadno 3 2 4 13 3 15" xfId="25356" xr:uid="{00000000-0005-0000-0000-0000F13B0000}"/>
    <cellStyle name="Navadno 3 2 4 13 3 16" xfId="22064" xr:uid="{00000000-0005-0000-0000-0000F23B0000}"/>
    <cellStyle name="Navadno 3 2 4 13 3 17" xfId="27392" xr:uid="{00000000-0005-0000-0000-0000F33B0000}"/>
    <cellStyle name="Navadno 3 2 4 13 3 18" xfId="25360" xr:uid="{00000000-0005-0000-0000-0000F43B0000}"/>
    <cellStyle name="Navadno 3 2 4 13 3 2" xfId="13527" xr:uid="{00000000-0005-0000-0000-0000F53B0000}"/>
    <cellStyle name="Navadno 3 2 4 13 3 3" xfId="15700" xr:uid="{00000000-0005-0000-0000-0000F63B0000}"/>
    <cellStyle name="Navadno 3 2 4 13 3 4" xfId="18024" xr:uid="{00000000-0005-0000-0000-0000F73B0000}"/>
    <cellStyle name="Navadno 3 2 4 13 3 5" xfId="12210" xr:uid="{00000000-0005-0000-0000-0000F83B0000}"/>
    <cellStyle name="Navadno 3 2 4 13 3 6" xfId="12558" xr:uid="{00000000-0005-0000-0000-0000F93B0000}"/>
    <cellStyle name="Navadno 3 2 4 13 3 7" xfId="18000" xr:uid="{00000000-0005-0000-0000-0000FA3B0000}"/>
    <cellStyle name="Navadno 3 2 4 13 3 8" xfId="19465" xr:uid="{00000000-0005-0000-0000-0000FB3B0000}"/>
    <cellStyle name="Navadno 3 2 4 13 3 9" xfId="14748" xr:uid="{00000000-0005-0000-0000-0000FC3B0000}"/>
    <cellStyle name="Navadno 3 2 4 13 4" xfId="3957" xr:uid="{00000000-0005-0000-0000-0000FD3B0000}"/>
    <cellStyle name="Navadno 3 2 4 13 4 10" xfId="21014" xr:uid="{00000000-0005-0000-0000-0000FE3B0000}"/>
    <cellStyle name="Navadno 3 2 4 13 4 11" xfId="14371" xr:uid="{00000000-0005-0000-0000-0000FF3B0000}"/>
    <cellStyle name="Navadno 3 2 4 13 4 12" xfId="15923" xr:uid="{00000000-0005-0000-0000-0000003C0000}"/>
    <cellStyle name="Navadno 3 2 4 13 4 13" xfId="24259" xr:uid="{00000000-0005-0000-0000-0000013C0000}"/>
    <cellStyle name="Navadno 3 2 4 13 4 14" xfId="23462" xr:uid="{00000000-0005-0000-0000-0000023C0000}"/>
    <cellStyle name="Navadno 3 2 4 13 4 15" xfId="27020" xr:uid="{00000000-0005-0000-0000-0000033C0000}"/>
    <cellStyle name="Navadno 3 2 4 13 4 16" xfId="21721" xr:uid="{00000000-0005-0000-0000-0000043C0000}"/>
    <cellStyle name="Navadno 3 2 4 13 4 17" xfId="21238" xr:uid="{00000000-0005-0000-0000-0000053C0000}"/>
    <cellStyle name="Navadno 3 2 4 13 4 18" xfId="9802" xr:uid="{00000000-0005-0000-0000-0000063C0000}"/>
    <cellStyle name="Navadno 3 2 4 13 4 2" xfId="14292" xr:uid="{00000000-0005-0000-0000-0000073C0000}"/>
    <cellStyle name="Navadno 3 2 4 13 4 3" xfId="16368" xr:uid="{00000000-0005-0000-0000-0000083C0000}"/>
    <cellStyle name="Navadno 3 2 4 13 4 4" xfId="13734" xr:uid="{00000000-0005-0000-0000-0000093C0000}"/>
    <cellStyle name="Navadno 3 2 4 13 4 5" xfId="15827" xr:uid="{00000000-0005-0000-0000-00000A3C0000}"/>
    <cellStyle name="Navadno 3 2 4 13 4 6" xfId="11318" xr:uid="{00000000-0005-0000-0000-00000B3C0000}"/>
    <cellStyle name="Navadno 3 2 4 13 4 7" xfId="16633" xr:uid="{00000000-0005-0000-0000-00000C3C0000}"/>
    <cellStyle name="Navadno 3 2 4 13 4 8" xfId="12470" xr:uid="{00000000-0005-0000-0000-00000D3C0000}"/>
    <cellStyle name="Navadno 3 2 4 13 4 9" xfId="22611" xr:uid="{00000000-0005-0000-0000-00000E3C0000}"/>
    <cellStyle name="Navadno 3 2 4 13 5" xfId="1920" xr:uid="{00000000-0005-0000-0000-00000F3C0000}"/>
    <cellStyle name="Navadno 3 2 4 13 5 10" xfId="14022" xr:uid="{00000000-0005-0000-0000-0000103C0000}"/>
    <cellStyle name="Navadno 3 2 4 13 5 11" xfId="23160" xr:uid="{00000000-0005-0000-0000-0000113C0000}"/>
    <cellStyle name="Navadno 3 2 4 13 5 12" xfId="12218" xr:uid="{00000000-0005-0000-0000-0000123C0000}"/>
    <cellStyle name="Navadno 3 2 4 13 5 13" xfId="15559" xr:uid="{00000000-0005-0000-0000-0000133C0000}"/>
    <cellStyle name="Navadno 3 2 4 13 5 14" xfId="24299" xr:uid="{00000000-0005-0000-0000-0000143C0000}"/>
    <cellStyle name="Navadno 3 2 4 13 5 15" xfId="24961" xr:uid="{00000000-0005-0000-0000-0000153C0000}"/>
    <cellStyle name="Navadno 3 2 4 13 5 16" xfId="23321" xr:uid="{00000000-0005-0000-0000-0000163C0000}"/>
    <cellStyle name="Navadno 3 2 4 13 5 17" xfId="17003" xr:uid="{00000000-0005-0000-0000-0000173C0000}"/>
    <cellStyle name="Navadno 3 2 4 13 5 18" xfId="27701" xr:uid="{00000000-0005-0000-0000-0000183C0000}"/>
    <cellStyle name="Navadno 3 2 4 13 5 2" xfId="16034" xr:uid="{00000000-0005-0000-0000-0000193C0000}"/>
    <cellStyle name="Navadno 3 2 4 13 5 3" xfId="10582" xr:uid="{00000000-0005-0000-0000-00001A3C0000}"/>
    <cellStyle name="Navadno 3 2 4 13 5 4" xfId="12046" xr:uid="{00000000-0005-0000-0000-00001B3C0000}"/>
    <cellStyle name="Navadno 3 2 4 13 5 5" xfId="12777" xr:uid="{00000000-0005-0000-0000-00001C3C0000}"/>
    <cellStyle name="Navadno 3 2 4 13 5 6" xfId="17608" xr:uid="{00000000-0005-0000-0000-00001D3C0000}"/>
    <cellStyle name="Navadno 3 2 4 13 5 7" xfId="19885" xr:uid="{00000000-0005-0000-0000-00001E3C0000}"/>
    <cellStyle name="Navadno 3 2 4 13 5 8" xfId="20654" xr:uid="{00000000-0005-0000-0000-00001F3C0000}"/>
    <cellStyle name="Navadno 3 2 4 13 5 9" xfId="17202" xr:uid="{00000000-0005-0000-0000-0000203C0000}"/>
    <cellStyle name="Navadno 3 2 4 13 6" xfId="1591" xr:uid="{00000000-0005-0000-0000-0000213C0000}"/>
    <cellStyle name="Navadno 3 2 4 13 6 10" xfId="23412" xr:uid="{00000000-0005-0000-0000-0000223C0000}"/>
    <cellStyle name="Navadno 3 2 4 13 6 11" xfId="24161" xr:uid="{00000000-0005-0000-0000-0000233C0000}"/>
    <cellStyle name="Navadno 3 2 4 13 6 12" xfId="23437" xr:uid="{00000000-0005-0000-0000-0000243C0000}"/>
    <cellStyle name="Navadno 3 2 4 13 6 13" xfId="19539" xr:uid="{00000000-0005-0000-0000-0000253C0000}"/>
    <cellStyle name="Navadno 3 2 4 13 6 14" xfId="16006" xr:uid="{00000000-0005-0000-0000-0000263C0000}"/>
    <cellStyle name="Navadno 3 2 4 13 6 15" xfId="24319" xr:uid="{00000000-0005-0000-0000-0000273C0000}"/>
    <cellStyle name="Navadno 3 2 4 13 6 16" xfId="24969" xr:uid="{00000000-0005-0000-0000-0000283C0000}"/>
    <cellStyle name="Navadno 3 2 4 13 6 17" xfId="27522" xr:uid="{00000000-0005-0000-0000-0000293C0000}"/>
    <cellStyle name="Navadno 3 2 4 13 6 18" xfId="24742" xr:uid="{00000000-0005-0000-0000-00002A3C0000}"/>
    <cellStyle name="Navadno 3 2 4 13 6 2" xfId="16323" xr:uid="{00000000-0005-0000-0000-00002B3C0000}"/>
    <cellStyle name="Navadno 3 2 4 13 6 3" xfId="14037" xr:uid="{00000000-0005-0000-0000-00002C3C0000}"/>
    <cellStyle name="Navadno 3 2 4 13 6 4" xfId="11231" xr:uid="{00000000-0005-0000-0000-00002D3C0000}"/>
    <cellStyle name="Navadno 3 2 4 13 6 5" xfId="18797" xr:uid="{00000000-0005-0000-0000-00002E3C0000}"/>
    <cellStyle name="Navadno 3 2 4 13 6 6" xfId="19737" xr:uid="{00000000-0005-0000-0000-00002F3C0000}"/>
    <cellStyle name="Navadno 3 2 4 13 6 7" xfId="20932" xr:uid="{00000000-0005-0000-0000-0000303C0000}"/>
    <cellStyle name="Navadno 3 2 4 13 6 8" xfId="21797" xr:uid="{00000000-0005-0000-0000-0000313C0000}"/>
    <cellStyle name="Navadno 3 2 4 13 6 9" xfId="11136" xr:uid="{00000000-0005-0000-0000-0000323C0000}"/>
    <cellStyle name="Navadno 3 2 4 13 7" xfId="828" xr:uid="{00000000-0005-0000-0000-0000333C0000}"/>
    <cellStyle name="Navadno 3 2 4 13 7 10" xfId="23987" xr:uid="{00000000-0005-0000-0000-0000343C0000}"/>
    <cellStyle name="Navadno 3 2 4 13 7 11" xfId="24727" xr:uid="{00000000-0005-0000-0000-0000353C0000}"/>
    <cellStyle name="Navadno 3 2 4 13 7 12" xfId="25420" xr:uid="{00000000-0005-0000-0000-0000363C0000}"/>
    <cellStyle name="Navadno 3 2 4 13 7 13" xfId="26074" xr:uid="{00000000-0005-0000-0000-0000373C0000}"/>
    <cellStyle name="Navadno 3 2 4 13 7 14" xfId="26794" xr:uid="{00000000-0005-0000-0000-0000383C0000}"/>
    <cellStyle name="Navadno 3 2 4 13 7 15" xfId="27302" xr:uid="{00000000-0005-0000-0000-0000393C0000}"/>
    <cellStyle name="Navadno 3 2 4 13 7 16" xfId="27752" xr:uid="{00000000-0005-0000-0000-00003A3C0000}"/>
    <cellStyle name="Navadno 3 2 4 13 7 17" xfId="28117" xr:uid="{00000000-0005-0000-0000-00003B3C0000}"/>
    <cellStyle name="Navadno 3 2 4 13 7 18" xfId="28399" xr:uid="{00000000-0005-0000-0000-00003C3C0000}"/>
    <cellStyle name="Navadno 3 2 4 13 7 2" xfId="16987" xr:uid="{00000000-0005-0000-0000-00003D3C0000}"/>
    <cellStyle name="Navadno 3 2 4 13 7 3" xfId="17950" xr:uid="{00000000-0005-0000-0000-00003E3C0000}"/>
    <cellStyle name="Navadno 3 2 4 13 7 4" xfId="18907" xr:uid="{00000000-0005-0000-0000-00003F3C0000}"/>
    <cellStyle name="Navadno 3 2 4 13 7 5" xfId="19837" xr:uid="{00000000-0005-0000-0000-0000403C0000}"/>
    <cellStyle name="Navadno 3 2 4 13 7 6" xfId="20732" xr:uid="{00000000-0005-0000-0000-0000413C0000}"/>
    <cellStyle name="Navadno 3 2 4 13 7 7" xfId="21600" xr:uid="{00000000-0005-0000-0000-0000423C0000}"/>
    <cellStyle name="Navadno 3 2 4 13 7 8" xfId="22431" xr:uid="{00000000-0005-0000-0000-0000433C0000}"/>
    <cellStyle name="Navadno 3 2 4 13 7 9" xfId="23231" xr:uid="{00000000-0005-0000-0000-0000443C0000}"/>
    <cellStyle name="Navadno 3 2 4 13 8" xfId="3709" xr:uid="{00000000-0005-0000-0000-0000453C0000}"/>
    <cellStyle name="Navadno 3 2 4 13 8 10" xfId="18138" xr:uid="{00000000-0005-0000-0000-0000463C0000}"/>
    <cellStyle name="Navadno 3 2 4 13 8 11" xfId="22369" xr:uid="{00000000-0005-0000-0000-0000473C0000}"/>
    <cellStyle name="Navadno 3 2 4 13 8 12" xfId="13823" xr:uid="{00000000-0005-0000-0000-0000483C0000}"/>
    <cellStyle name="Navadno 3 2 4 13 8 13" xfId="23647" xr:uid="{00000000-0005-0000-0000-0000493C0000}"/>
    <cellStyle name="Navadno 3 2 4 13 8 14" xfId="15971" xr:uid="{00000000-0005-0000-0000-00004A3C0000}"/>
    <cellStyle name="Navadno 3 2 4 13 8 15" xfId="25183" xr:uid="{00000000-0005-0000-0000-00004B3C0000}"/>
    <cellStyle name="Navadno 3 2 4 13 8 16" xfId="27221" xr:uid="{00000000-0005-0000-0000-00004C3C0000}"/>
    <cellStyle name="Navadno 3 2 4 13 8 17" xfId="27686" xr:uid="{00000000-0005-0000-0000-00004D3C0000}"/>
    <cellStyle name="Navadno 3 2 4 13 8 18" xfId="24318" xr:uid="{00000000-0005-0000-0000-00004E3C0000}"/>
    <cellStyle name="Navadno 3 2 4 13 8 2" xfId="14503" xr:uid="{00000000-0005-0000-0000-00004F3C0000}"/>
    <cellStyle name="Navadno 3 2 4 13 8 3" xfId="16829" xr:uid="{00000000-0005-0000-0000-0000503C0000}"/>
    <cellStyle name="Navadno 3 2 4 13 8 4" xfId="17651" xr:uid="{00000000-0005-0000-0000-0000513C0000}"/>
    <cellStyle name="Navadno 3 2 4 13 8 5" xfId="9632" xr:uid="{00000000-0005-0000-0000-0000523C0000}"/>
    <cellStyle name="Navadno 3 2 4 13 8 6" xfId="10552" xr:uid="{00000000-0005-0000-0000-0000533C0000}"/>
    <cellStyle name="Navadno 3 2 4 13 8 7" xfId="13197" xr:uid="{00000000-0005-0000-0000-0000543C0000}"/>
    <cellStyle name="Navadno 3 2 4 13 8 8" xfId="20206" xr:uid="{00000000-0005-0000-0000-0000553C0000}"/>
    <cellStyle name="Navadno 3 2 4 13 8 9" xfId="21315" xr:uid="{00000000-0005-0000-0000-0000563C0000}"/>
    <cellStyle name="Navadno 3 2 4 13 9" xfId="4182" xr:uid="{00000000-0005-0000-0000-0000573C0000}"/>
    <cellStyle name="Navadno 3 2 4 13 9 10" xfId="10481" xr:uid="{00000000-0005-0000-0000-0000583C0000}"/>
    <cellStyle name="Navadno 3 2 4 13 9 11" xfId="15357" xr:uid="{00000000-0005-0000-0000-0000593C0000}"/>
    <cellStyle name="Navadno 3 2 4 13 9 12" xfId="24222" xr:uid="{00000000-0005-0000-0000-00005A3C0000}"/>
    <cellStyle name="Navadno 3 2 4 13 9 13" xfId="11145" xr:uid="{00000000-0005-0000-0000-00005B3C0000}"/>
    <cellStyle name="Navadno 3 2 4 13 9 14" xfId="18199" xr:uid="{00000000-0005-0000-0000-00005C3C0000}"/>
    <cellStyle name="Navadno 3 2 4 13 9 15" xfId="23672" xr:uid="{00000000-0005-0000-0000-00005D3C0000}"/>
    <cellStyle name="Navadno 3 2 4 13 9 16" xfId="27313" xr:uid="{00000000-0005-0000-0000-00005E3C0000}"/>
    <cellStyle name="Navadno 3 2 4 13 9 17" xfId="27767" xr:uid="{00000000-0005-0000-0000-00005F3C0000}"/>
    <cellStyle name="Navadno 3 2 4 13 9 18" xfId="27478" xr:uid="{00000000-0005-0000-0000-0000603C0000}"/>
    <cellStyle name="Navadno 3 2 4 13 9 2" xfId="14098" xr:uid="{00000000-0005-0000-0000-0000613C0000}"/>
    <cellStyle name="Navadno 3 2 4 13 9 3" xfId="17012" xr:uid="{00000000-0005-0000-0000-0000623C0000}"/>
    <cellStyle name="Navadno 3 2 4 13 9 4" xfId="18356" xr:uid="{00000000-0005-0000-0000-0000633C0000}"/>
    <cellStyle name="Navadno 3 2 4 13 9 5" xfId="15975" xr:uid="{00000000-0005-0000-0000-0000643C0000}"/>
    <cellStyle name="Navadno 3 2 4 13 9 6" xfId="18464" xr:uid="{00000000-0005-0000-0000-0000653C0000}"/>
    <cellStyle name="Navadno 3 2 4 13 9 7" xfId="9794" xr:uid="{00000000-0005-0000-0000-0000663C0000}"/>
    <cellStyle name="Navadno 3 2 4 13 9 8" xfId="17763" xr:uid="{00000000-0005-0000-0000-0000673C0000}"/>
    <cellStyle name="Navadno 3 2 4 13 9 9" xfId="10741" xr:uid="{00000000-0005-0000-0000-0000683C0000}"/>
    <cellStyle name="Navadno 3 2 4 14" xfId="7585" xr:uid="{00000000-0005-0000-0000-0000693C0000}"/>
    <cellStyle name="Navadno 3 2 4 14 10" xfId="11246" xr:uid="{00000000-0005-0000-0000-00006A3C0000}"/>
    <cellStyle name="Navadno 3 2 4 14 11" xfId="11440" xr:uid="{00000000-0005-0000-0000-00006B3C0000}"/>
    <cellStyle name="Navadno 3 2 4 14 12" xfId="16081" xr:uid="{00000000-0005-0000-0000-00006C3C0000}"/>
    <cellStyle name="Navadno 3 2 4 14 13" xfId="17905" xr:uid="{00000000-0005-0000-0000-00006D3C0000}"/>
    <cellStyle name="Navadno 3 2 4 14 14" xfId="16650" xr:uid="{00000000-0005-0000-0000-00006E3C0000}"/>
    <cellStyle name="Navadno 3 2 4 14 15" xfId="19925" xr:uid="{00000000-0005-0000-0000-00006F3C0000}"/>
    <cellStyle name="Navadno 3 2 4 14 16" xfId="13344" xr:uid="{00000000-0005-0000-0000-0000703C0000}"/>
    <cellStyle name="Navadno 3 2 4 14 17" xfId="22032" xr:uid="{00000000-0005-0000-0000-0000713C0000}"/>
    <cellStyle name="Navadno 3 2 4 14 18" xfId="21526" xr:uid="{00000000-0005-0000-0000-0000723C0000}"/>
    <cellStyle name="Navadno 3 2 4 14 19" xfId="9821" xr:uid="{00000000-0005-0000-0000-0000733C0000}"/>
    <cellStyle name="Navadno 3 2 4 14 2" xfId="3530" xr:uid="{00000000-0005-0000-0000-0000743C0000}"/>
    <cellStyle name="Navadno 3 2 4 14 2 10" xfId="15533" xr:uid="{00000000-0005-0000-0000-0000753C0000}"/>
    <cellStyle name="Navadno 3 2 4 14 2 11" xfId="10664" xr:uid="{00000000-0005-0000-0000-0000763C0000}"/>
    <cellStyle name="Navadno 3 2 4 14 2 12" xfId="23800" xr:uid="{00000000-0005-0000-0000-0000773C0000}"/>
    <cellStyle name="Navadno 3 2 4 14 2 13" xfId="18888" xr:uid="{00000000-0005-0000-0000-0000783C0000}"/>
    <cellStyle name="Navadno 3 2 4 14 2 14" xfId="25738" xr:uid="{00000000-0005-0000-0000-0000793C0000}"/>
    <cellStyle name="Navadno 3 2 4 14 2 15" xfId="25605" xr:uid="{00000000-0005-0000-0000-00007A3C0000}"/>
    <cellStyle name="Navadno 3 2 4 14 2 16" xfId="21763" xr:uid="{00000000-0005-0000-0000-00007B3C0000}"/>
    <cellStyle name="Navadno 3 2 4 14 2 17" xfId="23581" xr:uid="{00000000-0005-0000-0000-00007C3C0000}"/>
    <cellStyle name="Navadno 3 2 4 14 2 18" xfId="11259" xr:uid="{00000000-0005-0000-0000-00007D3C0000}"/>
    <cellStyle name="Navadno 3 2 4 14 2 2" xfId="14658" xr:uid="{00000000-0005-0000-0000-00007E3C0000}"/>
    <cellStyle name="Navadno 3 2 4 14 2 3" xfId="15634" xr:uid="{00000000-0005-0000-0000-00007F3C0000}"/>
    <cellStyle name="Navadno 3 2 4 14 2 4" xfId="18396" xr:uid="{00000000-0005-0000-0000-0000803C0000}"/>
    <cellStyle name="Navadno 3 2 4 14 2 5" xfId="9788" xr:uid="{00000000-0005-0000-0000-0000813C0000}"/>
    <cellStyle name="Navadno 3 2 4 14 2 6" xfId="13579" xr:uid="{00000000-0005-0000-0000-0000823C0000}"/>
    <cellStyle name="Navadno 3 2 4 14 2 7" xfId="13313" xr:uid="{00000000-0005-0000-0000-0000833C0000}"/>
    <cellStyle name="Navadno 3 2 4 14 2 8" xfId="19399" xr:uid="{00000000-0005-0000-0000-0000843C0000}"/>
    <cellStyle name="Navadno 3 2 4 14 2 9" xfId="19605" xr:uid="{00000000-0005-0000-0000-0000853C0000}"/>
    <cellStyle name="Navadno 3 2 4 14 20" xfId="16155" xr:uid="{00000000-0005-0000-0000-0000863C0000}"/>
    <cellStyle name="Navadno 3 2 4 14 21" xfId="12325" xr:uid="{00000000-0005-0000-0000-0000873C0000}"/>
    <cellStyle name="Navadno 3 2 4 14 22" xfId="22762" xr:uid="{00000000-0005-0000-0000-0000883C0000}"/>
    <cellStyle name="Navadno 3 2 4 14 23" xfId="25752" xr:uid="{00000000-0005-0000-0000-0000893C0000}"/>
    <cellStyle name="Navadno 3 2 4 14 24" xfId="26585" xr:uid="{00000000-0005-0000-0000-00008A3C0000}"/>
    <cellStyle name="Navadno 3 2 4 14 25" xfId="19264" xr:uid="{00000000-0005-0000-0000-00008B3C0000}"/>
    <cellStyle name="Navadno 3 2 4 14 26" xfId="26633" xr:uid="{00000000-0005-0000-0000-00008C3C0000}"/>
    <cellStyle name="Navadno 3 2 4 14 3" xfId="3576" xr:uid="{00000000-0005-0000-0000-00008D3C0000}"/>
    <cellStyle name="Navadno 3 2 4 14 3 10" xfId="11442" xr:uid="{00000000-0005-0000-0000-00008E3C0000}"/>
    <cellStyle name="Navadno 3 2 4 14 3 11" xfId="17720" xr:uid="{00000000-0005-0000-0000-00008F3C0000}"/>
    <cellStyle name="Navadno 3 2 4 14 3 12" xfId="11390" xr:uid="{00000000-0005-0000-0000-0000903C0000}"/>
    <cellStyle name="Navadno 3 2 4 14 3 13" xfId="23063" xr:uid="{00000000-0005-0000-0000-0000913C0000}"/>
    <cellStyle name="Navadno 3 2 4 14 3 14" xfId="16700" xr:uid="{00000000-0005-0000-0000-0000923C0000}"/>
    <cellStyle name="Navadno 3 2 4 14 3 15" xfId="24193" xr:uid="{00000000-0005-0000-0000-0000933C0000}"/>
    <cellStyle name="Navadno 3 2 4 14 3 16" xfId="22746" xr:uid="{00000000-0005-0000-0000-0000943C0000}"/>
    <cellStyle name="Navadno 3 2 4 14 3 17" xfId="26584" xr:uid="{00000000-0005-0000-0000-0000953C0000}"/>
    <cellStyle name="Navadno 3 2 4 14 3 18" xfId="23294" xr:uid="{00000000-0005-0000-0000-0000963C0000}"/>
    <cellStyle name="Navadno 3 2 4 14 3 2" xfId="14616" xr:uid="{00000000-0005-0000-0000-0000973C0000}"/>
    <cellStyle name="Navadno 3 2 4 14 3 3" xfId="14409" xr:uid="{00000000-0005-0000-0000-0000983C0000}"/>
    <cellStyle name="Navadno 3 2 4 14 3 4" xfId="18039" xr:uid="{00000000-0005-0000-0000-0000993C0000}"/>
    <cellStyle name="Navadno 3 2 4 14 3 5" xfId="17817" xr:uid="{00000000-0005-0000-0000-00009A3C0000}"/>
    <cellStyle name="Navadno 3 2 4 14 3 6" xfId="10576" xr:uid="{00000000-0005-0000-0000-00009B3C0000}"/>
    <cellStyle name="Navadno 3 2 4 14 3 7" xfId="16583" xr:uid="{00000000-0005-0000-0000-00009C3C0000}"/>
    <cellStyle name="Navadno 3 2 4 14 3 8" xfId="12150" xr:uid="{00000000-0005-0000-0000-00009D3C0000}"/>
    <cellStyle name="Navadno 3 2 4 14 3 9" xfId="22686" xr:uid="{00000000-0005-0000-0000-00009E3C0000}"/>
    <cellStyle name="Navadno 3 2 4 14 4" xfId="1711" xr:uid="{00000000-0005-0000-0000-00009F3C0000}"/>
    <cellStyle name="Navadno 3 2 4 14 4 10" xfId="12159" xr:uid="{00000000-0005-0000-0000-0000A03C0000}"/>
    <cellStyle name="Navadno 3 2 4 14 4 11" xfId="22275" xr:uid="{00000000-0005-0000-0000-0000A13C0000}"/>
    <cellStyle name="Navadno 3 2 4 14 4 12" xfId="23728" xr:uid="{00000000-0005-0000-0000-0000A23C0000}"/>
    <cellStyle name="Navadno 3 2 4 14 4 13" xfId="22582" xr:uid="{00000000-0005-0000-0000-0000A33C0000}"/>
    <cellStyle name="Navadno 3 2 4 14 4 14" xfId="20216" xr:uid="{00000000-0005-0000-0000-0000A43C0000}"/>
    <cellStyle name="Navadno 3 2 4 14 4 15" xfId="23348" xr:uid="{00000000-0005-0000-0000-0000A53C0000}"/>
    <cellStyle name="Navadno 3 2 4 14 4 16" xfId="26192" xr:uid="{00000000-0005-0000-0000-0000A63C0000}"/>
    <cellStyle name="Navadno 3 2 4 14 4 17" xfId="24432" xr:uid="{00000000-0005-0000-0000-0000A73C0000}"/>
    <cellStyle name="Navadno 3 2 4 14 4 18" xfId="25514" xr:uid="{00000000-0005-0000-0000-0000A83C0000}"/>
    <cellStyle name="Navadno 3 2 4 14 4 2" xfId="16221" xr:uid="{00000000-0005-0000-0000-0000A93C0000}"/>
    <cellStyle name="Navadno 3 2 4 14 4 3" xfId="11886" xr:uid="{00000000-0005-0000-0000-0000AA3C0000}"/>
    <cellStyle name="Navadno 3 2 4 14 4 4" xfId="14801" xr:uid="{00000000-0005-0000-0000-0000AB3C0000}"/>
    <cellStyle name="Navadno 3 2 4 14 4 5" xfId="11305" xr:uid="{00000000-0005-0000-0000-0000AC3C0000}"/>
    <cellStyle name="Navadno 3 2 4 14 4 6" xfId="17612" xr:uid="{00000000-0005-0000-0000-0000AD3C0000}"/>
    <cellStyle name="Navadno 3 2 4 14 4 7" xfId="17379" xr:uid="{00000000-0005-0000-0000-0000AE3C0000}"/>
    <cellStyle name="Navadno 3 2 4 14 4 8" xfId="18831" xr:uid="{00000000-0005-0000-0000-0000AF3C0000}"/>
    <cellStyle name="Navadno 3 2 4 14 4 9" xfId="12746" xr:uid="{00000000-0005-0000-0000-0000B03C0000}"/>
    <cellStyle name="Navadno 3 2 4 14 5" xfId="3542" xr:uid="{00000000-0005-0000-0000-0000B13C0000}"/>
    <cellStyle name="Navadno 3 2 4 14 5 10" xfId="15473" xr:uid="{00000000-0005-0000-0000-0000B23C0000}"/>
    <cellStyle name="Navadno 3 2 4 14 5 11" xfId="20296" xr:uid="{00000000-0005-0000-0000-0000B33C0000}"/>
    <cellStyle name="Navadno 3 2 4 14 5 12" xfId="11193" xr:uid="{00000000-0005-0000-0000-0000B43C0000}"/>
    <cellStyle name="Navadno 3 2 4 14 5 13" xfId="10480" xr:uid="{00000000-0005-0000-0000-0000B53C0000}"/>
    <cellStyle name="Navadno 3 2 4 14 5 14" xfId="15820" xr:uid="{00000000-0005-0000-0000-0000B63C0000}"/>
    <cellStyle name="Navadno 3 2 4 14 5 15" xfId="22301" xr:uid="{00000000-0005-0000-0000-0000B73C0000}"/>
    <cellStyle name="Navadno 3 2 4 14 5 16" xfId="23933" xr:uid="{00000000-0005-0000-0000-0000B83C0000}"/>
    <cellStyle name="Navadno 3 2 4 14 5 17" xfId="27234" xr:uid="{00000000-0005-0000-0000-0000B93C0000}"/>
    <cellStyle name="Navadno 3 2 4 14 5 18" xfId="10194" xr:uid="{00000000-0005-0000-0000-0000BA3C0000}"/>
    <cellStyle name="Navadno 3 2 4 14 5 2" xfId="14647" xr:uid="{00000000-0005-0000-0000-0000BB3C0000}"/>
    <cellStyle name="Navadno 3 2 4 14 5 3" xfId="11952" xr:uid="{00000000-0005-0000-0000-0000BC3C0000}"/>
    <cellStyle name="Navadno 3 2 4 14 5 4" xfId="13017" xr:uid="{00000000-0005-0000-0000-0000BD3C0000}"/>
    <cellStyle name="Navadno 3 2 4 14 5 5" xfId="13834" xr:uid="{00000000-0005-0000-0000-0000BE3C0000}"/>
    <cellStyle name="Navadno 3 2 4 14 5 6" xfId="18654" xr:uid="{00000000-0005-0000-0000-0000BF3C0000}"/>
    <cellStyle name="Navadno 3 2 4 14 5 7" xfId="12825" xr:uid="{00000000-0005-0000-0000-0000C03C0000}"/>
    <cellStyle name="Navadno 3 2 4 14 5 8" xfId="16316" xr:uid="{00000000-0005-0000-0000-0000C13C0000}"/>
    <cellStyle name="Navadno 3 2 4 14 5 9" xfId="18484" xr:uid="{00000000-0005-0000-0000-0000C23C0000}"/>
    <cellStyle name="Navadno 3 2 4 14 6" xfId="2951" xr:uid="{00000000-0005-0000-0000-0000C33C0000}"/>
    <cellStyle name="Navadno 3 2 4 14 6 10" xfId="19758" xr:uid="{00000000-0005-0000-0000-0000C43C0000}"/>
    <cellStyle name="Navadno 3 2 4 14 6 11" xfId="12120" xr:uid="{00000000-0005-0000-0000-0000C53C0000}"/>
    <cellStyle name="Navadno 3 2 4 14 6 12" xfId="12357" xr:uid="{00000000-0005-0000-0000-0000C63C0000}"/>
    <cellStyle name="Navadno 3 2 4 14 6 13" xfId="11819" xr:uid="{00000000-0005-0000-0000-0000C73C0000}"/>
    <cellStyle name="Navadno 3 2 4 14 6 14" xfId="23345" xr:uid="{00000000-0005-0000-0000-0000C83C0000}"/>
    <cellStyle name="Navadno 3 2 4 14 6 15" xfId="26721" xr:uid="{00000000-0005-0000-0000-0000C93C0000}"/>
    <cellStyle name="Navadno 3 2 4 14 6 16" xfId="22191" xr:uid="{00000000-0005-0000-0000-0000CA3C0000}"/>
    <cellStyle name="Navadno 3 2 4 14 6 17" xfId="17042" xr:uid="{00000000-0005-0000-0000-0000CB3C0000}"/>
    <cellStyle name="Navadno 3 2 4 14 6 18" xfId="28170" xr:uid="{00000000-0005-0000-0000-0000CC3C0000}"/>
    <cellStyle name="Navadno 3 2 4 14 6 2" xfId="15153" xr:uid="{00000000-0005-0000-0000-0000CD3C0000}"/>
    <cellStyle name="Navadno 3 2 4 14 6 3" xfId="13299" xr:uid="{00000000-0005-0000-0000-0000CE3C0000}"/>
    <cellStyle name="Navadno 3 2 4 14 6 4" xfId="15323" xr:uid="{00000000-0005-0000-0000-0000CF3C0000}"/>
    <cellStyle name="Navadno 3 2 4 14 6 5" xfId="15924" xr:uid="{00000000-0005-0000-0000-0000D03C0000}"/>
    <cellStyle name="Navadno 3 2 4 14 6 6" xfId="18034" xr:uid="{00000000-0005-0000-0000-0000D13C0000}"/>
    <cellStyle name="Navadno 3 2 4 14 6 7" xfId="12084" xr:uid="{00000000-0005-0000-0000-0000D23C0000}"/>
    <cellStyle name="Navadno 3 2 4 14 6 8" xfId="18659" xr:uid="{00000000-0005-0000-0000-0000D33C0000}"/>
    <cellStyle name="Navadno 3 2 4 14 6 9" xfId="21840" xr:uid="{00000000-0005-0000-0000-0000D43C0000}"/>
    <cellStyle name="Navadno 3 2 4 14 7" xfId="959" xr:uid="{00000000-0005-0000-0000-0000D53C0000}"/>
    <cellStyle name="Navadno 3 2 4 14 7 10" xfId="23904" xr:uid="{00000000-0005-0000-0000-0000D63C0000}"/>
    <cellStyle name="Navadno 3 2 4 14 7 11" xfId="24643" xr:uid="{00000000-0005-0000-0000-0000D73C0000}"/>
    <cellStyle name="Navadno 3 2 4 14 7 12" xfId="25338" xr:uid="{00000000-0005-0000-0000-0000D83C0000}"/>
    <cellStyle name="Navadno 3 2 4 14 7 13" xfId="26003" xr:uid="{00000000-0005-0000-0000-0000D93C0000}"/>
    <cellStyle name="Navadno 3 2 4 14 7 14" xfId="26731" xr:uid="{00000000-0005-0000-0000-0000DA3C0000}"/>
    <cellStyle name="Navadno 3 2 4 14 7 15" xfId="27246" xr:uid="{00000000-0005-0000-0000-0000DB3C0000}"/>
    <cellStyle name="Navadno 3 2 4 14 7 16" xfId="27706" xr:uid="{00000000-0005-0000-0000-0000DC3C0000}"/>
    <cellStyle name="Navadno 3 2 4 14 7 17" xfId="28082" xr:uid="{00000000-0005-0000-0000-0000DD3C0000}"/>
    <cellStyle name="Navadno 3 2 4 14 7 18" xfId="28376" xr:uid="{00000000-0005-0000-0000-0000DE3C0000}"/>
    <cellStyle name="Navadno 3 2 4 14 7 2" xfId="16874" xr:uid="{00000000-0005-0000-0000-0000DF3C0000}"/>
    <cellStyle name="Navadno 3 2 4 14 7 3" xfId="17847" xr:uid="{00000000-0005-0000-0000-0000E03C0000}"/>
    <cellStyle name="Navadno 3 2 4 14 7 4" xfId="18794" xr:uid="{00000000-0005-0000-0000-0000E13C0000}"/>
    <cellStyle name="Navadno 3 2 4 14 7 5" xfId="19734" xr:uid="{00000000-0005-0000-0000-0000E23C0000}"/>
    <cellStyle name="Navadno 3 2 4 14 7 6" xfId="20636" xr:uid="{00000000-0005-0000-0000-0000E33C0000}"/>
    <cellStyle name="Navadno 3 2 4 14 7 7" xfId="21500" xr:uid="{00000000-0005-0000-0000-0000E43C0000}"/>
    <cellStyle name="Navadno 3 2 4 14 7 8" xfId="22343" xr:uid="{00000000-0005-0000-0000-0000E53C0000}"/>
    <cellStyle name="Navadno 3 2 4 14 7 9" xfId="23146" xr:uid="{00000000-0005-0000-0000-0000E63C0000}"/>
    <cellStyle name="Navadno 3 2 4 14 8" xfId="2527" xr:uid="{00000000-0005-0000-0000-0000E73C0000}"/>
    <cellStyle name="Navadno 3 2 4 14 8 10" xfId="21743" xr:uid="{00000000-0005-0000-0000-0000E83C0000}"/>
    <cellStyle name="Navadno 3 2 4 14 8 11" xfId="23502" xr:uid="{00000000-0005-0000-0000-0000E93C0000}"/>
    <cellStyle name="Navadno 3 2 4 14 8 12" xfId="21026" xr:uid="{00000000-0005-0000-0000-0000EA3C0000}"/>
    <cellStyle name="Navadno 3 2 4 14 8 13" xfId="16202" xr:uid="{00000000-0005-0000-0000-0000EB3C0000}"/>
    <cellStyle name="Navadno 3 2 4 14 8 14" xfId="24681" xr:uid="{00000000-0005-0000-0000-0000EC3C0000}"/>
    <cellStyle name="Navadno 3 2 4 14 8 15" xfId="21686" xr:uid="{00000000-0005-0000-0000-0000ED3C0000}"/>
    <cellStyle name="Navadno 3 2 4 14 8 16" xfId="13230" xr:uid="{00000000-0005-0000-0000-0000EE3C0000}"/>
    <cellStyle name="Navadno 3 2 4 14 8 17" xfId="27264" xr:uid="{00000000-0005-0000-0000-0000EF3C0000}"/>
    <cellStyle name="Navadno 3 2 4 14 8 18" xfId="20040" xr:uid="{00000000-0005-0000-0000-0000F03C0000}"/>
    <cellStyle name="Navadno 3 2 4 14 8 2" xfId="15506" xr:uid="{00000000-0005-0000-0000-0000F13C0000}"/>
    <cellStyle name="Navadno 3 2 4 14 8 3" xfId="12025" xr:uid="{00000000-0005-0000-0000-0000F23C0000}"/>
    <cellStyle name="Navadno 3 2 4 14 8 4" xfId="10750" xr:uid="{00000000-0005-0000-0000-0000F33C0000}"/>
    <cellStyle name="Navadno 3 2 4 14 8 5" xfId="11345" xr:uid="{00000000-0005-0000-0000-0000F43C0000}"/>
    <cellStyle name="Navadno 3 2 4 14 8 6" xfId="17497" xr:uid="{00000000-0005-0000-0000-0000F53C0000}"/>
    <cellStyle name="Navadno 3 2 4 14 8 7" xfId="19937" xr:uid="{00000000-0005-0000-0000-0000F63C0000}"/>
    <cellStyle name="Navadno 3 2 4 14 8 8" xfId="21030" xr:uid="{00000000-0005-0000-0000-0000F73C0000}"/>
    <cellStyle name="Navadno 3 2 4 14 8 9" xfId="17527" xr:uid="{00000000-0005-0000-0000-0000F83C0000}"/>
    <cellStyle name="Navadno 3 2 4 14 9" xfId="1742" xr:uid="{00000000-0005-0000-0000-0000F93C0000}"/>
    <cellStyle name="Navadno 3 2 4 14 9 10" xfId="22245" xr:uid="{00000000-0005-0000-0000-0000FA3C0000}"/>
    <cellStyle name="Navadno 3 2 4 14 9 11" xfId="10871" xr:uid="{00000000-0005-0000-0000-0000FB3C0000}"/>
    <cellStyle name="Navadno 3 2 4 14 9 12" xfId="11932" xr:uid="{00000000-0005-0000-0000-0000FC3C0000}"/>
    <cellStyle name="Navadno 3 2 4 14 9 13" xfId="24280" xr:uid="{00000000-0005-0000-0000-0000FD3C0000}"/>
    <cellStyle name="Navadno 3 2 4 14 9 14" xfId="25688" xr:uid="{00000000-0005-0000-0000-0000FE3C0000}"/>
    <cellStyle name="Navadno 3 2 4 14 9 15" xfId="26052" xr:uid="{00000000-0005-0000-0000-0000FF3C0000}"/>
    <cellStyle name="Navadno 3 2 4 14 9 16" xfId="23749" xr:uid="{00000000-0005-0000-0000-0000003D0000}"/>
    <cellStyle name="Navadno 3 2 4 14 9 17" xfId="20244" xr:uid="{00000000-0005-0000-0000-0000013D0000}"/>
    <cellStyle name="Navadno 3 2 4 14 9 18" xfId="19601" xr:uid="{00000000-0005-0000-0000-0000023D0000}"/>
    <cellStyle name="Navadno 3 2 4 14 9 2" xfId="16192" xr:uid="{00000000-0005-0000-0000-0000033D0000}"/>
    <cellStyle name="Navadno 3 2 4 14 9 3" xfId="13949" xr:uid="{00000000-0005-0000-0000-0000043D0000}"/>
    <cellStyle name="Navadno 3 2 4 14 9 4" xfId="17243" xr:uid="{00000000-0005-0000-0000-0000053D0000}"/>
    <cellStyle name="Navadno 3 2 4 14 9 5" xfId="16664" xr:uid="{00000000-0005-0000-0000-0000063D0000}"/>
    <cellStyle name="Navadno 3 2 4 14 9 6" xfId="15589" xr:uid="{00000000-0005-0000-0000-0000073D0000}"/>
    <cellStyle name="Navadno 3 2 4 14 9 7" xfId="19303" xr:uid="{00000000-0005-0000-0000-0000083D0000}"/>
    <cellStyle name="Navadno 3 2 4 14 9 8" xfId="13472" xr:uid="{00000000-0005-0000-0000-0000093D0000}"/>
    <cellStyle name="Navadno 3 2 4 14 9 9" xfId="11061" xr:uid="{00000000-0005-0000-0000-00000A3D0000}"/>
    <cellStyle name="Navadno 3 2 4 15" xfId="7484" xr:uid="{00000000-0005-0000-0000-00000B3D0000}"/>
    <cellStyle name="Navadno 3 2 4 15 10" xfId="11331" xr:uid="{00000000-0005-0000-0000-00000C3D0000}"/>
    <cellStyle name="Navadno 3 2 4 15 11" xfId="13574" xr:uid="{00000000-0005-0000-0000-00000D3D0000}"/>
    <cellStyle name="Navadno 3 2 4 15 12" xfId="13847" xr:uid="{00000000-0005-0000-0000-00000E3D0000}"/>
    <cellStyle name="Navadno 3 2 4 15 13" xfId="15475" xr:uid="{00000000-0005-0000-0000-00000F3D0000}"/>
    <cellStyle name="Navadno 3 2 4 15 14" xfId="9642" xr:uid="{00000000-0005-0000-0000-0000103D0000}"/>
    <cellStyle name="Navadno 3 2 4 15 15" xfId="19805" xr:uid="{00000000-0005-0000-0000-0000113D0000}"/>
    <cellStyle name="Navadno 3 2 4 15 16" xfId="12268" xr:uid="{00000000-0005-0000-0000-0000123D0000}"/>
    <cellStyle name="Navadno 3 2 4 15 17" xfId="10108" xr:uid="{00000000-0005-0000-0000-0000133D0000}"/>
    <cellStyle name="Navadno 3 2 4 15 18" xfId="10514" xr:uid="{00000000-0005-0000-0000-0000143D0000}"/>
    <cellStyle name="Navadno 3 2 4 15 19" xfId="21186" xr:uid="{00000000-0005-0000-0000-0000153D0000}"/>
    <cellStyle name="Navadno 3 2 4 15 2" xfId="3459" xr:uid="{00000000-0005-0000-0000-0000163D0000}"/>
    <cellStyle name="Navadno 3 2 4 15 2 10" xfId="20429" xr:uid="{00000000-0005-0000-0000-0000173D0000}"/>
    <cellStyle name="Navadno 3 2 4 15 2 11" xfId="15956" xr:uid="{00000000-0005-0000-0000-0000183D0000}"/>
    <cellStyle name="Navadno 3 2 4 15 2 12" xfId="18469" xr:uid="{00000000-0005-0000-0000-0000193D0000}"/>
    <cellStyle name="Navadno 3 2 4 15 2 13" xfId="22218" xr:uid="{00000000-0005-0000-0000-00001A3D0000}"/>
    <cellStyle name="Navadno 3 2 4 15 2 14" xfId="23645" xr:uid="{00000000-0005-0000-0000-00001B3D0000}"/>
    <cellStyle name="Navadno 3 2 4 15 2 15" xfId="19648" xr:uid="{00000000-0005-0000-0000-00001C3D0000}"/>
    <cellStyle name="Navadno 3 2 4 15 2 16" xfId="26920" xr:uid="{00000000-0005-0000-0000-00001D3D0000}"/>
    <cellStyle name="Navadno 3 2 4 15 2 17" xfId="17920" xr:uid="{00000000-0005-0000-0000-00001E3D0000}"/>
    <cellStyle name="Navadno 3 2 4 15 2 18" xfId="26664" xr:uid="{00000000-0005-0000-0000-00001F3D0000}"/>
    <cellStyle name="Navadno 3 2 4 15 2 2" xfId="14719" xr:uid="{00000000-0005-0000-0000-0000203D0000}"/>
    <cellStyle name="Navadno 3 2 4 15 2 3" xfId="12840" xr:uid="{00000000-0005-0000-0000-0000213D0000}"/>
    <cellStyle name="Navadno 3 2 4 15 2 4" xfId="15346" xr:uid="{00000000-0005-0000-0000-0000223D0000}"/>
    <cellStyle name="Navadno 3 2 4 15 2 5" xfId="9761" xr:uid="{00000000-0005-0000-0000-0000233D0000}"/>
    <cellStyle name="Navadno 3 2 4 15 2 6" xfId="14243" xr:uid="{00000000-0005-0000-0000-0000243D0000}"/>
    <cellStyle name="Navadno 3 2 4 15 2 7" xfId="18410" xr:uid="{00000000-0005-0000-0000-0000253D0000}"/>
    <cellStyle name="Navadno 3 2 4 15 2 8" xfId="13826" xr:uid="{00000000-0005-0000-0000-0000263D0000}"/>
    <cellStyle name="Navadno 3 2 4 15 2 9" xfId="16409" xr:uid="{00000000-0005-0000-0000-0000273D0000}"/>
    <cellStyle name="Navadno 3 2 4 15 20" xfId="19843" xr:uid="{00000000-0005-0000-0000-0000283D0000}"/>
    <cellStyle name="Navadno 3 2 4 15 21" xfId="22565" xr:uid="{00000000-0005-0000-0000-0000293D0000}"/>
    <cellStyle name="Navadno 3 2 4 15 22" xfId="15889" xr:uid="{00000000-0005-0000-0000-00002A3D0000}"/>
    <cellStyle name="Navadno 3 2 4 15 23" xfId="16490" xr:uid="{00000000-0005-0000-0000-00002B3D0000}"/>
    <cellStyle name="Navadno 3 2 4 15 24" xfId="12094" xr:uid="{00000000-0005-0000-0000-00002C3D0000}"/>
    <cellStyle name="Navadno 3 2 4 15 25" xfId="18032" xr:uid="{00000000-0005-0000-0000-00002D3D0000}"/>
    <cellStyle name="Navadno 3 2 4 15 26" xfId="10359" xr:uid="{00000000-0005-0000-0000-00002E3D0000}"/>
    <cellStyle name="Navadno 3 2 4 15 3" xfId="3382" xr:uid="{00000000-0005-0000-0000-00002F3D0000}"/>
    <cellStyle name="Navadno 3 2 4 15 3 10" xfId="16862" xr:uid="{00000000-0005-0000-0000-0000303D0000}"/>
    <cellStyle name="Navadno 3 2 4 15 3 11" xfId="19319" xr:uid="{00000000-0005-0000-0000-0000313D0000}"/>
    <cellStyle name="Navadno 3 2 4 15 3 12" xfId="15840" xr:uid="{00000000-0005-0000-0000-0000323D0000}"/>
    <cellStyle name="Navadno 3 2 4 15 3 13" xfId="12474" xr:uid="{00000000-0005-0000-0000-0000333D0000}"/>
    <cellStyle name="Navadno 3 2 4 15 3 14" xfId="22624" xr:uid="{00000000-0005-0000-0000-0000343D0000}"/>
    <cellStyle name="Navadno 3 2 4 15 3 15" xfId="21904" xr:uid="{00000000-0005-0000-0000-0000353D0000}"/>
    <cellStyle name="Navadno 3 2 4 15 3 16" xfId="24127" xr:uid="{00000000-0005-0000-0000-0000363D0000}"/>
    <cellStyle name="Navadno 3 2 4 15 3 17" xfId="27577" xr:uid="{00000000-0005-0000-0000-0000373D0000}"/>
    <cellStyle name="Navadno 3 2 4 15 3 18" xfId="26540" xr:uid="{00000000-0005-0000-0000-0000383D0000}"/>
    <cellStyle name="Navadno 3 2 4 15 3 2" xfId="14784" xr:uid="{00000000-0005-0000-0000-0000393D0000}"/>
    <cellStyle name="Navadno 3 2 4 15 3 3" xfId="10517" xr:uid="{00000000-0005-0000-0000-00003A3D0000}"/>
    <cellStyle name="Navadno 3 2 4 15 3 4" xfId="10433" xr:uid="{00000000-0005-0000-0000-00003B3D0000}"/>
    <cellStyle name="Navadno 3 2 4 15 3 5" xfId="15106" xr:uid="{00000000-0005-0000-0000-00003C3D0000}"/>
    <cellStyle name="Navadno 3 2 4 15 3 6" xfId="13452" xr:uid="{00000000-0005-0000-0000-00003D3D0000}"/>
    <cellStyle name="Navadno 3 2 4 15 3 7" xfId="10144" xr:uid="{00000000-0005-0000-0000-00003E3D0000}"/>
    <cellStyle name="Navadno 3 2 4 15 3 8" xfId="18926" xr:uid="{00000000-0005-0000-0000-00003F3D0000}"/>
    <cellStyle name="Navadno 3 2 4 15 3 9" xfId="18158" xr:uid="{00000000-0005-0000-0000-0000403D0000}"/>
    <cellStyle name="Navadno 3 2 4 15 4" xfId="2994" xr:uid="{00000000-0005-0000-0000-0000413D0000}"/>
    <cellStyle name="Navadno 3 2 4 15 4 10" xfId="17361" xr:uid="{00000000-0005-0000-0000-0000423D0000}"/>
    <cellStyle name="Navadno 3 2 4 15 4 11" xfId="13730" xr:uid="{00000000-0005-0000-0000-0000433D0000}"/>
    <cellStyle name="Navadno 3 2 4 15 4 12" xfId="18498" xr:uid="{00000000-0005-0000-0000-0000443D0000}"/>
    <cellStyle name="Navadno 3 2 4 15 4 13" xfId="25708" xr:uid="{00000000-0005-0000-0000-0000453D0000}"/>
    <cellStyle name="Navadno 3 2 4 15 4 14" xfId="20605" xr:uid="{00000000-0005-0000-0000-0000463D0000}"/>
    <cellStyle name="Navadno 3 2 4 15 4 15" xfId="23151" xr:uid="{00000000-0005-0000-0000-0000473D0000}"/>
    <cellStyle name="Navadno 3 2 4 15 4 16" xfId="23118" xr:uid="{00000000-0005-0000-0000-0000483D0000}"/>
    <cellStyle name="Navadno 3 2 4 15 4 17" xfId="20539" xr:uid="{00000000-0005-0000-0000-0000493D0000}"/>
    <cellStyle name="Navadno 3 2 4 15 4 18" xfId="23295" xr:uid="{00000000-0005-0000-0000-00004A3D0000}"/>
    <cellStyle name="Navadno 3 2 4 15 4 2" xfId="15116" xr:uid="{00000000-0005-0000-0000-00004B3D0000}"/>
    <cellStyle name="Navadno 3 2 4 15 4 3" xfId="10658" xr:uid="{00000000-0005-0000-0000-00004C3D0000}"/>
    <cellStyle name="Navadno 3 2 4 15 4 4" xfId="17299" xr:uid="{00000000-0005-0000-0000-00004D3D0000}"/>
    <cellStyle name="Navadno 3 2 4 15 4 5" xfId="11724" xr:uid="{00000000-0005-0000-0000-00004E3D0000}"/>
    <cellStyle name="Navadno 3 2 4 15 4 6" xfId="12964" xr:uid="{00000000-0005-0000-0000-00004F3D0000}"/>
    <cellStyle name="Navadno 3 2 4 15 4 7" xfId="16687" xr:uid="{00000000-0005-0000-0000-0000503D0000}"/>
    <cellStyle name="Navadno 3 2 4 15 4 8" xfId="19603" xr:uid="{00000000-0005-0000-0000-0000513D0000}"/>
    <cellStyle name="Navadno 3 2 4 15 4 9" xfId="10942" xr:uid="{00000000-0005-0000-0000-0000523D0000}"/>
    <cellStyle name="Navadno 3 2 4 15 5" xfId="1384" xr:uid="{00000000-0005-0000-0000-0000533D0000}"/>
    <cellStyle name="Navadno 3 2 4 15 5 10" xfId="15994" xr:uid="{00000000-0005-0000-0000-0000543D0000}"/>
    <cellStyle name="Navadno 3 2 4 15 5 11" xfId="16595" xr:uid="{00000000-0005-0000-0000-0000553D0000}"/>
    <cellStyle name="Navadno 3 2 4 15 5 12" xfId="19894" xr:uid="{00000000-0005-0000-0000-0000563D0000}"/>
    <cellStyle name="Navadno 3 2 4 15 5 13" xfId="24671" xr:uid="{00000000-0005-0000-0000-0000573D0000}"/>
    <cellStyle name="Navadno 3 2 4 15 5 14" xfId="26521" xr:uid="{00000000-0005-0000-0000-0000583D0000}"/>
    <cellStyle name="Navadno 3 2 4 15 5 15" xfId="19889" xr:uid="{00000000-0005-0000-0000-0000593D0000}"/>
    <cellStyle name="Navadno 3 2 4 15 5 16" xfId="11705" xr:uid="{00000000-0005-0000-0000-00005A3D0000}"/>
    <cellStyle name="Navadno 3 2 4 15 5 17" xfId="20343" xr:uid="{00000000-0005-0000-0000-00005B3D0000}"/>
    <cellStyle name="Navadno 3 2 4 15 5 18" xfId="25866" xr:uid="{00000000-0005-0000-0000-00005C3D0000}"/>
    <cellStyle name="Navadno 3 2 4 15 5 2" xfId="16509" xr:uid="{00000000-0005-0000-0000-00005D3D0000}"/>
    <cellStyle name="Navadno 3 2 4 15 5 3" xfId="12794" xr:uid="{00000000-0005-0000-0000-00005E3D0000}"/>
    <cellStyle name="Navadno 3 2 4 15 5 4" xfId="11270" xr:uid="{00000000-0005-0000-0000-00005F3D0000}"/>
    <cellStyle name="Navadno 3 2 4 15 5 5" xfId="10538" xr:uid="{00000000-0005-0000-0000-0000603D0000}"/>
    <cellStyle name="Navadno 3 2 4 15 5 6" xfId="17180" xr:uid="{00000000-0005-0000-0000-0000613D0000}"/>
    <cellStyle name="Navadno 3 2 4 15 5 7" xfId="20063" xr:uid="{00000000-0005-0000-0000-0000623D0000}"/>
    <cellStyle name="Navadno 3 2 4 15 5 8" xfId="19886" xr:uid="{00000000-0005-0000-0000-0000633D0000}"/>
    <cellStyle name="Navadno 3 2 4 15 5 9" xfId="10469" xr:uid="{00000000-0005-0000-0000-0000643D0000}"/>
    <cellStyle name="Navadno 3 2 4 15 6" xfId="3130" xr:uid="{00000000-0005-0000-0000-0000653D0000}"/>
    <cellStyle name="Navadno 3 2 4 15 6 10" xfId="10838" xr:uid="{00000000-0005-0000-0000-0000663D0000}"/>
    <cellStyle name="Navadno 3 2 4 15 6 11" xfId="23059" xr:uid="{00000000-0005-0000-0000-0000673D0000}"/>
    <cellStyle name="Navadno 3 2 4 15 6 12" xfId="24426" xr:uid="{00000000-0005-0000-0000-0000683D0000}"/>
    <cellStyle name="Navadno 3 2 4 15 6 13" xfId="10762" xr:uid="{00000000-0005-0000-0000-0000693D0000}"/>
    <cellStyle name="Navadno 3 2 4 15 6 14" xfId="21037" xr:uid="{00000000-0005-0000-0000-00006A3D0000}"/>
    <cellStyle name="Navadno 3 2 4 15 6 15" xfId="22304" xr:uid="{00000000-0005-0000-0000-00006B3D0000}"/>
    <cellStyle name="Navadno 3 2 4 15 6 16" xfId="21325" xr:uid="{00000000-0005-0000-0000-00006C3D0000}"/>
    <cellStyle name="Navadno 3 2 4 15 6 17" xfId="24907" xr:uid="{00000000-0005-0000-0000-00006D3D0000}"/>
    <cellStyle name="Navadno 3 2 4 15 6 18" xfId="21534" xr:uid="{00000000-0005-0000-0000-00006E3D0000}"/>
    <cellStyle name="Navadno 3 2 4 15 6 2" xfId="14996" xr:uid="{00000000-0005-0000-0000-00006F3D0000}"/>
    <cellStyle name="Navadno 3 2 4 15 6 3" xfId="14687" xr:uid="{00000000-0005-0000-0000-0000703D0000}"/>
    <cellStyle name="Navadno 3 2 4 15 6 4" xfId="11844" xr:uid="{00000000-0005-0000-0000-0000713D0000}"/>
    <cellStyle name="Navadno 3 2 4 15 6 5" xfId="14245" xr:uid="{00000000-0005-0000-0000-0000723D0000}"/>
    <cellStyle name="Navadno 3 2 4 15 6 6" xfId="19299" xr:uid="{00000000-0005-0000-0000-0000733D0000}"/>
    <cellStyle name="Navadno 3 2 4 15 6 7" xfId="14304" xr:uid="{00000000-0005-0000-0000-0000743D0000}"/>
    <cellStyle name="Navadno 3 2 4 15 6 8" xfId="20541" xr:uid="{00000000-0005-0000-0000-0000753D0000}"/>
    <cellStyle name="Navadno 3 2 4 15 6 9" xfId="22485" xr:uid="{00000000-0005-0000-0000-0000763D0000}"/>
    <cellStyle name="Navadno 3 2 4 15 7" xfId="4804" xr:uid="{00000000-0005-0000-0000-0000773D0000}"/>
    <cellStyle name="Navadno 3 2 4 15 7 10" xfId="9955" xr:uid="{00000000-0005-0000-0000-0000783D0000}"/>
    <cellStyle name="Navadno 3 2 4 15 7 11" xfId="20183" xr:uid="{00000000-0005-0000-0000-0000793D0000}"/>
    <cellStyle name="Navadno 3 2 4 15 7 12" xfId="24613" xr:uid="{00000000-0005-0000-0000-00007A3D0000}"/>
    <cellStyle name="Navadno 3 2 4 15 7 13" xfId="22038" xr:uid="{00000000-0005-0000-0000-00007B3D0000}"/>
    <cellStyle name="Navadno 3 2 4 15 7 14" xfId="14728" xr:uid="{00000000-0005-0000-0000-00007C3D0000}"/>
    <cellStyle name="Navadno 3 2 4 15 7 15" xfId="11922" xr:uid="{00000000-0005-0000-0000-00007D3D0000}"/>
    <cellStyle name="Navadno 3 2 4 15 7 16" xfId="25935" xr:uid="{00000000-0005-0000-0000-00007E3D0000}"/>
    <cellStyle name="Navadno 3 2 4 15 7 17" xfId="12491" xr:uid="{00000000-0005-0000-0000-00007F3D0000}"/>
    <cellStyle name="Navadno 3 2 4 15 7 18" xfId="16873" xr:uid="{00000000-0005-0000-0000-0000803D0000}"/>
    <cellStyle name="Navadno 3 2 4 15 7 2" xfId="13573" xr:uid="{00000000-0005-0000-0000-0000813D0000}"/>
    <cellStyle name="Navadno 3 2 4 15 7 3" xfId="12880" xr:uid="{00000000-0005-0000-0000-0000823D0000}"/>
    <cellStyle name="Navadno 3 2 4 15 7 4" xfId="12957" xr:uid="{00000000-0005-0000-0000-0000833D0000}"/>
    <cellStyle name="Navadno 3 2 4 15 7 5" xfId="17226" xr:uid="{00000000-0005-0000-0000-0000843D0000}"/>
    <cellStyle name="Navadno 3 2 4 15 7 6" xfId="18917" xr:uid="{00000000-0005-0000-0000-0000853D0000}"/>
    <cellStyle name="Navadno 3 2 4 15 7 7" xfId="12773" xr:uid="{00000000-0005-0000-0000-0000863D0000}"/>
    <cellStyle name="Navadno 3 2 4 15 7 8" xfId="10540" xr:uid="{00000000-0005-0000-0000-0000873D0000}"/>
    <cellStyle name="Navadno 3 2 4 15 7 9" xfId="15349" xr:uid="{00000000-0005-0000-0000-0000883D0000}"/>
    <cellStyle name="Navadno 3 2 4 15 8" xfId="4050" xr:uid="{00000000-0005-0000-0000-0000893D0000}"/>
    <cellStyle name="Navadno 3 2 4 15 8 10" xfId="18539" xr:uid="{00000000-0005-0000-0000-00008A3D0000}"/>
    <cellStyle name="Navadno 3 2 4 15 8 11" xfId="23484" xr:uid="{00000000-0005-0000-0000-00008B3D0000}"/>
    <cellStyle name="Navadno 3 2 4 15 8 12" xfId="22554" xr:uid="{00000000-0005-0000-0000-00008C3D0000}"/>
    <cellStyle name="Navadno 3 2 4 15 8 13" xfId="24800" xr:uid="{00000000-0005-0000-0000-00008D3D0000}"/>
    <cellStyle name="Navadno 3 2 4 15 8 14" xfId="25528" xr:uid="{00000000-0005-0000-0000-00008E3D0000}"/>
    <cellStyle name="Navadno 3 2 4 15 8 15" xfId="26148" xr:uid="{00000000-0005-0000-0000-00008F3D0000}"/>
    <cellStyle name="Navadno 3 2 4 15 8 16" xfId="17559" xr:uid="{00000000-0005-0000-0000-0000903D0000}"/>
    <cellStyle name="Navadno 3 2 4 15 8 17" xfId="18522" xr:uid="{00000000-0005-0000-0000-0000913D0000}"/>
    <cellStyle name="Navadno 3 2 4 15 8 18" xfId="26198" xr:uid="{00000000-0005-0000-0000-0000923D0000}"/>
    <cellStyle name="Navadno 3 2 4 15 8 2" xfId="14216" xr:uid="{00000000-0005-0000-0000-0000933D0000}"/>
    <cellStyle name="Navadno 3 2 4 15 8 3" xfId="12008" xr:uid="{00000000-0005-0000-0000-0000943D0000}"/>
    <cellStyle name="Navadno 3 2 4 15 8 4" xfId="12284" xr:uid="{00000000-0005-0000-0000-0000953D0000}"/>
    <cellStyle name="Navadno 3 2 4 15 8 5" xfId="15056" xr:uid="{00000000-0005-0000-0000-0000963D0000}"/>
    <cellStyle name="Navadno 3 2 4 15 8 6" xfId="18319" xr:uid="{00000000-0005-0000-0000-0000973D0000}"/>
    <cellStyle name="Navadno 3 2 4 15 8 7" xfId="18594" xr:uid="{00000000-0005-0000-0000-0000983D0000}"/>
    <cellStyle name="Navadno 3 2 4 15 8 8" xfId="21009" xr:uid="{00000000-0005-0000-0000-0000993D0000}"/>
    <cellStyle name="Navadno 3 2 4 15 8 9" xfId="18898" xr:uid="{00000000-0005-0000-0000-00009A3D0000}"/>
    <cellStyle name="Navadno 3 2 4 15 9" xfId="804" xr:uid="{00000000-0005-0000-0000-00009B3D0000}"/>
    <cellStyle name="Navadno 3 2 4 15 9 10" xfId="24003" xr:uid="{00000000-0005-0000-0000-00009C3D0000}"/>
    <cellStyle name="Navadno 3 2 4 15 9 11" xfId="24744" xr:uid="{00000000-0005-0000-0000-00009D3D0000}"/>
    <cellStyle name="Navadno 3 2 4 15 9 12" xfId="25432" xr:uid="{00000000-0005-0000-0000-00009E3D0000}"/>
    <cellStyle name="Navadno 3 2 4 15 9 13" xfId="26093" xr:uid="{00000000-0005-0000-0000-00009F3D0000}"/>
    <cellStyle name="Navadno 3 2 4 15 9 14" xfId="26805" xr:uid="{00000000-0005-0000-0000-0000A03D0000}"/>
    <cellStyle name="Navadno 3 2 4 15 9 15" xfId="27309" xr:uid="{00000000-0005-0000-0000-0000A13D0000}"/>
    <cellStyle name="Navadno 3 2 4 15 9 16" xfId="27762" xr:uid="{00000000-0005-0000-0000-0000A23D0000}"/>
    <cellStyle name="Navadno 3 2 4 15 9 17" xfId="28126" xr:uid="{00000000-0005-0000-0000-0000A33D0000}"/>
    <cellStyle name="Navadno 3 2 4 15 9 18" xfId="28405" xr:uid="{00000000-0005-0000-0000-0000A43D0000}"/>
    <cellStyle name="Navadno 3 2 4 15 9 2" xfId="17006" xr:uid="{00000000-0005-0000-0000-0000A53D0000}"/>
    <cellStyle name="Navadno 3 2 4 15 9 3" xfId="17970" xr:uid="{00000000-0005-0000-0000-0000A63D0000}"/>
    <cellStyle name="Navadno 3 2 4 15 9 4" xfId="18927" xr:uid="{00000000-0005-0000-0000-0000A73D0000}"/>
    <cellStyle name="Navadno 3 2 4 15 9 5" xfId="19856" xr:uid="{00000000-0005-0000-0000-0000A83D0000}"/>
    <cellStyle name="Navadno 3 2 4 15 9 6" xfId="20751" xr:uid="{00000000-0005-0000-0000-0000A93D0000}"/>
    <cellStyle name="Navadno 3 2 4 15 9 7" xfId="21620" xr:uid="{00000000-0005-0000-0000-0000AA3D0000}"/>
    <cellStyle name="Navadno 3 2 4 15 9 8" xfId="22451" xr:uid="{00000000-0005-0000-0000-0000AB3D0000}"/>
    <cellStyle name="Navadno 3 2 4 15 9 9" xfId="23251" xr:uid="{00000000-0005-0000-0000-0000AC3D0000}"/>
    <cellStyle name="Navadno 3 2 4 16" xfId="7385" xr:uid="{00000000-0005-0000-0000-0000AD3D0000}"/>
    <cellStyle name="Navadno 3 2 4 16 10" xfId="11418" xr:uid="{00000000-0005-0000-0000-0000AE3D0000}"/>
    <cellStyle name="Navadno 3 2 4 16 11" xfId="16478" xr:uid="{00000000-0005-0000-0000-0000AF3D0000}"/>
    <cellStyle name="Navadno 3 2 4 16 12" xfId="9608" xr:uid="{00000000-0005-0000-0000-0000B03D0000}"/>
    <cellStyle name="Navadno 3 2 4 16 13" xfId="16262" xr:uid="{00000000-0005-0000-0000-0000B13D0000}"/>
    <cellStyle name="Navadno 3 2 4 16 14" xfId="18194" xr:uid="{00000000-0005-0000-0000-0000B23D0000}"/>
    <cellStyle name="Navadno 3 2 4 16 15" xfId="13846" xr:uid="{00000000-0005-0000-0000-0000B33D0000}"/>
    <cellStyle name="Navadno 3 2 4 16 16" xfId="17701" xr:uid="{00000000-0005-0000-0000-0000B43D0000}"/>
    <cellStyle name="Navadno 3 2 4 16 17" xfId="12244" xr:uid="{00000000-0005-0000-0000-0000B53D0000}"/>
    <cellStyle name="Navadno 3 2 4 16 18" xfId="13709" xr:uid="{00000000-0005-0000-0000-0000B63D0000}"/>
    <cellStyle name="Navadno 3 2 4 16 19" xfId="16261" xr:uid="{00000000-0005-0000-0000-0000B73D0000}"/>
    <cellStyle name="Navadno 3 2 4 16 2" xfId="3399" xr:uid="{00000000-0005-0000-0000-0000B83D0000}"/>
    <cellStyle name="Navadno 3 2 4 16 2 10" xfId="12240" xr:uid="{00000000-0005-0000-0000-0000B93D0000}"/>
    <cellStyle name="Navadno 3 2 4 16 2 11" xfId="23497" xr:uid="{00000000-0005-0000-0000-0000BA3D0000}"/>
    <cellStyle name="Navadno 3 2 4 16 2 12" xfId="12137" xr:uid="{00000000-0005-0000-0000-0000BB3D0000}"/>
    <cellStyle name="Navadno 3 2 4 16 2 13" xfId="25143" xr:uid="{00000000-0005-0000-0000-0000BC3D0000}"/>
    <cellStyle name="Navadno 3 2 4 16 2 14" xfId="17131" xr:uid="{00000000-0005-0000-0000-0000BD3D0000}"/>
    <cellStyle name="Navadno 3 2 4 16 2 15" xfId="25836" xr:uid="{00000000-0005-0000-0000-0000BE3D0000}"/>
    <cellStyle name="Navadno 3 2 4 16 2 16" xfId="26891" xr:uid="{00000000-0005-0000-0000-0000BF3D0000}"/>
    <cellStyle name="Navadno 3 2 4 16 2 17" xfId="10876" xr:uid="{00000000-0005-0000-0000-0000C03D0000}"/>
    <cellStyle name="Navadno 3 2 4 16 2 18" xfId="14577" xr:uid="{00000000-0005-0000-0000-0000C13D0000}"/>
    <cellStyle name="Navadno 3 2 4 16 2 2" xfId="14769" xr:uid="{00000000-0005-0000-0000-0000C23D0000}"/>
    <cellStyle name="Navadno 3 2 4 16 2 3" xfId="11422" xr:uid="{00000000-0005-0000-0000-0000C33D0000}"/>
    <cellStyle name="Navadno 3 2 4 16 2 4" xfId="14542" xr:uid="{00000000-0005-0000-0000-0000C43D0000}"/>
    <cellStyle name="Navadno 3 2 4 16 2 5" xfId="18103" xr:uid="{00000000-0005-0000-0000-0000C53D0000}"/>
    <cellStyle name="Navadno 3 2 4 16 2 6" xfId="9953" xr:uid="{00000000-0005-0000-0000-0000C63D0000}"/>
    <cellStyle name="Navadno 3 2 4 16 2 7" xfId="20176" xr:uid="{00000000-0005-0000-0000-0000C73D0000}"/>
    <cellStyle name="Navadno 3 2 4 16 2 8" xfId="21023" xr:uid="{00000000-0005-0000-0000-0000C83D0000}"/>
    <cellStyle name="Navadno 3 2 4 16 2 9" xfId="21890" xr:uid="{00000000-0005-0000-0000-0000C93D0000}"/>
    <cellStyle name="Navadno 3 2 4 16 20" xfId="24358" xr:uid="{00000000-0005-0000-0000-0000CA3D0000}"/>
    <cellStyle name="Navadno 3 2 4 16 21" xfId="19893" xr:uid="{00000000-0005-0000-0000-0000CB3D0000}"/>
    <cellStyle name="Navadno 3 2 4 16 22" xfId="25513" xr:uid="{00000000-0005-0000-0000-0000CC3D0000}"/>
    <cellStyle name="Navadno 3 2 4 16 23" xfId="18969" xr:uid="{00000000-0005-0000-0000-0000CD3D0000}"/>
    <cellStyle name="Navadno 3 2 4 16 24" xfId="17080" xr:uid="{00000000-0005-0000-0000-0000CE3D0000}"/>
    <cellStyle name="Navadno 3 2 4 16 25" xfId="23656" xr:uid="{00000000-0005-0000-0000-0000CF3D0000}"/>
    <cellStyle name="Navadno 3 2 4 16 26" xfId="26311" xr:uid="{00000000-0005-0000-0000-0000D03D0000}"/>
    <cellStyle name="Navadno 3 2 4 16 3" xfId="3494" xr:uid="{00000000-0005-0000-0000-0000D13D0000}"/>
    <cellStyle name="Navadno 3 2 4 16 3 10" xfId="14225" xr:uid="{00000000-0005-0000-0000-0000D23D0000}"/>
    <cellStyle name="Navadno 3 2 4 16 3 11" xfId="11138" xr:uid="{00000000-0005-0000-0000-0000D33D0000}"/>
    <cellStyle name="Navadno 3 2 4 16 3 12" xfId="24386" xr:uid="{00000000-0005-0000-0000-0000D43D0000}"/>
    <cellStyle name="Navadno 3 2 4 16 3 13" xfId="25451" xr:uid="{00000000-0005-0000-0000-0000D53D0000}"/>
    <cellStyle name="Navadno 3 2 4 16 3 14" xfId="16643" xr:uid="{00000000-0005-0000-0000-0000D63D0000}"/>
    <cellStyle name="Navadno 3 2 4 16 3 15" xfId="26473" xr:uid="{00000000-0005-0000-0000-0000D73D0000}"/>
    <cellStyle name="Navadno 3 2 4 16 3 16" xfId="16141" xr:uid="{00000000-0005-0000-0000-0000D83D0000}"/>
    <cellStyle name="Navadno 3 2 4 16 3 17" xfId="16072" xr:uid="{00000000-0005-0000-0000-0000D93D0000}"/>
    <cellStyle name="Navadno 3 2 4 16 3 18" xfId="25067" xr:uid="{00000000-0005-0000-0000-0000DA3D0000}"/>
    <cellStyle name="Navadno 3 2 4 16 3 2" xfId="14689" xr:uid="{00000000-0005-0000-0000-0000DB3D0000}"/>
    <cellStyle name="Navadno 3 2 4 16 3 3" xfId="9694" xr:uid="{00000000-0005-0000-0000-0000DC3D0000}"/>
    <cellStyle name="Navadno 3 2 4 16 3 4" xfId="13305" xr:uid="{00000000-0005-0000-0000-0000DD3D0000}"/>
    <cellStyle name="Navadno 3 2 4 16 3 5" xfId="12337" xr:uid="{00000000-0005-0000-0000-0000DE3D0000}"/>
    <cellStyle name="Navadno 3 2 4 16 3 6" xfId="18377" xr:uid="{00000000-0005-0000-0000-0000DF3D0000}"/>
    <cellStyle name="Navadno 3 2 4 16 3 7" xfId="10227" xr:uid="{00000000-0005-0000-0000-0000E03D0000}"/>
    <cellStyle name="Navadno 3 2 4 16 3 8" xfId="19772" xr:uid="{00000000-0005-0000-0000-0000E13D0000}"/>
    <cellStyle name="Navadno 3 2 4 16 3 9" xfId="21435" xr:uid="{00000000-0005-0000-0000-0000E23D0000}"/>
    <cellStyle name="Navadno 3 2 4 16 4" xfId="1668" xr:uid="{00000000-0005-0000-0000-0000E33D0000}"/>
    <cellStyle name="Navadno 3 2 4 16 4 10" xfId="21625" xr:uid="{00000000-0005-0000-0000-0000E43D0000}"/>
    <cellStyle name="Navadno 3 2 4 16 4 11" xfId="18098" xr:uid="{00000000-0005-0000-0000-0000E53D0000}"/>
    <cellStyle name="Navadno 3 2 4 16 4 12" xfId="24868" xr:uid="{00000000-0005-0000-0000-0000E63D0000}"/>
    <cellStyle name="Navadno 3 2 4 16 4 13" xfId="11381" xr:uid="{00000000-0005-0000-0000-0000E73D0000}"/>
    <cellStyle name="Navadno 3 2 4 16 4 14" xfId="24260" xr:uid="{00000000-0005-0000-0000-0000E83D0000}"/>
    <cellStyle name="Navadno 3 2 4 16 4 15" xfId="25225" xr:uid="{00000000-0005-0000-0000-0000E93D0000}"/>
    <cellStyle name="Navadno 3 2 4 16 4 16" xfId="26260" xr:uid="{00000000-0005-0000-0000-0000EA3D0000}"/>
    <cellStyle name="Navadno 3 2 4 16 4 17" xfId="16232" xr:uid="{00000000-0005-0000-0000-0000EB3D0000}"/>
    <cellStyle name="Navadno 3 2 4 16 4 18" xfId="19171" xr:uid="{00000000-0005-0000-0000-0000EC3D0000}"/>
    <cellStyle name="Navadno 3 2 4 16 4 2" xfId="16257" xr:uid="{00000000-0005-0000-0000-0000ED3D0000}"/>
    <cellStyle name="Navadno 3 2 4 16 4 3" xfId="16484" xr:uid="{00000000-0005-0000-0000-0000EE3D0000}"/>
    <cellStyle name="Navadno 3 2 4 16 4 4" xfId="14308" xr:uid="{00000000-0005-0000-0000-0000EF3D0000}"/>
    <cellStyle name="Navadno 3 2 4 16 4 5" xfId="17458" xr:uid="{00000000-0005-0000-0000-0000F03D0000}"/>
    <cellStyle name="Navadno 3 2 4 16 4 6" xfId="16507" xr:uid="{00000000-0005-0000-0000-0000F13D0000}"/>
    <cellStyle name="Navadno 3 2 4 16 4 7" xfId="18192" xr:uid="{00000000-0005-0000-0000-0000F23D0000}"/>
    <cellStyle name="Navadno 3 2 4 16 4 8" xfId="19730" xr:uid="{00000000-0005-0000-0000-0000F33D0000}"/>
    <cellStyle name="Navadno 3 2 4 16 4 9" xfId="22439" xr:uid="{00000000-0005-0000-0000-0000F43D0000}"/>
    <cellStyle name="Navadno 3 2 4 16 5" xfId="2528" xr:uid="{00000000-0005-0000-0000-0000F53D0000}"/>
    <cellStyle name="Navadno 3 2 4 16 5 10" xfId="11770" xr:uid="{00000000-0005-0000-0000-0000F63D0000}"/>
    <cellStyle name="Navadno 3 2 4 16 5 11" xfId="9631" xr:uid="{00000000-0005-0000-0000-0000F73D0000}"/>
    <cellStyle name="Navadno 3 2 4 16 5 12" xfId="9638" xr:uid="{00000000-0005-0000-0000-0000F83D0000}"/>
    <cellStyle name="Navadno 3 2 4 16 5 13" xfId="15063" xr:uid="{00000000-0005-0000-0000-0000F93D0000}"/>
    <cellStyle name="Navadno 3 2 4 16 5 14" xfId="13824" xr:uid="{00000000-0005-0000-0000-0000FA3D0000}"/>
    <cellStyle name="Navadno 3 2 4 16 5 15" xfId="26207" xr:uid="{00000000-0005-0000-0000-0000FB3D0000}"/>
    <cellStyle name="Navadno 3 2 4 16 5 16" xfId="9742" xr:uid="{00000000-0005-0000-0000-0000FC3D0000}"/>
    <cellStyle name="Navadno 3 2 4 16 5 17" xfId="26292" xr:uid="{00000000-0005-0000-0000-0000FD3D0000}"/>
    <cellStyle name="Navadno 3 2 4 16 5 18" xfId="22338" xr:uid="{00000000-0005-0000-0000-0000FE3D0000}"/>
    <cellStyle name="Navadno 3 2 4 16 5 2" xfId="15505" xr:uid="{00000000-0005-0000-0000-0000FF3D0000}"/>
    <cellStyle name="Navadno 3 2 4 16 5 3" xfId="12101" xr:uid="{00000000-0005-0000-0000-0000003E0000}"/>
    <cellStyle name="Navadno 3 2 4 16 5 4" xfId="13725" xr:uid="{00000000-0005-0000-0000-0000013E0000}"/>
    <cellStyle name="Navadno 3 2 4 16 5 5" xfId="11110" xr:uid="{00000000-0005-0000-0000-0000023E0000}"/>
    <cellStyle name="Navadno 3 2 4 16 5 6" xfId="19022" xr:uid="{00000000-0005-0000-0000-0000033E0000}"/>
    <cellStyle name="Navadno 3 2 4 16 5 7" xfId="10870" xr:uid="{00000000-0005-0000-0000-0000043E0000}"/>
    <cellStyle name="Navadno 3 2 4 16 5 8" xfId="10645" xr:uid="{00000000-0005-0000-0000-0000053E0000}"/>
    <cellStyle name="Navadno 3 2 4 16 5 9" xfId="12259" xr:uid="{00000000-0005-0000-0000-0000063E0000}"/>
    <cellStyle name="Navadno 3 2 4 16 6" xfId="892" xr:uid="{00000000-0005-0000-0000-0000073E0000}"/>
    <cellStyle name="Navadno 3 2 4 16 6 10" xfId="23945" xr:uid="{00000000-0005-0000-0000-0000083E0000}"/>
    <cellStyle name="Navadno 3 2 4 16 6 11" xfId="24688" xr:uid="{00000000-0005-0000-0000-0000093E0000}"/>
    <cellStyle name="Navadno 3 2 4 16 6 12" xfId="25381" xr:uid="{00000000-0005-0000-0000-00000A3E0000}"/>
    <cellStyle name="Navadno 3 2 4 16 6 13" xfId="26041" xr:uid="{00000000-0005-0000-0000-00000B3E0000}"/>
    <cellStyle name="Navadno 3 2 4 16 6 14" xfId="26761" xr:uid="{00000000-0005-0000-0000-00000C3E0000}"/>
    <cellStyle name="Navadno 3 2 4 16 6 15" xfId="27273" xr:uid="{00000000-0005-0000-0000-00000D3E0000}"/>
    <cellStyle name="Navadno 3 2 4 16 6 16" xfId="27732" xr:uid="{00000000-0005-0000-0000-00000E3E0000}"/>
    <cellStyle name="Navadno 3 2 4 16 6 17" xfId="28102" xr:uid="{00000000-0005-0000-0000-00000F3E0000}"/>
    <cellStyle name="Navadno 3 2 4 16 6 18" xfId="28388" xr:uid="{00000000-0005-0000-0000-0000103E0000}"/>
    <cellStyle name="Navadno 3 2 4 16 6 2" xfId="16932" xr:uid="{00000000-0005-0000-0000-0000113E0000}"/>
    <cellStyle name="Navadno 3 2 4 16 6 3" xfId="17904" xr:uid="{00000000-0005-0000-0000-0000123E0000}"/>
    <cellStyle name="Navadno 3 2 4 16 6 4" xfId="18852" xr:uid="{00000000-0005-0000-0000-0000133E0000}"/>
    <cellStyle name="Navadno 3 2 4 16 6 5" xfId="19787" xr:uid="{00000000-0005-0000-0000-0000143E0000}"/>
    <cellStyle name="Navadno 3 2 4 16 6 6" xfId="20686" xr:uid="{00000000-0005-0000-0000-0000153E0000}"/>
    <cellStyle name="Navadno 3 2 4 16 6 7" xfId="21553" xr:uid="{00000000-0005-0000-0000-0000163E0000}"/>
    <cellStyle name="Navadno 3 2 4 16 6 8" xfId="22385" xr:uid="{00000000-0005-0000-0000-0000173E0000}"/>
    <cellStyle name="Navadno 3 2 4 16 6 9" xfId="23183" xr:uid="{00000000-0005-0000-0000-0000183E0000}"/>
    <cellStyle name="Navadno 3 2 4 16 7" xfId="557" xr:uid="{00000000-0005-0000-0000-0000193E0000}"/>
    <cellStyle name="Navadno 3 2 4 16 7 10" xfId="24170" xr:uid="{00000000-0005-0000-0000-00001A3E0000}"/>
    <cellStyle name="Navadno 3 2 4 16 7 11" xfId="24899" xr:uid="{00000000-0005-0000-0000-00001B3E0000}"/>
    <cellStyle name="Navadno 3 2 4 16 7 12" xfId="25589" xr:uid="{00000000-0005-0000-0000-00001C3E0000}"/>
    <cellStyle name="Navadno 3 2 4 16 7 13" xfId="26218" xr:uid="{00000000-0005-0000-0000-00001D3E0000}"/>
    <cellStyle name="Navadno 3 2 4 16 7 14" xfId="26910" xr:uid="{00000000-0005-0000-0000-00001E3E0000}"/>
    <cellStyle name="Navadno 3 2 4 16 7 15" xfId="27411" xr:uid="{00000000-0005-0000-0000-00001F3E0000}"/>
    <cellStyle name="Navadno 3 2 4 16 7 16" xfId="27854" xr:uid="{00000000-0005-0000-0000-0000203E0000}"/>
    <cellStyle name="Navadno 3 2 4 16 7 17" xfId="28193" xr:uid="{00000000-0005-0000-0000-0000213E0000}"/>
    <cellStyle name="Navadno 3 2 4 16 7 18" xfId="28448" xr:uid="{00000000-0005-0000-0000-0000223E0000}"/>
    <cellStyle name="Navadno 3 2 4 16 7 2" xfId="17219" xr:uid="{00000000-0005-0000-0000-0000233E0000}"/>
    <cellStyle name="Navadno 3 2 4 16 7 3" xfId="18182" xr:uid="{00000000-0005-0000-0000-0000243E0000}"/>
    <cellStyle name="Navadno 3 2 4 16 7 4" xfId="19136" xr:uid="{00000000-0005-0000-0000-0000253E0000}"/>
    <cellStyle name="Navadno 3 2 4 16 7 5" xfId="20051" xr:uid="{00000000-0005-0000-0000-0000263E0000}"/>
    <cellStyle name="Navadno 3 2 4 16 7 6" xfId="20940" xr:uid="{00000000-0005-0000-0000-0000273E0000}"/>
    <cellStyle name="Navadno 3 2 4 16 7 7" xfId="21805" xr:uid="{00000000-0005-0000-0000-0000283E0000}"/>
    <cellStyle name="Navadno 3 2 4 16 7 8" xfId="22629" xr:uid="{00000000-0005-0000-0000-0000293E0000}"/>
    <cellStyle name="Navadno 3 2 4 16 7 9" xfId="23420" xr:uid="{00000000-0005-0000-0000-00002A3E0000}"/>
    <cellStyle name="Navadno 3 2 4 16 8" xfId="1053" xr:uid="{00000000-0005-0000-0000-00002B3E0000}"/>
    <cellStyle name="Navadno 3 2 4 16 8 10" xfId="23845" xr:uid="{00000000-0005-0000-0000-00002C3E0000}"/>
    <cellStyle name="Navadno 3 2 4 16 8 11" xfId="24575" xr:uid="{00000000-0005-0000-0000-00002D3E0000}"/>
    <cellStyle name="Navadno 3 2 4 16 8 12" xfId="25277" xr:uid="{00000000-0005-0000-0000-00002E3E0000}"/>
    <cellStyle name="Navadno 3 2 4 16 8 13" xfId="25948" xr:uid="{00000000-0005-0000-0000-00002F3E0000}"/>
    <cellStyle name="Navadno 3 2 4 16 8 14" xfId="26685" xr:uid="{00000000-0005-0000-0000-0000303E0000}"/>
    <cellStyle name="Navadno 3 2 4 16 8 15" xfId="27204" xr:uid="{00000000-0005-0000-0000-0000313E0000}"/>
    <cellStyle name="Navadno 3 2 4 16 8 16" xfId="27669" xr:uid="{00000000-0005-0000-0000-0000323E0000}"/>
    <cellStyle name="Navadno 3 2 4 16 8 17" xfId="28049" xr:uid="{00000000-0005-0000-0000-0000333E0000}"/>
    <cellStyle name="Navadno 3 2 4 16 8 18" xfId="28352" xr:uid="{00000000-0005-0000-0000-0000343E0000}"/>
    <cellStyle name="Navadno 3 2 4 16 8 2" xfId="16793" xr:uid="{00000000-0005-0000-0000-0000353E0000}"/>
    <cellStyle name="Navadno 3 2 4 16 8 3" xfId="17764" xr:uid="{00000000-0005-0000-0000-0000363E0000}"/>
    <cellStyle name="Navadno 3 2 4 16 8 4" xfId="18713" xr:uid="{00000000-0005-0000-0000-0000373E0000}"/>
    <cellStyle name="Navadno 3 2 4 16 8 5" xfId="19661" xr:uid="{00000000-0005-0000-0000-0000383E0000}"/>
    <cellStyle name="Navadno 3 2 4 16 8 6" xfId="20559" xr:uid="{00000000-0005-0000-0000-0000393E0000}"/>
    <cellStyle name="Navadno 3 2 4 16 8 7" xfId="21426" xr:uid="{00000000-0005-0000-0000-00003A3E0000}"/>
    <cellStyle name="Navadno 3 2 4 16 8 8" xfId="22271" xr:uid="{00000000-0005-0000-0000-00003B3E0000}"/>
    <cellStyle name="Navadno 3 2 4 16 8 9" xfId="23074" xr:uid="{00000000-0005-0000-0000-00003C3E0000}"/>
    <cellStyle name="Navadno 3 2 4 16 9" xfId="1890" xr:uid="{00000000-0005-0000-0000-00003D3E0000}"/>
    <cellStyle name="Navadno 3 2 4 16 9 10" xfId="17328" xr:uid="{00000000-0005-0000-0000-00003E3E0000}"/>
    <cellStyle name="Navadno 3 2 4 16 9 11" xfId="21995" xr:uid="{00000000-0005-0000-0000-00003F3E0000}"/>
    <cellStyle name="Navadno 3 2 4 16 9 12" xfId="20753" xr:uid="{00000000-0005-0000-0000-0000403E0000}"/>
    <cellStyle name="Navadno 3 2 4 16 9 13" xfId="15720" xr:uid="{00000000-0005-0000-0000-0000413E0000}"/>
    <cellStyle name="Navadno 3 2 4 16 9 14" xfId="17242" xr:uid="{00000000-0005-0000-0000-0000423E0000}"/>
    <cellStyle name="Navadno 3 2 4 16 9 15" xfId="12110" xr:uid="{00000000-0005-0000-0000-0000433E0000}"/>
    <cellStyle name="Navadno 3 2 4 16 9 16" xfId="15345" xr:uid="{00000000-0005-0000-0000-0000443E0000}"/>
    <cellStyle name="Navadno 3 2 4 16 9 17" xfId="27295" xr:uid="{00000000-0005-0000-0000-0000453E0000}"/>
    <cellStyle name="Navadno 3 2 4 16 9 18" xfId="28190" xr:uid="{00000000-0005-0000-0000-0000463E0000}"/>
    <cellStyle name="Navadno 3 2 4 16 9 2" xfId="16062" xr:uid="{00000000-0005-0000-0000-0000473E0000}"/>
    <cellStyle name="Navadno 3 2 4 16 9 3" xfId="10053" xr:uid="{00000000-0005-0000-0000-0000483E0000}"/>
    <cellStyle name="Navadno 3 2 4 16 9 4" xfId="10295" xr:uid="{00000000-0005-0000-0000-0000493E0000}"/>
    <cellStyle name="Navadno 3 2 4 16 9 5" xfId="10516" xr:uid="{00000000-0005-0000-0000-00004A3E0000}"/>
    <cellStyle name="Navadno 3 2 4 16 9 6" xfId="18778" xr:uid="{00000000-0005-0000-0000-00004B3E0000}"/>
    <cellStyle name="Navadno 3 2 4 16 9 7" xfId="15005" xr:uid="{00000000-0005-0000-0000-00004C3E0000}"/>
    <cellStyle name="Navadno 3 2 4 16 9 8" xfId="14486" xr:uid="{00000000-0005-0000-0000-00004D3E0000}"/>
    <cellStyle name="Navadno 3 2 4 16 9 9" xfId="19276" xr:uid="{00000000-0005-0000-0000-00004E3E0000}"/>
    <cellStyle name="Navadno 3 2 4 17" xfId="7286" xr:uid="{00000000-0005-0000-0000-00004F3E0000}"/>
    <cellStyle name="Navadno 3 2 4 17 10" xfId="11499" xr:uid="{00000000-0005-0000-0000-0000503E0000}"/>
    <cellStyle name="Navadno 3 2 4 17 11" xfId="10466" xr:uid="{00000000-0005-0000-0000-0000513E0000}"/>
    <cellStyle name="Navadno 3 2 4 17 12" xfId="9767" xr:uid="{00000000-0005-0000-0000-0000523E0000}"/>
    <cellStyle name="Navadno 3 2 4 17 13" xfId="10346" xr:uid="{00000000-0005-0000-0000-0000533E0000}"/>
    <cellStyle name="Navadno 3 2 4 17 14" xfId="13424" xr:uid="{00000000-0005-0000-0000-0000543E0000}"/>
    <cellStyle name="Navadno 3 2 4 17 15" xfId="11592" xr:uid="{00000000-0005-0000-0000-0000553E0000}"/>
    <cellStyle name="Navadno 3 2 4 17 16" xfId="18732" xr:uid="{00000000-0005-0000-0000-0000563E0000}"/>
    <cellStyle name="Navadno 3 2 4 17 17" xfId="11276" xr:uid="{00000000-0005-0000-0000-0000573E0000}"/>
    <cellStyle name="Navadno 3 2 4 17 18" xfId="10136" xr:uid="{00000000-0005-0000-0000-0000583E0000}"/>
    <cellStyle name="Navadno 3 2 4 17 19" xfId="14462" xr:uid="{00000000-0005-0000-0000-0000593E0000}"/>
    <cellStyle name="Navadno 3 2 4 17 2" xfId="3329" xr:uid="{00000000-0005-0000-0000-00005A3E0000}"/>
    <cellStyle name="Navadno 3 2 4 17 2 10" xfId="15330" xr:uid="{00000000-0005-0000-0000-00005B3E0000}"/>
    <cellStyle name="Navadno 3 2 4 17 2 11" xfId="23058" xr:uid="{00000000-0005-0000-0000-00005C3E0000}"/>
    <cellStyle name="Navadno 3 2 4 17 2 12" xfId="14094" xr:uid="{00000000-0005-0000-0000-00005D3E0000}"/>
    <cellStyle name="Navadno 3 2 4 17 2 13" xfId="25361" xr:uid="{00000000-0005-0000-0000-00005E3E0000}"/>
    <cellStyle name="Navadno 3 2 4 17 2 14" xfId="12838" xr:uid="{00000000-0005-0000-0000-00005F3E0000}"/>
    <cellStyle name="Navadno 3 2 4 17 2 15" xfId="20864" xr:uid="{00000000-0005-0000-0000-0000603E0000}"/>
    <cellStyle name="Navadno 3 2 4 17 2 16" xfId="25915" xr:uid="{00000000-0005-0000-0000-0000613E0000}"/>
    <cellStyle name="Navadno 3 2 4 17 2 17" xfId="26815" xr:uid="{00000000-0005-0000-0000-0000623E0000}"/>
    <cellStyle name="Navadno 3 2 4 17 2 18" xfId="25705" xr:uid="{00000000-0005-0000-0000-0000633E0000}"/>
    <cellStyle name="Navadno 3 2 4 17 2 2" xfId="14833" xr:uid="{00000000-0005-0000-0000-0000643E0000}"/>
    <cellStyle name="Navadno 3 2 4 17 2 3" xfId="12238" xr:uid="{00000000-0005-0000-0000-0000653E0000}"/>
    <cellStyle name="Navadno 3 2 4 17 2 4" xfId="16772" xr:uid="{00000000-0005-0000-0000-0000663E0000}"/>
    <cellStyle name="Navadno 3 2 4 17 2 5" xfId="10824" xr:uid="{00000000-0005-0000-0000-0000673E0000}"/>
    <cellStyle name="Navadno 3 2 4 17 2 6" xfId="14502" xr:uid="{00000000-0005-0000-0000-0000683E0000}"/>
    <cellStyle name="Navadno 3 2 4 17 2 7" xfId="19840" xr:uid="{00000000-0005-0000-0000-0000693E0000}"/>
    <cellStyle name="Navadno 3 2 4 17 2 8" xfId="20540" xr:uid="{00000000-0005-0000-0000-00006A3E0000}"/>
    <cellStyle name="Navadno 3 2 4 17 2 9" xfId="18344" xr:uid="{00000000-0005-0000-0000-00006B3E0000}"/>
    <cellStyle name="Navadno 3 2 4 17 20" xfId="24108" xr:uid="{00000000-0005-0000-0000-00006C3E0000}"/>
    <cellStyle name="Navadno 3 2 4 17 21" xfId="18443" xr:uid="{00000000-0005-0000-0000-00006D3E0000}"/>
    <cellStyle name="Navadno 3 2 4 17 22" xfId="12732" xr:uid="{00000000-0005-0000-0000-00006E3E0000}"/>
    <cellStyle name="Navadno 3 2 4 17 23" xfId="10284" xr:uid="{00000000-0005-0000-0000-00006F3E0000}"/>
    <cellStyle name="Navadno 3 2 4 17 24" xfId="20310" xr:uid="{00000000-0005-0000-0000-0000703E0000}"/>
    <cellStyle name="Navadno 3 2 4 17 25" xfId="26730" xr:uid="{00000000-0005-0000-0000-0000713E0000}"/>
    <cellStyle name="Navadno 3 2 4 17 26" xfId="25917" xr:uid="{00000000-0005-0000-0000-0000723E0000}"/>
    <cellStyle name="Navadno 3 2 4 17 3" xfId="3514" xr:uid="{00000000-0005-0000-0000-0000733E0000}"/>
    <cellStyle name="Navadno 3 2 4 17 3 10" xfId="12508" xr:uid="{00000000-0005-0000-0000-0000743E0000}"/>
    <cellStyle name="Navadno 3 2 4 17 3 11" xfId="14362" xr:uid="{00000000-0005-0000-0000-0000753E0000}"/>
    <cellStyle name="Navadno 3 2 4 17 3 12" xfId="13540" xr:uid="{00000000-0005-0000-0000-0000763E0000}"/>
    <cellStyle name="Navadno 3 2 4 17 3 13" xfId="10510" xr:uid="{00000000-0005-0000-0000-0000773E0000}"/>
    <cellStyle name="Navadno 3 2 4 17 3 14" xfId="12271" xr:uid="{00000000-0005-0000-0000-0000783E0000}"/>
    <cellStyle name="Navadno 3 2 4 17 3 15" xfId="21679" xr:uid="{00000000-0005-0000-0000-0000793E0000}"/>
    <cellStyle name="Navadno 3 2 4 17 3 16" xfId="25100" xr:uid="{00000000-0005-0000-0000-00007A3E0000}"/>
    <cellStyle name="Navadno 3 2 4 17 3 17" xfId="23649" xr:uid="{00000000-0005-0000-0000-00007B3E0000}"/>
    <cellStyle name="Navadno 3 2 4 17 3 18" xfId="24506" xr:uid="{00000000-0005-0000-0000-00007C3E0000}"/>
    <cellStyle name="Navadno 3 2 4 17 3 2" xfId="14672" xr:uid="{00000000-0005-0000-0000-00007D3E0000}"/>
    <cellStyle name="Navadno 3 2 4 17 3 3" xfId="11375" xr:uid="{00000000-0005-0000-0000-00007E3E0000}"/>
    <cellStyle name="Navadno 3 2 4 17 3 4" xfId="13535" xr:uid="{00000000-0005-0000-0000-00007F3E0000}"/>
    <cellStyle name="Navadno 3 2 4 17 3 5" xfId="12600" xr:uid="{00000000-0005-0000-0000-0000803E0000}"/>
    <cellStyle name="Navadno 3 2 4 17 3 6" xfId="15926" xr:uid="{00000000-0005-0000-0000-0000813E0000}"/>
    <cellStyle name="Navadno 3 2 4 17 3 7" xfId="9715" xr:uid="{00000000-0005-0000-0000-0000823E0000}"/>
    <cellStyle name="Navadno 3 2 4 17 3 8" xfId="19688" xr:uid="{00000000-0005-0000-0000-0000833E0000}"/>
    <cellStyle name="Navadno 3 2 4 17 3 9" xfId="18984" xr:uid="{00000000-0005-0000-0000-0000843E0000}"/>
    <cellStyle name="Navadno 3 2 4 17 4" xfId="2743" xr:uid="{00000000-0005-0000-0000-0000853E0000}"/>
    <cellStyle name="Navadno 3 2 4 17 4 10" xfId="22676" xr:uid="{00000000-0005-0000-0000-0000863E0000}"/>
    <cellStyle name="Navadno 3 2 4 17 4 11" xfId="21497" xr:uid="{00000000-0005-0000-0000-0000873E0000}"/>
    <cellStyle name="Navadno 3 2 4 17 4 12" xfId="12421" xr:uid="{00000000-0005-0000-0000-0000883E0000}"/>
    <cellStyle name="Navadno 3 2 4 17 4 13" xfId="23879" xr:uid="{00000000-0005-0000-0000-0000893E0000}"/>
    <cellStyle name="Navadno 3 2 4 17 4 14" xfId="26111" xr:uid="{00000000-0005-0000-0000-00008A3E0000}"/>
    <cellStyle name="Navadno 3 2 4 17 4 15" xfId="10374" xr:uid="{00000000-0005-0000-0000-00008B3E0000}"/>
    <cellStyle name="Navadno 3 2 4 17 4 16" xfId="27472" xr:uid="{00000000-0005-0000-0000-00008C3E0000}"/>
    <cellStyle name="Navadno 3 2 4 17 4 17" xfId="27903" xr:uid="{00000000-0005-0000-0000-00008D3E0000}"/>
    <cellStyle name="Navadno 3 2 4 17 4 18" xfId="24833" xr:uid="{00000000-0005-0000-0000-00008E3E0000}"/>
    <cellStyle name="Navadno 3 2 4 17 4 2" xfId="15325" xr:uid="{00000000-0005-0000-0000-00008F3E0000}"/>
    <cellStyle name="Navadno 3 2 4 17 4 3" xfId="17342" xr:uid="{00000000-0005-0000-0000-0000903E0000}"/>
    <cellStyle name="Navadno 3 2 4 17 4 4" xfId="18455" xr:uid="{00000000-0005-0000-0000-0000913E0000}"/>
    <cellStyle name="Navadno 3 2 4 17 4 5" xfId="10071" xr:uid="{00000000-0005-0000-0000-0000923E0000}"/>
    <cellStyle name="Navadno 3 2 4 17 4 6" xfId="18123" xr:uid="{00000000-0005-0000-0000-0000933E0000}"/>
    <cellStyle name="Navadno 3 2 4 17 4 7" xfId="18137" xr:uid="{00000000-0005-0000-0000-0000943E0000}"/>
    <cellStyle name="Navadno 3 2 4 17 4 8" xfId="15825" xr:uid="{00000000-0005-0000-0000-0000953E0000}"/>
    <cellStyle name="Navadno 3 2 4 17 4 9" xfId="22942" xr:uid="{00000000-0005-0000-0000-0000963E0000}"/>
    <cellStyle name="Navadno 3 2 4 17 5" xfId="2653" xr:uid="{00000000-0005-0000-0000-0000973E0000}"/>
    <cellStyle name="Navadno 3 2 4 17 5 10" xfId="12083" xr:uid="{00000000-0005-0000-0000-0000983E0000}"/>
    <cellStyle name="Navadno 3 2 4 17 5 11" xfId="20004" xr:uid="{00000000-0005-0000-0000-0000993E0000}"/>
    <cellStyle name="Navadno 3 2 4 17 5 12" xfId="22975" xr:uid="{00000000-0005-0000-0000-00009A3E0000}"/>
    <cellStyle name="Navadno 3 2 4 17 5 13" xfId="10906" xr:uid="{00000000-0005-0000-0000-00009B3E0000}"/>
    <cellStyle name="Navadno 3 2 4 17 5 14" xfId="23774" xr:uid="{00000000-0005-0000-0000-00009C3E0000}"/>
    <cellStyle name="Navadno 3 2 4 17 5 15" xfId="24294" xr:uid="{00000000-0005-0000-0000-00009D3E0000}"/>
    <cellStyle name="Navadno 3 2 4 17 5 16" xfId="27160" xr:uid="{00000000-0005-0000-0000-00009E3E0000}"/>
    <cellStyle name="Navadno 3 2 4 17 5 17" xfId="27630" xr:uid="{00000000-0005-0000-0000-00009F3E0000}"/>
    <cellStyle name="Navadno 3 2 4 17 5 18" xfId="11942" xr:uid="{00000000-0005-0000-0000-0000A03E0000}"/>
    <cellStyle name="Navadno 3 2 4 17 5 2" xfId="15402" xr:uid="{00000000-0005-0000-0000-0000A13E0000}"/>
    <cellStyle name="Navadno 3 2 4 17 5 3" xfId="16705" xr:uid="{00000000-0005-0000-0000-0000A23E0000}"/>
    <cellStyle name="Navadno 3 2 4 17 5 4" xfId="9921" xr:uid="{00000000-0005-0000-0000-0000A33E0000}"/>
    <cellStyle name="Navadno 3 2 4 17 5 5" xfId="13594" xr:uid="{00000000-0005-0000-0000-0000A43E0000}"/>
    <cellStyle name="Navadno 3 2 4 17 5 6" xfId="9639" xr:uid="{00000000-0005-0000-0000-0000A53E0000}"/>
    <cellStyle name="Navadno 3 2 4 17 5 7" xfId="12585" xr:uid="{00000000-0005-0000-0000-0000A63E0000}"/>
    <cellStyle name="Navadno 3 2 4 17 5 8" xfId="14104" xr:uid="{00000000-0005-0000-0000-0000A73E0000}"/>
    <cellStyle name="Navadno 3 2 4 17 5 9" xfId="13513" xr:uid="{00000000-0005-0000-0000-0000A83E0000}"/>
    <cellStyle name="Navadno 3 2 4 17 6" xfId="3071" xr:uid="{00000000-0005-0000-0000-0000A93E0000}"/>
    <cellStyle name="Navadno 3 2 4 17 6 10" xfId="17494" xr:uid="{00000000-0005-0000-0000-0000AA3E0000}"/>
    <cellStyle name="Navadno 3 2 4 17 6 11" xfId="21403" xr:uid="{00000000-0005-0000-0000-0000AB3E0000}"/>
    <cellStyle name="Navadno 3 2 4 17 6 12" xfId="19140" xr:uid="{00000000-0005-0000-0000-0000AC3E0000}"/>
    <cellStyle name="Navadno 3 2 4 17 6 13" xfId="22118" xr:uid="{00000000-0005-0000-0000-0000AD3E0000}"/>
    <cellStyle name="Navadno 3 2 4 17 6 14" xfId="23589" xr:uid="{00000000-0005-0000-0000-0000AE3E0000}"/>
    <cellStyle name="Navadno 3 2 4 17 6 15" xfId="26740" xr:uid="{00000000-0005-0000-0000-0000AF3E0000}"/>
    <cellStyle name="Navadno 3 2 4 17 6 16" xfId="16004" xr:uid="{00000000-0005-0000-0000-0000B03E0000}"/>
    <cellStyle name="Navadno 3 2 4 17 6 17" xfId="22898" xr:uid="{00000000-0005-0000-0000-0000B13E0000}"/>
    <cellStyle name="Navadno 3 2 4 17 6 18" xfId="28180" xr:uid="{00000000-0005-0000-0000-0000B23E0000}"/>
    <cellStyle name="Navadno 3 2 4 17 6 2" xfId="15048" xr:uid="{00000000-0005-0000-0000-0000B33E0000}"/>
    <cellStyle name="Navadno 3 2 4 17 6 3" xfId="10440" xr:uid="{00000000-0005-0000-0000-0000B43E0000}"/>
    <cellStyle name="Navadno 3 2 4 17 6 4" xfId="12539" xr:uid="{00000000-0005-0000-0000-0000B53E0000}"/>
    <cellStyle name="Navadno 3 2 4 17 6 5" xfId="15590" xr:uid="{00000000-0005-0000-0000-0000B63E0000}"/>
    <cellStyle name="Navadno 3 2 4 17 6 6" xfId="9689" xr:uid="{00000000-0005-0000-0000-0000B73E0000}"/>
    <cellStyle name="Navadno 3 2 4 17 6 7" xfId="12792" xr:uid="{00000000-0005-0000-0000-0000B83E0000}"/>
    <cellStyle name="Navadno 3 2 4 17 6 8" xfId="17742" xr:uid="{00000000-0005-0000-0000-0000B93E0000}"/>
    <cellStyle name="Navadno 3 2 4 17 6 9" xfId="12111" xr:uid="{00000000-0005-0000-0000-0000BA3E0000}"/>
    <cellStyle name="Navadno 3 2 4 17 7" xfId="2973" xr:uid="{00000000-0005-0000-0000-0000BB3E0000}"/>
    <cellStyle name="Navadno 3 2 4 17 7 10" xfId="9801" xr:uid="{00000000-0005-0000-0000-0000BC3E0000}"/>
    <cellStyle name="Navadno 3 2 4 17 7 11" xfId="19274" xr:uid="{00000000-0005-0000-0000-0000BD3E0000}"/>
    <cellStyle name="Navadno 3 2 4 17 7 12" xfId="16233" xr:uid="{00000000-0005-0000-0000-0000BE3E0000}"/>
    <cellStyle name="Navadno 3 2 4 17 7 13" xfId="25674" xr:uid="{00000000-0005-0000-0000-0000BF3E0000}"/>
    <cellStyle name="Navadno 3 2 4 17 7 14" xfId="21994" xr:uid="{00000000-0005-0000-0000-0000C03E0000}"/>
    <cellStyle name="Navadno 3 2 4 17 7 15" xfId="26836" xr:uid="{00000000-0005-0000-0000-0000C13E0000}"/>
    <cellStyle name="Navadno 3 2 4 17 7 16" xfId="25869" xr:uid="{00000000-0005-0000-0000-0000C23E0000}"/>
    <cellStyle name="Navadno 3 2 4 17 7 17" xfId="10618" xr:uid="{00000000-0005-0000-0000-0000C33E0000}"/>
    <cellStyle name="Navadno 3 2 4 17 7 18" xfId="28247" xr:uid="{00000000-0005-0000-0000-0000C43E0000}"/>
    <cellStyle name="Navadno 3 2 4 17 7 2" xfId="15134" xr:uid="{00000000-0005-0000-0000-0000C53E0000}"/>
    <cellStyle name="Navadno 3 2 4 17 7 3" xfId="10171" xr:uid="{00000000-0005-0000-0000-0000C63E0000}"/>
    <cellStyle name="Navadno 3 2 4 17 7 4" xfId="14628" xr:uid="{00000000-0005-0000-0000-0000C73E0000}"/>
    <cellStyle name="Navadno 3 2 4 17 7 5" xfId="15037" xr:uid="{00000000-0005-0000-0000-0000C83E0000}"/>
    <cellStyle name="Navadno 3 2 4 17 7 6" xfId="17975" xr:uid="{00000000-0005-0000-0000-0000C93E0000}"/>
    <cellStyle name="Navadno 3 2 4 17 7 7" xfId="11649" xr:uid="{00000000-0005-0000-0000-0000CA3E0000}"/>
    <cellStyle name="Navadno 3 2 4 17 7 8" xfId="10872" xr:uid="{00000000-0005-0000-0000-0000CB3E0000}"/>
    <cellStyle name="Navadno 3 2 4 17 7 9" xfId="13459" xr:uid="{00000000-0005-0000-0000-0000CC3E0000}"/>
    <cellStyle name="Navadno 3 2 4 17 8" xfId="3995" xr:uid="{00000000-0005-0000-0000-0000CD3E0000}"/>
    <cellStyle name="Navadno 3 2 4 17 8 10" xfId="21364" xr:uid="{00000000-0005-0000-0000-0000CE3E0000}"/>
    <cellStyle name="Navadno 3 2 4 17 8 11" xfId="20699" xr:uid="{00000000-0005-0000-0000-0000CF3E0000}"/>
    <cellStyle name="Navadno 3 2 4 17 8 12" xfId="23868" xr:uid="{00000000-0005-0000-0000-0000D03E0000}"/>
    <cellStyle name="Navadno 3 2 4 17 8 13" xfId="23133" xr:uid="{00000000-0005-0000-0000-0000D13E0000}"/>
    <cellStyle name="Navadno 3 2 4 17 8 14" xfId="21221" xr:uid="{00000000-0005-0000-0000-0000D23E0000}"/>
    <cellStyle name="Navadno 3 2 4 17 8 15" xfId="26018" xr:uid="{00000000-0005-0000-0000-0000D33E0000}"/>
    <cellStyle name="Navadno 3 2 4 17 8 16" xfId="23732" xr:uid="{00000000-0005-0000-0000-0000D43E0000}"/>
    <cellStyle name="Navadno 3 2 4 17 8 17" xfId="20221" xr:uid="{00000000-0005-0000-0000-0000D53E0000}"/>
    <cellStyle name="Navadno 3 2 4 17 8 18" xfId="13306" xr:uid="{00000000-0005-0000-0000-0000D63E0000}"/>
    <cellStyle name="Navadno 3 2 4 17 8 2" xfId="14261" xr:uid="{00000000-0005-0000-0000-0000D73E0000}"/>
    <cellStyle name="Navadno 3 2 4 17 8 3" xfId="16472" xr:uid="{00000000-0005-0000-0000-0000D83E0000}"/>
    <cellStyle name="Navadno 3 2 4 17 8 4" xfId="18463" xr:uid="{00000000-0005-0000-0000-0000D93E0000}"/>
    <cellStyle name="Navadno 3 2 4 17 8 5" xfId="12355" xr:uid="{00000000-0005-0000-0000-0000DA3E0000}"/>
    <cellStyle name="Navadno 3 2 4 17 8 6" xfId="18240" xr:uid="{00000000-0005-0000-0000-0000DB3E0000}"/>
    <cellStyle name="Navadno 3 2 4 17 8 7" xfId="12485" xr:uid="{00000000-0005-0000-0000-0000DC3E0000}"/>
    <cellStyle name="Navadno 3 2 4 17 8 8" xfId="16488" xr:uid="{00000000-0005-0000-0000-0000DD3E0000}"/>
    <cellStyle name="Navadno 3 2 4 17 8 9" xfId="21988" xr:uid="{00000000-0005-0000-0000-0000DE3E0000}"/>
    <cellStyle name="Navadno 3 2 4 17 9" xfId="340" xr:uid="{00000000-0005-0000-0000-0000DF3E0000}"/>
    <cellStyle name="Navadno 3 2 4 17 9 10" xfId="24314" xr:uid="{00000000-0005-0000-0000-0000E03E0000}"/>
    <cellStyle name="Navadno 3 2 4 17 9 11" xfId="25036" xr:uid="{00000000-0005-0000-0000-0000E13E0000}"/>
    <cellStyle name="Navadno 3 2 4 17 9 12" xfId="25709" xr:uid="{00000000-0005-0000-0000-0000E23E0000}"/>
    <cellStyle name="Navadno 3 2 4 17 9 13" xfId="26328" xr:uid="{00000000-0005-0000-0000-0000E33E0000}"/>
    <cellStyle name="Navadno 3 2 4 17 9 14" xfId="27009" xr:uid="{00000000-0005-0000-0000-0000E43E0000}"/>
    <cellStyle name="Navadno 3 2 4 17 9 15" xfId="27499" xr:uid="{00000000-0005-0000-0000-0000E53E0000}"/>
    <cellStyle name="Navadno 3 2 4 17 9 16" xfId="27920" xr:uid="{00000000-0005-0000-0000-0000E63E0000}"/>
    <cellStyle name="Navadno 3 2 4 17 9 17" xfId="28248" xr:uid="{00000000-0005-0000-0000-0000E73E0000}"/>
    <cellStyle name="Navadno 3 2 4 17 9 18" xfId="28490" xr:uid="{00000000-0005-0000-0000-0000E83E0000}"/>
    <cellStyle name="Navadno 3 2 4 17 9 2" xfId="17408" xr:uid="{00000000-0005-0000-0000-0000E93E0000}"/>
    <cellStyle name="Navadno 3 2 4 17 9 3" xfId="18366" xr:uid="{00000000-0005-0000-0000-0000EA3E0000}"/>
    <cellStyle name="Navadno 3 2 4 17 9 4" xfId="19316" xr:uid="{00000000-0005-0000-0000-0000EB3E0000}"/>
    <cellStyle name="Navadno 3 2 4 17 9 5" xfId="20230" xr:uid="{00000000-0005-0000-0000-0000EC3E0000}"/>
    <cellStyle name="Navadno 3 2 4 17 9 6" xfId="21111" xr:uid="{00000000-0005-0000-0000-0000ED3E0000}"/>
    <cellStyle name="Navadno 3 2 4 17 9 7" xfId="21962" xr:uid="{00000000-0005-0000-0000-0000EE3E0000}"/>
    <cellStyle name="Navadno 3 2 4 17 9 8" xfId="22784" xr:uid="{00000000-0005-0000-0000-0000EF3E0000}"/>
    <cellStyle name="Navadno 3 2 4 17 9 9" xfId="23569" xr:uid="{00000000-0005-0000-0000-0000F03E0000}"/>
    <cellStyle name="Navadno 3 2 4 18" xfId="7187" xr:uid="{00000000-0005-0000-0000-0000F13E0000}"/>
    <cellStyle name="Navadno 3 2 4 18 10" xfId="11582" xr:uid="{00000000-0005-0000-0000-0000F23E0000}"/>
    <cellStyle name="Navadno 3 2 4 18 11" xfId="17317" xr:uid="{00000000-0005-0000-0000-0000F33E0000}"/>
    <cellStyle name="Navadno 3 2 4 18 12" xfId="18231" xr:uid="{00000000-0005-0000-0000-0000F43E0000}"/>
    <cellStyle name="Navadno 3 2 4 18 13" xfId="12198" xr:uid="{00000000-0005-0000-0000-0000F53E0000}"/>
    <cellStyle name="Navadno 3 2 4 18 14" xfId="16740" xr:uid="{00000000-0005-0000-0000-0000F63E0000}"/>
    <cellStyle name="Navadno 3 2 4 18 15" xfId="13474" xr:uid="{00000000-0005-0000-0000-0000F73E0000}"/>
    <cellStyle name="Navadno 3 2 4 18 16" xfId="10993" xr:uid="{00000000-0005-0000-0000-0000F83E0000}"/>
    <cellStyle name="Navadno 3 2 4 18 17" xfId="14752" xr:uid="{00000000-0005-0000-0000-0000F93E0000}"/>
    <cellStyle name="Navadno 3 2 4 18 18" xfId="12049" xr:uid="{00000000-0005-0000-0000-0000FA3E0000}"/>
    <cellStyle name="Navadno 3 2 4 18 19" xfId="12601" xr:uid="{00000000-0005-0000-0000-0000FB3E0000}"/>
    <cellStyle name="Navadno 3 2 4 18 2" xfId="3265" xr:uid="{00000000-0005-0000-0000-0000FC3E0000}"/>
    <cellStyle name="Navadno 3 2 4 18 2 10" xfId="23627" xr:uid="{00000000-0005-0000-0000-0000FD3E0000}"/>
    <cellStyle name="Navadno 3 2 4 18 2 11" xfId="24373" xr:uid="{00000000-0005-0000-0000-0000FE3E0000}"/>
    <cellStyle name="Navadno 3 2 4 18 2 12" xfId="14316" xr:uid="{00000000-0005-0000-0000-0000FF3E0000}"/>
    <cellStyle name="Navadno 3 2 4 18 2 13" xfId="13787" xr:uid="{00000000-0005-0000-0000-0000003F0000}"/>
    <cellStyle name="Navadno 3 2 4 18 2 14" xfId="24325" xr:uid="{00000000-0005-0000-0000-0000013F0000}"/>
    <cellStyle name="Navadno 3 2 4 18 2 15" xfId="24176" xr:uid="{00000000-0005-0000-0000-0000023F0000}"/>
    <cellStyle name="Navadno 3 2 4 18 2 16" xfId="25242" xr:uid="{00000000-0005-0000-0000-0000033F0000}"/>
    <cellStyle name="Navadno 3 2 4 18 2 17" xfId="20449" xr:uid="{00000000-0005-0000-0000-0000043F0000}"/>
    <cellStyle name="Navadno 3 2 4 18 2 18" xfId="28232" xr:uid="{00000000-0005-0000-0000-0000053F0000}"/>
    <cellStyle name="Navadno 3 2 4 18 2 2" xfId="14887" xr:uid="{00000000-0005-0000-0000-0000063F0000}"/>
    <cellStyle name="Navadno 3 2 4 18 2 3" xfId="14998" xr:uid="{00000000-0005-0000-0000-0000073F0000}"/>
    <cellStyle name="Navadno 3 2 4 18 2 4" xfId="11093" xr:uid="{00000000-0005-0000-0000-0000083F0000}"/>
    <cellStyle name="Navadno 3 2 4 18 2 5" xfId="11858" xr:uid="{00000000-0005-0000-0000-0000093F0000}"/>
    <cellStyle name="Navadno 3 2 4 18 2 6" xfId="11083" xr:uid="{00000000-0005-0000-0000-00000A3F0000}"/>
    <cellStyle name="Navadno 3 2 4 18 2 7" xfId="21179" xr:uid="{00000000-0005-0000-0000-00000B3F0000}"/>
    <cellStyle name="Navadno 3 2 4 18 2 8" xfId="22029" xr:uid="{00000000-0005-0000-0000-00000C3F0000}"/>
    <cellStyle name="Navadno 3 2 4 18 2 9" xfId="22427" xr:uid="{00000000-0005-0000-0000-00000D3F0000}"/>
    <cellStyle name="Navadno 3 2 4 18 20" xfId="23532" xr:uid="{00000000-0005-0000-0000-00000E3F0000}"/>
    <cellStyle name="Navadno 3 2 4 18 21" xfId="24117" xr:uid="{00000000-0005-0000-0000-00000F3F0000}"/>
    <cellStyle name="Navadno 3 2 4 18 22" xfId="25517" xr:uid="{00000000-0005-0000-0000-0000103F0000}"/>
    <cellStyle name="Navadno 3 2 4 18 23" xfId="23651" xr:uid="{00000000-0005-0000-0000-0000113F0000}"/>
    <cellStyle name="Navadno 3 2 4 18 24" xfId="27458" xr:uid="{00000000-0005-0000-0000-0000123F0000}"/>
    <cellStyle name="Navadno 3 2 4 18 25" xfId="27894" xr:uid="{00000000-0005-0000-0000-0000133F0000}"/>
    <cellStyle name="Navadno 3 2 4 18 26" xfId="26555" xr:uid="{00000000-0005-0000-0000-0000143F0000}"/>
    <cellStyle name="Navadno 3 2 4 18 3" xfId="3804" xr:uid="{00000000-0005-0000-0000-0000153F0000}"/>
    <cellStyle name="Navadno 3 2 4 18 3 10" xfId="14219" xr:uid="{00000000-0005-0000-0000-0000163F0000}"/>
    <cellStyle name="Navadno 3 2 4 18 3 11" xfId="22548" xr:uid="{00000000-0005-0000-0000-0000173F0000}"/>
    <cellStyle name="Navadno 3 2 4 18 3 12" xfId="23447" xr:uid="{00000000-0005-0000-0000-0000183F0000}"/>
    <cellStyle name="Navadno 3 2 4 18 3 13" xfId="18363" xr:uid="{00000000-0005-0000-0000-0000193F0000}"/>
    <cellStyle name="Navadno 3 2 4 18 3 14" xfId="14137" xr:uid="{00000000-0005-0000-0000-00001A3F0000}"/>
    <cellStyle name="Navadno 3 2 4 18 3 15" xfId="26303" xr:uid="{00000000-0005-0000-0000-00001B3F0000}"/>
    <cellStyle name="Navadno 3 2 4 18 3 16" xfId="13736" xr:uid="{00000000-0005-0000-0000-00001C3F0000}"/>
    <cellStyle name="Navadno 3 2 4 18 3 17" xfId="26829" xr:uid="{00000000-0005-0000-0000-00001D3F0000}"/>
    <cellStyle name="Navadno 3 2 4 18 3 18" xfId="20659" xr:uid="{00000000-0005-0000-0000-00001E3F0000}"/>
    <cellStyle name="Navadno 3 2 4 18 3 2" xfId="14420" xr:uid="{00000000-0005-0000-0000-00001F3F0000}"/>
    <cellStyle name="Navadno 3 2 4 18 3 3" xfId="12141" xr:uid="{00000000-0005-0000-0000-0000203F0000}"/>
    <cellStyle name="Navadno 3 2 4 18 3 4" xfId="10611" xr:uid="{00000000-0005-0000-0000-0000213F0000}"/>
    <cellStyle name="Navadno 3 2 4 18 3 5" xfId="17677" xr:uid="{00000000-0005-0000-0000-0000223F0000}"/>
    <cellStyle name="Navadno 3 2 4 18 3 6" xfId="10577" xr:uid="{00000000-0005-0000-0000-0000233F0000}"/>
    <cellStyle name="Navadno 3 2 4 18 3 7" xfId="18038" xr:uid="{00000000-0005-0000-0000-0000243F0000}"/>
    <cellStyle name="Navadno 3 2 4 18 3 8" xfId="10654" xr:uid="{00000000-0005-0000-0000-0000253F0000}"/>
    <cellStyle name="Navadno 3 2 4 18 3 9" xfId="16813" xr:uid="{00000000-0005-0000-0000-0000263F0000}"/>
    <cellStyle name="Navadno 3 2 4 18 4" xfId="2978" xr:uid="{00000000-0005-0000-0000-0000273F0000}"/>
    <cellStyle name="Navadno 3 2 4 18 4 10" xfId="11394" xr:uid="{00000000-0005-0000-0000-0000283F0000}"/>
    <cellStyle name="Navadno 3 2 4 18 4 11" xfId="22100" xr:uid="{00000000-0005-0000-0000-0000293F0000}"/>
    <cellStyle name="Navadno 3 2 4 18 4 12" xfId="18627" xr:uid="{00000000-0005-0000-0000-00002A3F0000}"/>
    <cellStyle name="Navadno 3 2 4 18 4 13" xfId="16853" xr:uid="{00000000-0005-0000-0000-00002B3F0000}"/>
    <cellStyle name="Navadno 3 2 4 18 4 14" xfId="24931" xr:uid="{00000000-0005-0000-0000-00002C3F0000}"/>
    <cellStyle name="Navadno 3 2 4 18 4 15" xfId="14011" xr:uid="{00000000-0005-0000-0000-00002D3F0000}"/>
    <cellStyle name="Navadno 3 2 4 18 4 16" xfId="26641" xr:uid="{00000000-0005-0000-0000-00002E3F0000}"/>
    <cellStyle name="Navadno 3 2 4 18 4 17" xfId="10192" xr:uid="{00000000-0005-0000-0000-00002F3F0000}"/>
    <cellStyle name="Navadno 3 2 4 18 4 18" xfId="21722" xr:uid="{00000000-0005-0000-0000-0000303F0000}"/>
    <cellStyle name="Navadno 3 2 4 18 4 2" xfId="15129" xr:uid="{00000000-0005-0000-0000-0000313F0000}"/>
    <cellStyle name="Navadno 3 2 4 18 4 3" xfId="10821" xr:uid="{00000000-0005-0000-0000-0000323F0000}"/>
    <cellStyle name="Navadno 3 2 4 18 4 4" xfId="12587" xr:uid="{00000000-0005-0000-0000-0000333F0000}"/>
    <cellStyle name="Navadno 3 2 4 18 4 5" xfId="15361" xr:uid="{00000000-0005-0000-0000-0000343F0000}"/>
    <cellStyle name="Navadno 3 2 4 18 4 6" xfId="10220" xr:uid="{00000000-0005-0000-0000-0000353F0000}"/>
    <cellStyle name="Navadno 3 2 4 18 4 7" xfId="12573" xr:uid="{00000000-0005-0000-0000-0000363F0000}"/>
    <cellStyle name="Navadno 3 2 4 18 4 8" xfId="14884" xr:uid="{00000000-0005-0000-0000-0000373F0000}"/>
    <cellStyle name="Navadno 3 2 4 18 4 9" xfId="16119" xr:uid="{00000000-0005-0000-0000-0000383F0000}"/>
    <cellStyle name="Navadno 3 2 4 18 5" xfId="2494" xr:uid="{00000000-0005-0000-0000-0000393F0000}"/>
    <cellStyle name="Navadno 3 2 4 18 5 10" xfId="20836" xr:uid="{00000000-0005-0000-0000-00003A3F0000}"/>
    <cellStyle name="Navadno 3 2 4 18 5 11" xfId="17811" xr:uid="{00000000-0005-0000-0000-00003B3F0000}"/>
    <cellStyle name="Navadno 3 2 4 18 5 12" xfId="17230" xr:uid="{00000000-0005-0000-0000-00003C3F0000}"/>
    <cellStyle name="Navadno 3 2 4 18 5 13" xfId="25592" xr:uid="{00000000-0005-0000-0000-00003D3F0000}"/>
    <cellStyle name="Navadno 3 2 4 18 5 14" xfId="14679" xr:uid="{00000000-0005-0000-0000-00003E3F0000}"/>
    <cellStyle name="Navadno 3 2 4 18 5 15" xfId="18988" xr:uid="{00000000-0005-0000-0000-00003F3F0000}"/>
    <cellStyle name="Navadno 3 2 4 18 5 16" xfId="15479" xr:uid="{00000000-0005-0000-0000-0000403F0000}"/>
    <cellStyle name="Navadno 3 2 4 18 5 17" xfId="26514" xr:uid="{00000000-0005-0000-0000-0000413F0000}"/>
    <cellStyle name="Navadno 3 2 4 18 5 18" xfId="24413" xr:uid="{00000000-0005-0000-0000-0000423F0000}"/>
    <cellStyle name="Navadno 3 2 4 18 5 2" xfId="15537" xr:uid="{00000000-0005-0000-0000-0000433F0000}"/>
    <cellStyle name="Navadno 3 2 4 18 5 3" xfId="11035" xr:uid="{00000000-0005-0000-0000-0000443F0000}"/>
    <cellStyle name="Navadno 3 2 4 18 5 4" xfId="12138" xr:uid="{00000000-0005-0000-0000-0000453F0000}"/>
    <cellStyle name="Navadno 3 2 4 18 5 5" xfId="10275" xr:uid="{00000000-0005-0000-0000-0000463F0000}"/>
    <cellStyle name="Navadno 3 2 4 18 5 6" xfId="16379" xr:uid="{00000000-0005-0000-0000-0000473F0000}"/>
    <cellStyle name="Navadno 3 2 4 18 5 7" xfId="13061" xr:uid="{00000000-0005-0000-0000-0000483F0000}"/>
    <cellStyle name="Navadno 3 2 4 18 5 8" xfId="10357" xr:uid="{00000000-0005-0000-0000-0000493F0000}"/>
    <cellStyle name="Navadno 3 2 4 18 5 9" xfId="21770" xr:uid="{00000000-0005-0000-0000-00004A3F0000}"/>
    <cellStyle name="Navadno 3 2 4 18 6" xfId="4084" xr:uid="{00000000-0005-0000-0000-00004B3F0000}"/>
    <cellStyle name="Navadno 3 2 4 18 6 10" xfId="10836" xr:uid="{00000000-0005-0000-0000-00004C3F0000}"/>
    <cellStyle name="Navadno 3 2 4 18 6 11" xfId="17993" xr:uid="{00000000-0005-0000-0000-00004D3F0000}"/>
    <cellStyle name="Navadno 3 2 4 18 6 12" xfId="24292" xr:uid="{00000000-0005-0000-0000-00004E3F0000}"/>
    <cellStyle name="Navadno 3 2 4 18 6 13" xfId="18701" xr:uid="{00000000-0005-0000-0000-00004F3F0000}"/>
    <cellStyle name="Navadno 3 2 4 18 6 14" xfId="24999" xr:uid="{00000000-0005-0000-0000-0000503F0000}"/>
    <cellStyle name="Navadno 3 2 4 18 6 15" xfId="26123" xr:uid="{00000000-0005-0000-0000-0000513F0000}"/>
    <cellStyle name="Navadno 3 2 4 18 6 16" xfId="24992" xr:uid="{00000000-0005-0000-0000-0000523F0000}"/>
    <cellStyle name="Navadno 3 2 4 18 6 17" xfId="26875" xr:uid="{00000000-0005-0000-0000-0000533F0000}"/>
    <cellStyle name="Navadno 3 2 4 18 6 18" xfId="25288" xr:uid="{00000000-0005-0000-0000-0000543F0000}"/>
    <cellStyle name="Navadno 3 2 4 18 6 2" xfId="14185" xr:uid="{00000000-0005-0000-0000-0000553F0000}"/>
    <cellStyle name="Navadno 3 2 4 18 6 3" xfId="14198" xr:uid="{00000000-0005-0000-0000-0000563F0000}"/>
    <cellStyle name="Navadno 3 2 4 18 6 4" xfId="12663" xr:uid="{00000000-0005-0000-0000-0000573F0000}"/>
    <cellStyle name="Navadno 3 2 4 18 6 5" xfId="11531" xr:uid="{00000000-0005-0000-0000-0000583F0000}"/>
    <cellStyle name="Navadno 3 2 4 18 6 6" xfId="17936" xr:uid="{00000000-0005-0000-0000-0000593F0000}"/>
    <cellStyle name="Navadno 3 2 4 18 6 7" xfId="11930" xr:uid="{00000000-0005-0000-0000-00005A3F0000}"/>
    <cellStyle name="Navadno 3 2 4 18 6 8" xfId="12910" xr:uid="{00000000-0005-0000-0000-00005B3F0000}"/>
    <cellStyle name="Navadno 3 2 4 18 6 9" xfId="22101" xr:uid="{00000000-0005-0000-0000-00005C3F0000}"/>
    <cellStyle name="Navadno 3 2 4 18 7" xfId="2536" xr:uid="{00000000-0005-0000-0000-00005D3F0000}"/>
    <cellStyle name="Navadno 3 2 4 18 7 10" xfId="18346" xr:uid="{00000000-0005-0000-0000-00005E3F0000}"/>
    <cellStyle name="Navadno 3 2 4 18 7 11" xfId="16303" xr:uid="{00000000-0005-0000-0000-00005F3F0000}"/>
    <cellStyle name="Navadno 3 2 4 18 7 12" xfId="23709" xr:uid="{00000000-0005-0000-0000-0000603F0000}"/>
    <cellStyle name="Navadno 3 2 4 18 7 13" xfId="16298" xr:uid="{00000000-0005-0000-0000-0000613F0000}"/>
    <cellStyle name="Navadno 3 2 4 18 7 14" xfId="26330" xr:uid="{00000000-0005-0000-0000-0000623F0000}"/>
    <cellStyle name="Navadno 3 2 4 18 7 15" xfId="22597" xr:uid="{00000000-0005-0000-0000-0000633F0000}"/>
    <cellStyle name="Navadno 3 2 4 18 7 16" xfId="26674" xr:uid="{00000000-0005-0000-0000-0000643F0000}"/>
    <cellStyle name="Navadno 3 2 4 18 7 17" xfId="13624" xr:uid="{00000000-0005-0000-0000-0000653F0000}"/>
    <cellStyle name="Navadno 3 2 4 18 7 18" xfId="27625" xr:uid="{00000000-0005-0000-0000-0000663F0000}"/>
    <cellStyle name="Navadno 3 2 4 18 7 2" xfId="15499" xr:uid="{00000000-0005-0000-0000-0000673F0000}"/>
    <cellStyle name="Navadno 3 2 4 18 7 3" xfId="12620" xr:uid="{00000000-0005-0000-0000-0000683F0000}"/>
    <cellStyle name="Navadno 3 2 4 18 7 4" xfId="11957" xr:uid="{00000000-0005-0000-0000-0000693F0000}"/>
    <cellStyle name="Navadno 3 2 4 18 7 5" xfId="9768" xr:uid="{00000000-0005-0000-0000-00006A3F0000}"/>
    <cellStyle name="Navadno 3 2 4 18 7 6" xfId="10232" xr:uid="{00000000-0005-0000-0000-00006B3F0000}"/>
    <cellStyle name="Navadno 3 2 4 18 7 7" xfId="18058" xr:uid="{00000000-0005-0000-0000-00006C3F0000}"/>
    <cellStyle name="Navadno 3 2 4 18 7 8" xfId="9930" xr:uid="{00000000-0005-0000-0000-00006D3F0000}"/>
    <cellStyle name="Navadno 3 2 4 18 7 9" xfId="11552" xr:uid="{00000000-0005-0000-0000-00006E3F0000}"/>
    <cellStyle name="Navadno 3 2 4 18 8" xfId="1891" xr:uid="{00000000-0005-0000-0000-00006F3F0000}"/>
    <cellStyle name="Navadno 3 2 4 18 8 10" xfId="22649" xr:uid="{00000000-0005-0000-0000-0000703F0000}"/>
    <cellStyle name="Navadno 3 2 4 18 8 11" xfId="20970" xr:uid="{00000000-0005-0000-0000-0000713F0000}"/>
    <cellStyle name="Navadno 3 2 4 18 8 12" xfId="17056" xr:uid="{00000000-0005-0000-0000-0000723F0000}"/>
    <cellStyle name="Navadno 3 2 4 18 8 13" xfId="19629" xr:uid="{00000000-0005-0000-0000-0000733F0000}"/>
    <cellStyle name="Navadno 3 2 4 18 8 14" xfId="24116" xr:uid="{00000000-0005-0000-0000-0000743F0000}"/>
    <cellStyle name="Navadno 3 2 4 18 8 15" xfId="26905" xr:uid="{00000000-0005-0000-0000-0000753F0000}"/>
    <cellStyle name="Navadno 3 2 4 18 8 16" xfId="14025" xr:uid="{00000000-0005-0000-0000-0000763F0000}"/>
    <cellStyle name="Navadno 3 2 4 18 8 17" xfId="15280" xr:uid="{00000000-0005-0000-0000-0000773F0000}"/>
    <cellStyle name="Navadno 3 2 4 18 8 18" xfId="28281" xr:uid="{00000000-0005-0000-0000-0000783F0000}"/>
    <cellStyle name="Navadno 3 2 4 18 8 2" xfId="16061" xr:uid="{00000000-0005-0000-0000-0000793F0000}"/>
    <cellStyle name="Navadno 3 2 4 18 8 3" xfId="13708" xr:uid="{00000000-0005-0000-0000-00007A3F0000}"/>
    <cellStyle name="Navadno 3 2 4 18 8 4" xfId="14349" xr:uid="{00000000-0005-0000-0000-00007B3F0000}"/>
    <cellStyle name="Navadno 3 2 4 18 8 5" xfId="16953" xr:uid="{00000000-0005-0000-0000-00007C3F0000}"/>
    <cellStyle name="Navadno 3 2 4 18 8 6" xfId="17566" xr:uid="{00000000-0005-0000-0000-00007D3F0000}"/>
    <cellStyle name="Navadno 3 2 4 18 8 7" xfId="12621" xr:uid="{00000000-0005-0000-0000-00007E3F0000}"/>
    <cellStyle name="Navadno 3 2 4 18 8 8" xfId="15098" xr:uid="{00000000-0005-0000-0000-00007F3F0000}"/>
    <cellStyle name="Navadno 3 2 4 18 8 9" xfId="15689" xr:uid="{00000000-0005-0000-0000-0000803F0000}"/>
    <cellStyle name="Navadno 3 2 4 18 9" xfId="3379" xr:uid="{00000000-0005-0000-0000-0000813F0000}"/>
    <cellStyle name="Navadno 3 2 4 18 9 10" xfId="18371" xr:uid="{00000000-0005-0000-0000-0000823F0000}"/>
    <cellStyle name="Navadno 3 2 4 18 9 11" xfId="11725" xr:uid="{00000000-0005-0000-0000-0000833F0000}"/>
    <cellStyle name="Navadno 3 2 4 18 9 12" xfId="19515" xr:uid="{00000000-0005-0000-0000-0000843F0000}"/>
    <cellStyle name="Navadno 3 2 4 18 9 13" xfId="23611" xr:uid="{00000000-0005-0000-0000-0000853F0000}"/>
    <cellStyle name="Navadno 3 2 4 18 9 14" xfId="9754" xr:uid="{00000000-0005-0000-0000-0000863F0000}"/>
    <cellStyle name="Navadno 3 2 4 18 9 15" xfId="18950" xr:uid="{00000000-0005-0000-0000-0000873F0000}"/>
    <cellStyle name="Navadno 3 2 4 18 9 16" xfId="25136" xr:uid="{00000000-0005-0000-0000-0000883F0000}"/>
    <cellStyle name="Navadno 3 2 4 18 9 17" xfId="26508" xr:uid="{00000000-0005-0000-0000-0000893F0000}"/>
    <cellStyle name="Navadno 3 2 4 18 9 18" xfId="27710" xr:uid="{00000000-0005-0000-0000-00008A3F0000}"/>
    <cellStyle name="Navadno 3 2 4 18 9 2" xfId="14786" xr:uid="{00000000-0005-0000-0000-00008B3F0000}"/>
    <cellStyle name="Navadno 3 2 4 18 9 3" xfId="15880" xr:uid="{00000000-0005-0000-0000-00008C3F0000}"/>
    <cellStyle name="Navadno 3 2 4 18 9 4" xfId="18213" xr:uid="{00000000-0005-0000-0000-00008D3F0000}"/>
    <cellStyle name="Navadno 3 2 4 18 9 5" xfId="13256" xr:uid="{00000000-0005-0000-0000-00008E3F0000}"/>
    <cellStyle name="Navadno 3 2 4 18 9 6" xfId="17509" xr:uid="{00000000-0005-0000-0000-00008F3F0000}"/>
    <cellStyle name="Navadno 3 2 4 18 9 7" xfId="12596" xr:uid="{00000000-0005-0000-0000-0000903F0000}"/>
    <cellStyle name="Navadno 3 2 4 18 9 8" xfId="16613" xr:uid="{00000000-0005-0000-0000-0000913F0000}"/>
    <cellStyle name="Navadno 3 2 4 18 9 9" xfId="22626" xr:uid="{00000000-0005-0000-0000-0000923F0000}"/>
    <cellStyle name="Navadno 3 2 4 19" xfId="7088" xr:uid="{00000000-0005-0000-0000-0000933F0000}"/>
    <cellStyle name="Navadno 3 2 4 19 10" xfId="11661" xr:uid="{00000000-0005-0000-0000-0000943F0000}"/>
    <cellStyle name="Navadno 3 2 4 19 11" xfId="15150" xr:uid="{00000000-0005-0000-0000-0000953F0000}"/>
    <cellStyle name="Navadno 3 2 4 19 12" xfId="15789" xr:uid="{00000000-0005-0000-0000-0000963F0000}"/>
    <cellStyle name="Navadno 3 2 4 19 13" xfId="15021" xr:uid="{00000000-0005-0000-0000-0000973F0000}"/>
    <cellStyle name="Navadno 3 2 4 19 14" xfId="13943" xr:uid="{00000000-0005-0000-0000-0000983F0000}"/>
    <cellStyle name="Navadno 3 2 4 19 15" xfId="19489" xr:uid="{00000000-0005-0000-0000-0000993F0000}"/>
    <cellStyle name="Navadno 3 2 4 19 16" xfId="14018" xr:uid="{00000000-0005-0000-0000-00009A3F0000}"/>
    <cellStyle name="Navadno 3 2 4 19 17" xfId="14276" xr:uid="{00000000-0005-0000-0000-00009B3F0000}"/>
    <cellStyle name="Navadno 3 2 4 19 18" xfId="14896" xr:uid="{00000000-0005-0000-0000-00009C3F0000}"/>
    <cellStyle name="Navadno 3 2 4 19 19" xfId="11763" xr:uid="{00000000-0005-0000-0000-00009D3F0000}"/>
    <cellStyle name="Navadno 3 2 4 19 2" xfId="3211" xr:uid="{00000000-0005-0000-0000-00009E3F0000}"/>
    <cellStyle name="Navadno 3 2 4 19 2 10" xfId="18261" xr:uid="{00000000-0005-0000-0000-00009F3F0000}"/>
    <cellStyle name="Navadno 3 2 4 19 2 11" xfId="19075" xr:uid="{00000000-0005-0000-0000-0000A03F0000}"/>
    <cellStyle name="Navadno 3 2 4 19 2 12" xfId="22736" xr:uid="{00000000-0005-0000-0000-0000A13F0000}"/>
    <cellStyle name="Navadno 3 2 4 19 2 13" xfId="24283" xr:uid="{00000000-0005-0000-0000-0000A23F0000}"/>
    <cellStyle name="Navadno 3 2 4 19 2 14" xfId="21527" xr:uid="{00000000-0005-0000-0000-0000A33F0000}"/>
    <cellStyle name="Navadno 3 2 4 19 2 15" xfId="22215" xr:uid="{00000000-0005-0000-0000-0000A43F0000}"/>
    <cellStyle name="Navadno 3 2 4 19 2 16" xfId="25649" xr:uid="{00000000-0005-0000-0000-0000A53F0000}"/>
    <cellStyle name="Navadno 3 2 4 19 2 17" xfId="9620" xr:uid="{00000000-0005-0000-0000-0000A63F0000}"/>
    <cellStyle name="Navadno 3 2 4 19 2 18" xfId="26294" xr:uid="{00000000-0005-0000-0000-0000A73F0000}"/>
    <cellStyle name="Navadno 3 2 4 19 2 2" xfId="14930" xr:uid="{00000000-0005-0000-0000-0000A83F0000}"/>
    <cellStyle name="Navadno 3 2 4 19 2 3" xfId="10094" xr:uid="{00000000-0005-0000-0000-0000A93F0000}"/>
    <cellStyle name="Navadno 3 2 4 19 2 4" xfId="15075" xr:uid="{00000000-0005-0000-0000-0000AA3F0000}"/>
    <cellStyle name="Navadno 3 2 4 19 2 5" xfId="16101" xr:uid="{00000000-0005-0000-0000-0000AB3F0000}"/>
    <cellStyle name="Navadno 3 2 4 19 2 6" xfId="18781" xr:uid="{00000000-0005-0000-0000-0000AC3F0000}"/>
    <cellStyle name="Navadno 3 2 4 19 2 7" xfId="19820" xr:uid="{00000000-0005-0000-0000-0000AD3F0000}"/>
    <cellStyle name="Navadno 3 2 4 19 2 8" xfId="17809" xr:uid="{00000000-0005-0000-0000-0000AE3F0000}"/>
    <cellStyle name="Navadno 3 2 4 19 2 9" xfId="11312" xr:uid="{00000000-0005-0000-0000-0000AF3F0000}"/>
    <cellStyle name="Navadno 3 2 4 19 20" xfId="18109" xr:uid="{00000000-0005-0000-0000-0000B03F0000}"/>
    <cellStyle name="Navadno 3 2 4 19 21" xfId="9675" xr:uid="{00000000-0005-0000-0000-0000B13F0000}"/>
    <cellStyle name="Navadno 3 2 4 19 22" xfId="23449" xr:uid="{00000000-0005-0000-0000-0000B23F0000}"/>
    <cellStyle name="Navadno 3 2 4 19 23" xfId="24812" xr:uid="{00000000-0005-0000-0000-0000B33F0000}"/>
    <cellStyle name="Navadno 3 2 4 19 24" xfId="23087" xr:uid="{00000000-0005-0000-0000-0000B43F0000}"/>
    <cellStyle name="Navadno 3 2 4 19 25" xfId="18082" xr:uid="{00000000-0005-0000-0000-0000B53F0000}"/>
    <cellStyle name="Navadno 3 2 4 19 26" xfId="23557" xr:uid="{00000000-0005-0000-0000-0000B63F0000}"/>
    <cellStyle name="Navadno 3 2 4 19 3" xfId="2493" xr:uid="{00000000-0005-0000-0000-0000B73F0000}"/>
    <cellStyle name="Navadno 3 2 4 19 3 10" xfId="19817" xr:uid="{00000000-0005-0000-0000-0000B83F0000}"/>
    <cellStyle name="Navadno 3 2 4 19 3 11" xfId="18042" xr:uid="{00000000-0005-0000-0000-0000B93F0000}"/>
    <cellStyle name="Navadno 3 2 4 19 3 12" xfId="23628" xr:uid="{00000000-0005-0000-0000-0000BA3F0000}"/>
    <cellStyle name="Navadno 3 2 4 19 3 13" xfId="25311" xr:uid="{00000000-0005-0000-0000-0000BB3F0000}"/>
    <cellStyle name="Navadno 3 2 4 19 3 14" xfId="21902" xr:uid="{00000000-0005-0000-0000-0000BC3F0000}"/>
    <cellStyle name="Navadno 3 2 4 19 3 15" xfId="24787" xr:uid="{00000000-0005-0000-0000-0000BD3F0000}"/>
    <cellStyle name="Navadno 3 2 4 19 3 16" xfId="20111" xr:uid="{00000000-0005-0000-0000-0000BE3F0000}"/>
    <cellStyle name="Navadno 3 2 4 19 3 17" xfId="26510" xr:uid="{00000000-0005-0000-0000-0000BF3F0000}"/>
    <cellStyle name="Navadno 3 2 4 19 3 18" xfId="26973" xr:uid="{00000000-0005-0000-0000-0000C03F0000}"/>
    <cellStyle name="Navadno 3 2 4 19 3 2" xfId="15538" xr:uid="{00000000-0005-0000-0000-0000C13F0000}"/>
    <cellStyle name="Navadno 3 2 4 19 3 3" xfId="10948" xr:uid="{00000000-0005-0000-0000-0000C23F0000}"/>
    <cellStyle name="Navadno 3 2 4 19 3 4" xfId="13933" xr:uid="{00000000-0005-0000-0000-0000C33F0000}"/>
    <cellStyle name="Navadno 3 2 4 19 3 5" xfId="11646" xr:uid="{00000000-0005-0000-0000-0000C43F0000}"/>
    <cellStyle name="Navadno 3 2 4 19 3 6" xfId="11329" xr:uid="{00000000-0005-0000-0000-0000C53F0000}"/>
    <cellStyle name="Navadno 3 2 4 19 3 7" xfId="10002" xr:uid="{00000000-0005-0000-0000-0000C63F0000}"/>
    <cellStyle name="Navadno 3 2 4 19 3 8" xfId="16131" xr:uid="{00000000-0005-0000-0000-0000C73F0000}"/>
    <cellStyle name="Navadno 3 2 4 19 3 9" xfId="14920" xr:uid="{00000000-0005-0000-0000-0000C83F0000}"/>
    <cellStyle name="Navadno 3 2 4 19 4" xfId="3913" xr:uid="{00000000-0005-0000-0000-0000C93F0000}"/>
    <cellStyle name="Navadno 3 2 4 19 4 10" xfId="13593" xr:uid="{00000000-0005-0000-0000-0000CA3F0000}"/>
    <cellStyle name="Navadno 3 2 4 19 4 11" xfId="20618" xr:uid="{00000000-0005-0000-0000-0000CB3F0000}"/>
    <cellStyle name="Navadno 3 2 4 19 4 12" xfId="23808" xr:uid="{00000000-0005-0000-0000-0000CC3F0000}"/>
    <cellStyle name="Navadno 3 2 4 19 4 13" xfId="11021" xr:uid="{00000000-0005-0000-0000-0000CD3F0000}"/>
    <cellStyle name="Navadno 3 2 4 19 4 14" xfId="20361" xr:uid="{00000000-0005-0000-0000-0000CE3F0000}"/>
    <cellStyle name="Navadno 3 2 4 19 4 15" xfId="22918" xr:uid="{00000000-0005-0000-0000-0000CF3F0000}"/>
    <cellStyle name="Navadno 3 2 4 19 4 16" xfId="15976" xr:uid="{00000000-0005-0000-0000-0000D03F0000}"/>
    <cellStyle name="Navadno 3 2 4 19 4 17" xfId="26877" xr:uid="{00000000-0005-0000-0000-0000D13F0000}"/>
    <cellStyle name="Navadno 3 2 4 19 4 18" xfId="13172" xr:uid="{00000000-0005-0000-0000-0000D23F0000}"/>
    <cellStyle name="Navadno 3 2 4 19 4 2" xfId="14330" xr:uid="{00000000-0005-0000-0000-0000D33F0000}"/>
    <cellStyle name="Navadno 3 2 4 19 4 3" xfId="9697" xr:uid="{00000000-0005-0000-0000-0000D43F0000}"/>
    <cellStyle name="Navadno 3 2 4 19 4 4" xfId="13272" xr:uid="{00000000-0005-0000-0000-0000D53F0000}"/>
    <cellStyle name="Navadno 3 2 4 19 4 5" xfId="17846" xr:uid="{00000000-0005-0000-0000-0000D63F0000}"/>
    <cellStyle name="Navadno 3 2 4 19 4 6" xfId="9719" xr:uid="{00000000-0005-0000-0000-0000D73F0000}"/>
    <cellStyle name="Navadno 3 2 4 19 4 7" xfId="13866" xr:uid="{00000000-0005-0000-0000-0000D83F0000}"/>
    <cellStyle name="Navadno 3 2 4 19 4 8" xfId="16194" xr:uid="{00000000-0005-0000-0000-0000D93F0000}"/>
    <cellStyle name="Navadno 3 2 4 19 4 9" xfId="11758" xr:uid="{00000000-0005-0000-0000-0000DA3F0000}"/>
    <cellStyle name="Navadno 3 2 4 19 5" xfId="3641" xr:uid="{00000000-0005-0000-0000-0000DB3F0000}"/>
    <cellStyle name="Navadno 3 2 4 19 5 10" xfId="16084" xr:uid="{00000000-0005-0000-0000-0000DC3F0000}"/>
    <cellStyle name="Navadno 3 2 4 19 5 11" xfId="17958" xr:uid="{00000000-0005-0000-0000-0000DD3F0000}"/>
    <cellStyle name="Navadno 3 2 4 19 5 12" xfId="10170" xr:uid="{00000000-0005-0000-0000-0000DE3F0000}"/>
    <cellStyle name="Navadno 3 2 4 19 5 13" xfId="14288" xr:uid="{00000000-0005-0000-0000-0000DF3F0000}"/>
    <cellStyle name="Navadno 3 2 4 19 5 14" xfId="24549" xr:uid="{00000000-0005-0000-0000-0000E03F0000}"/>
    <cellStyle name="Navadno 3 2 4 19 5 15" xfId="25907" xr:uid="{00000000-0005-0000-0000-0000E13F0000}"/>
    <cellStyle name="Navadno 3 2 4 19 5 16" xfId="22376" xr:uid="{00000000-0005-0000-0000-0000E23F0000}"/>
    <cellStyle name="Navadno 3 2 4 19 5 17" xfId="20971" xr:uid="{00000000-0005-0000-0000-0000E33F0000}"/>
    <cellStyle name="Navadno 3 2 4 19 5 18" xfId="24312" xr:uid="{00000000-0005-0000-0000-0000E43F0000}"/>
    <cellStyle name="Navadno 3 2 4 19 5 2" xfId="14563" xr:uid="{00000000-0005-0000-0000-0000E53F0000}"/>
    <cellStyle name="Navadno 3 2 4 19 5 3" xfId="16213" xr:uid="{00000000-0005-0000-0000-0000E63F0000}"/>
    <cellStyle name="Navadno 3 2 4 19 5 4" xfId="18029" xr:uid="{00000000-0005-0000-0000-0000E73F0000}"/>
    <cellStyle name="Navadno 3 2 4 19 5 5" xfId="12691" xr:uid="{00000000-0005-0000-0000-0000E83F0000}"/>
    <cellStyle name="Navadno 3 2 4 19 5 6" xfId="18151" xr:uid="{00000000-0005-0000-0000-0000E93F0000}"/>
    <cellStyle name="Navadno 3 2 4 19 5 7" xfId="18079" xr:uid="{00000000-0005-0000-0000-0000EA3F0000}"/>
    <cellStyle name="Navadno 3 2 4 19 5 8" xfId="17222" xr:uid="{00000000-0005-0000-0000-0000EB3F0000}"/>
    <cellStyle name="Navadno 3 2 4 19 5 9" xfId="17519" xr:uid="{00000000-0005-0000-0000-0000EC3F0000}"/>
    <cellStyle name="Navadno 3 2 4 19 6" xfId="882" xr:uid="{00000000-0005-0000-0000-0000ED3F0000}"/>
    <cellStyle name="Navadno 3 2 4 19 6 10" xfId="23951" xr:uid="{00000000-0005-0000-0000-0000EE3F0000}"/>
    <cellStyle name="Navadno 3 2 4 19 6 11" xfId="24694" xr:uid="{00000000-0005-0000-0000-0000EF3F0000}"/>
    <cellStyle name="Navadno 3 2 4 19 6 12" xfId="25387" xr:uid="{00000000-0005-0000-0000-0000F03F0000}"/>
    <cellStyle name="Navadno 3 2 4 19 6 13" xfId="26044" xr:uid="{00000000-0005-0000-0000-0000F13F0000}"/>
    <cellStyle name="Navadno 3 2 4 19 6 14" xfId="26766" xr:uid="{00000000-0005-0000-0000-0000F23F0000}"/>
    <cellStyle name="Navadno 3 2 4 19 6 15" xfId="27276" xr:uid="{00000000-0005-0000-0000-0000F33F0000}"/>
    <cellStyle name="Navadno 3 2 4 19 6 16" xfId="27735" xr:uid="{00000000-0005-0000-0000-0000F43F0000}"/>
    <cellStyle name="Navadno 3 2 4 19 6 17" xfId="28104" xr:uid="{00000000-0005-0000-0000-0000F53F0000}"/>
    <cellStyle name="Navadno 3 2 4 19 6 18" xfId="28390" xr:uid="{00000000-0005-0000-0000-0000F63F0000}"/>
    <cellStyle name="Navadno 3 2 4 19 6 2" xfId="16940" xr:uid="{00000000-0005-0000-0000-0000F73F0000}"/>
    <cellStyle name="Navadno 3 2 4 19 6 3" xfId="17913" xr:uid="{00000000-0005-0000-0000-0000F83F0000}"/>
    <cellStyle name="Navadno 3 2 4 19 6 4" xfId="18862" xr:uid="{00000000-0005-0000-0000-0000F93F0000}"/>
    <cellStyle name="Navadno 3 2 4 19 6 5" xfId="19795" xr:uid="{00000000-0005-0000-0000-0000FA3F0000}"/>
    <cellStyle name="Navadno 3 2 4 19 6 6" xfId="20693" xr:uid="{00000000-0005-0000-0000-0000FB3F0000}"/>
    <cellStyle name="Navadno 3 2 4 19 6 7" xfId="21560" xr:uid="{00000000-0005-0000-0000-0000FC3F0000}"/>
    <cellStyle name="Navadno 3 2 4 19 6 8" xfId="22390" xr:uid="{00000000-0005-0000-0000-0000FD3F0000}"/>
    <cellStyle name="Navadno 3 2 4 19 6 9" xfId="23190" xr:uid="{00000000-0005-0000-0000-0000FE3F0000}"/>
    <cellStyle name="Navadno 3 2 4 19 7" xfId="3687" xr:uid="{00000000-0005-0000-0000-0000FF3F0000}"/>
    <cellStyle name="Navadno 3 2 4 19 7 10" xfId="11634" xr:uid="{00000000-0005-0000-0000-000000400000}"/>
    <cellStyle name="Navadno 3 2 4 19 7 11" xfId="15366" xr:uid="{00000000-0005-0000-0000-000001400000}"/>
    <cellStyle name="Navadno 3 2 4 19 7 12" xfId="13961" xr:uid="{00000000-0005-0000-0000-000002400000}"/>
    <cellStyle name="Navadno 3 2 4 19 7 13" xfId="23663" xr:uid="{00000000-0005-0000-0000-000003400000}"/>
    <cellStyle name="Navadno 3 2 4 19 7 14" xfId="21874" xr:uid="{00000000-0005-0000-0000-000004400000}"/>
    <cellStyle name="Navadno 3 2 4 19 7 15" xfId="12817" xr:uid="{00000000-0005-0000-0000-000005400000}"/>
    <cellStyle name="Navadno 3 2 4 19 7 16" xfId="18599" xr:uid="{00000000-0005-0000-0000-000006400000}"/>
    <cellStyle name="Navadno 3 2 4 19 7 17" xfId="21517" xr:uid="{00000000-0005-0000-0000-000007400000}"/>
    <cellStyle name="Navadno 3 2 4 19 7 18" xfId="12536" xr:uid="{00000000-0005-0000-0000-000008400000}"/>
    <cellStyle name="Navadno 3 2 4 19 7 2" xfId="14522" xr:uid="{00000000-0005-0000-0000-000009400000}"/>
    <cellStyle name="Navadno 3 2 4 19 7 3" xfId="10493" xr:uid="{00000000-0005-0000-0000-00000A400000}"/>
    <cellStyle name="Navadno 3 2 4 19 7 4" xfId="10021" xr:uid="{00000000-0005-0000-0000-00000B400000}"/>
    <cellStyle name="Navadno 3 2 4 19 7 5" xfId="13073" xr:uid="{00000000-0005-0000-0000-00000C400000}"/>
    <cellStyle name="Navadno 3 2 4 19 7 6" xfId="10642" xr:uid="{00000000-0005-0000-0000-00000D400000}"/>
    <cellStyle name="Navadno 3 2 4 19 7 7" xfId="11387" xr:uid="{00000000-0005-0000-0000-00000E400000}"/>
    <cellStyle name="Navadno 3 2 4 19 7 8" xfId="14777" xr:uid="{00000000-0005-0000-0000-00000F400000}"/>
    <cellStyle name="Navadno 3 2 4 19 7 9" xfId="19412" xr:uid="{00000000-0005-0000-0000-000010400000}"/>
    <cellStyle name="Navadno 3 2 4 19 8" xfId="4191" xr:uid="{00000000-0005-0000-0000-000011400000}"/>
    <cellStyle name="Navadno 3 2 4 19 8 10" xfId="20673" xr:uid="{00000000-0005-0000-0000-000012400000}"/>
    <cellStyle name="Navadno 3 2 4 19 8 11" xfId="11629" xr:uid="{00000000-0005-0000-0000-000013400000}"/>
    <cellStyle name="Navadno 3 2 4 19 8 12" xfId="17771" xr:uid="{00000000-0005-0000-0000-000014400000}"/>
    <cellStyle name="Navadno 3 2 4 19 8 13" xfId="19968" xr:uid="{00000000-0005-0000-0000-000015400000}"/>
    <cellStyle name="Navadno 3 2 4 19 8 14" xfId="15932" xr:uid="{00000000-0005-0000-0000-000016400000}"/>
    <cellStyle name="Navadno 3 2 4 19 8 15" xfId="16487" xr:uid="{00000000-0005-0000-0000-000017400000}"/>
    <cellStyle name="Navadno 3 2 4 19 8 16" xfId="27322" xr:uid="{00000000-0005-0000-0000-000018400000}"/>
    <cellStyle name="Navadno 3 2 4 19 8 17" xfId="27775" xr:uid="{00000000-0005-0000-0000-000019400000}"/>
    <cellStyle name="Navadno 3 2 4 19 8 18" xfId="25861" xr:uid="{00000000-0005-0000-0000-00001A400000}"/>
    <cellStyle name="Navadno 3 2 4 19 8 2" xfId="14091" xr:uid="{00000000-0005-0000-0000-00001B400000}"/>
    <cellStyle name="Navadno 3 2 4 19 8 3" xfId="17031" xr:uid="{00000000-0005-0000-0000-00001C400000}"/>
    <cellStyle name="Navadno 3 2 4 19 8 4" xfId="17788" xr:uid="{00000000-0005-0000-0000-00001D400000}"/>
    <cellStyle name="Navadno 3 2 4 19 8 5" xfId="12683" xr:uid="{00000000-0005-0000-0000-00001E400000}"/>
    <cellStyle name="Navadno 3 2 4 19 8 6" xfId="10212" xr:uid="{00000000-0005-0000-0000-00001F400000}"/>
    <cellStyle name="Navadno 3 2 4 19 8 7" xfId="17072" xr:uid="{00000000-0005-0000-0000-000020400000}"/>
    <cellStyle name="Navadno 3 2 4 19 8 8" xfId="15906" xr:uid="{00000000-0005-0000-0000-000021400000}"/>
    <cellStyle name="Navadno 3 2 4 19 8 9" xfId="21324" xr:uid="{00000000-0005-0000-0000-000022400000}"/>
    <cellStyle name="Navadno 3 2 4 19 9" xfId="259" xr:uid="{00000000-0005-0000-0000-000023400000}"/>
    <cellStyle name="Navadno 3 2 4 19 9 10" xfId="24372" xr:uid="{00000000-0005-0000-0000-000024400000}"/>
    <cellStyle name="Navadno 3 2 4 19 9 11" xfId="25089" xr:uid="{00000000-0005-0000-0000-000025400000}"/>
    <cellStyle name="Navadno 3 2 4 19 9 12" xfId="25754" xr:uid="{00000000-0005-0000-0000-000026400000}"/>
    <cellStyle name="Navadno 3 2 4 19 9 13" xfId="26375" xr:uid="{00000000-0005-0000-0000-000027400000}"/>
    <cellStyle name="Navadno 3 2 4 19 9 14" xfId="27057" xr:uid="{00000000-0005-0000-0000-000028400000}"/>
    <cellStyle name="Navadno 3 2 4 19 9 15" xfId="27537" xr:uid="{00000000-0005-0000-0000-000029400000}"/>
    <cellStyle name="Navadno 3 2 4 19 9 16" xfId="27952" xr:uid="{00000000-0005-0000-0000-00002A400000}"/>
    <cellStyle name="Navadno 3 2 4 19 9 17" xfId="28276" xr:uid="{00000000-0005-0000-0000-00002B400000}"/>
    <cellStyle name="Navadno 3 2 4 19 9 18" xfId="28513" xr:uid="{00000000-0005-0000-0000-00002C400000}"/>
    <cellStyle name="Navadno 3 2 4 19 9 2" xfId="17478" xr:uid="{00000000-0005-0000-0000-00002D400000}"/>
    <cellStyle name="Navadno 3 2 4 19 9 3" xfId="18435" xr:uid="{00000000-0005-0000-0000-00002E400000}"/>
    <cellStyle name="Navadno 3 2 4 19 9 4" xfId="19386" xr:uid="{00000000-0005-0000-0000-00002F400000}"/>
    <cellStyle name="Navadno 3 2 4 19 9 5" xfId="20302" xr:uid="{00000000-0005-0000-0000-000030400000}"/>
    <cellStyle name="Navadno 3 2 4 19 9 6" xfId="21178" xr:uid="{00000000-0005-0000-0000-000031400000}"/>
    <cellStyle name="Navadno 3 2 4 19 9 7" xfId="22028" xr:uid="{00000000-0005-0000-0000-000032400000}"/>
    <cellStyle name="Navadno 3 2 4 19 9 8" xfId="22842" xr:uid="{00000000-0005-0000-0000-000033400000}"/>
    <cellStyle name="Navadno 3 2 4 19 9 9" xfId="23626" xr:uid="{00000000-0005-0000-0000-000034400000}"/>
    <cellStyle name="Navadno 3 2 4 2" xfId="9268" xr:uid="{00000000-0005-0000-0000-000035400000}"/>
    <cellStyle name="Navadno 3 2 4 2 10" xfId="7941" xr:uid="{00000000-0005-0000-0000-000036400000}"/>
    <cellStyle name="Navadno 3 2 4 2 11" xfId="7838" xr:uid="{00000000-0005-0000-0000-000037400000}"/>
    <cellStyle name="Navadno 3 2 4 2 12" xfId="7737" xr:uid="{00000000-0005-0000-0000-000038400000}"/>
    <cellStyle name="Navadno 3 2 4 2 13" xfId="7637" xr:uid="{00000000-0005-0000-0000-000039400000}"/>
    <cellStyle name="Navadno 3 2 4 2 14" xfId="7536" xr:uid="{00000000-0005-0000-0000-00003A400000}"/>
    <cellStyle name="Navadno 3 2 4 2 15" xfId="7437" xr:uid="{00000000-0005-0000-0000-00003B400000}"/>
    <cellStyle name="Navadno 3 2 4 2 16" xfId="7338" xr:uid="{00000000-0005-0000-0000-00003C400000}"/>
    <cellStyle name="Navadno 3 2 4 2 17" xfId="7239" xr:uid="{00000000-0005-0000-0000-00003D400000}"/>
    <cellStyle name="Navadno 3 2 4 2 18" xfId="7139" xr:uid="{00000000-0005-0000-0000-00003E400000}"/>
    <cellStyle name="Navadno 3 2 4 2 19" xfId="7040" xr:uid="{00000000-0005-0000-0000-00003F400000}"/>
    <cellStyle name="Navadno 3 2 4 2 2" xfId="8800" xr:uid="{00000000-0005-0000-0000-000040400000}"/>
    <cellStyle name="Navadno 3 2 4 2 2 10" xfId="1066" xr:uid="{00000000-0005-0000-0000-000041400000}"/>
    <cellStyle name="Navadno 3 2 4 2 2 10 10" xfId="23834" xr:uid="{00000000-0005-0000-0000-000042400000}"/>
    <cellStyle name="Navadno 3 2 4 2 2 10 11" xfId="24565" xr:uid="{00000000-0005-0000-0000-000043400000}"/>
    <cellStyle name="Navadno 3 2 4 2 2 10 12" xfId="25270" xr:uid="{00000000-0005-0000-0000-000044400000}"/>
    <cellStyle name="Navadno 3 2 4 2 2 10 13" xfId="25937" xr:uid="{00000000-0005-0000-0000-000045400000}"/>
    <cellStyle name="Navadno 3 2 4 2 2 10 14" xfId="26676" xr:uid="{00000000-0005-0000-0000-000046400000}"/>
    <cellStyle name="Navadno 3 2 4 2 2 10 15" xfId="27196" xr:uid="{00000000-0005-0000-0000-000047400000}"/>
    <cellStyle name="Navadno 3 2 4 2 2 10 16" xfId="27661" xr:uid="{00000000-0005-0000-0000-000048400000}"/>
    <cellStyle name="Navadno 3 2 4 2 2 10 17" xfId="28043" xr:uid="{00000000-0005-0000-0000-000049400000}"/>
    <cellStyle name="Navadno 3 2 4 2 2 10 18" xfId="28347" xr:uid="{00000000-0005-0000-0000-00004A400000}"/>
    <cellStyle name="Navadno 3 2 4 2 2 10 2" xfId="16783" xr:uid="{00000000-0005-0000-0000-00004B400000}"/>
    <cellStyle name="Navadno 3 2 4 2 2 10 3" xfId="17751" xr:uid="{00000000-0005-0000-0000-00004C400000}"/>
    <cellStyle name="Navadno 3 2 4 2 2 10 4" xfId="18702" xr:uid="{00000000-0005-0000-0000-00004D400000}"/>
    <cellStyle name="Navadno 3 2 4 2 2 10 5" xfId="19651" xr:uid="{00000000-0005-0000-0000-00004E400000}"/>
    <cellStyle name="Navadno 3 2 4 2 2 10 6" xfId="20547" xr:uid="{00000000-0005-0000-0000-00004F400000}"/>
    <cellStyle name="Navadno 3 2 4 2 2 10 7" xfId="21415" xr:uid="{00000000-0005-0000-0000-000050400000}"/>
    <cellStyle name="Navadno 3 2 4 2 2 10 8" xfId="22260" xr:uid="{00000000-0005-0000-0000-000051400000}"/>
    <cellStyle name="Navadno 3 2 4 2 2 10 9" xfId="23065" xr:uid="{00000000-0005-0000-0000-000052400000}"/>
    <cellStyle name="Navadno 3 2 4 2 2 11" xfId="4194" xr:uid="{00000000-0005-0000-0000-000053400000}"/>
    <cellStyle name="Navadno 3 2 4 2 2 11 10" xfId="10378" xr:uid="{00000000-0005-0000-0000-000054400000}"/>
    <cellStyle name="Navadno 3 2 4 2 2 11 11" xfId="22669" xr:uid="{00000000-0005-0000-0000-000055400000}"/>
    <cellStyle name="Navadno 3 2 4 2 2 11 12" xfId="16755" xr:uid="{00000000-0005-0000-0000-000056400000}"/>
    <cellStyle name="Navadno 3 2 4 2 2 11 13" xfId="24697" xr:uid="{00000000-0005-0000-0000-000057400000}"/>
    <cellStyle name="Navadno 3 2 4 2 2 11 14" xfId="13361" xr:uid="{00000000-0005-0000-0000-000058400000}"/>
    <cellStyle name="Navadno 3 2 4 2 2 11 15" xfId="24180" xr:uid="{00000000-0005-0000-0000-000059400000}"/>
    <cellStyle name="Navadno 3 2 4 2 2 11 16" xfId="16288" xr:uid="{00000000-0005-0000-0000-00005A400000}"/>
    <cellStyle name="Navadno 3 2 4 2 2 11 17" xfId="26310" xr:uid="{00000000-0005-0000-0000-00005B400000}"/>
    <cellStyle name="Navadno 3 2 4 2 2 11 18" xfId="24672" xr:uid="{00000000-0005-0000-0000-00005C400000}"/>
    <cellStyle name="Navadno 3 2 4 2 2 11 2" xfId="14089" xr:uid="{00000000-0005-0000-0000-00005D400000}"/>
    <cellStyle name="Navadno 3 2 4 2 2 11 3" xfId="13170" xr:uid="{00000000-0005-0000-0000-00005E400000}"/>
    <cellStyle name="Navadno 3 2 4 2 2 11 4" xfId="17356" xr:uid="{00000000-0005-0000-0000-00005F400000}"/>
    <cellStyle name="Navadno 3 2 4 2 2 11 5" xfId="14987" xr:uid="{00000000-0005-0000-0000-000060400000}"/>
    <cellStyle name="Navadno 3 2 4 2 2 11 6" xfId="14277" xr:uid="{00000000-0005-0000-0000-000061400000}"/>
    <cellStyle name="Navadno 3 2 4 2 2 11 7" xfId="16831" xr:uid="{00000000-0005-0000-0000-000062400000}"/>
    <cellStyle name="Navadno 3 2 4 2 2 11 8" xfId="10473" xr:uid="{00000000-0005-0000-0000-000063400000}"/>
    <cellStyle name="Navadno 3 2 4 2 2 11 9" xfId="10079" xr:uid="{00000000-0005-0000-0000-000064400000}"/>
    <cellStyle name="Navadno 3 2 4 2 2 12" xfId="10254" xr:uid="{00000000-0005-0000-0000-000065400000}"/>
    <cellStyle name="Navadno 3 2 4 2 2 13" xfId="10695" xr:uid="{00000000-0005-0000-0000-000066400000}"/>
    <cellStyle name="Navadno 3 2 4 2 2 14" xfId="12908" xr:uid="{00000000-0005-0000-0000-000067400000}"/>
    <cellStyle name="Navadno 3 2 4 2 2 15" xfId="15745" xr:uid="{00000000-0005-0000-0000-000068400000}"/>
    <cellStyle name="Navadno 3 2 4 2 2 16" xfId="18890" xr:uid="{00000000-0005-0000-0000-000069400000}"/>
    <cellStyle name="Navadno 3 2 4 2 2 17" xfId="18812" xr:uid="{00000000-0005-0000-0000-00006A400000}"/>
    <cellStyle name="Navadno 3 2 4 2 2 18" xfId="11391" xr:uid="{00000000-0005-0000-0000-00006B400000}"/>
    <cellStyle name="Navadno 3 2 4 2 2 19" xfId="19606" xr:uid="{00000000-0005-0000-0000-00006C400000}"/>
    <cellStyle name="Navadno 3 2 4 2 2 2" xfId="8751" xr:uid="{00000000-0005-0000-0000-00006D400000}"/>
    <cellStyle name="Navadno 3 2 4 2 2 2 2" xfId="4357" xr:uid="{00000000-0005-0000-0000-00006E400000}"/>
    <cellStyle name="Navadno 3 2 4 2 2 2 2 10" xfId="11427" xr:uid="{00000000-0005-0000-0000-00006F400000}"/>
    <cellStyle name="Navadno 3 2 4 2 2 2 2 11" xfId="16506" xr:uid="{00000000-0005-0000-0000-000070400000}"/>
    <cellStyle name="Navadno 3 2 4 2 2 2 2 12" xfId="23141" xr:uid="{00000000-0005-0000-0000-000071400000}"/>
    <cellStyle name="Navadno 3 2 4 2 2 2 2 13" xfId="14465" xr:uid="{00000000-0005-0000-0000-000072400000}"/>
    <cellStyle name="Navadno 3 2 4 2 2 2 2 14" xfId="19016" xr:uid="{00000000-0005-0000-0000-000073400000}"/>
    <cellStyle name="Navadno 3 2 4 2 2 2 2 15" xfId="26221" xr:uid="{00000000-0005-0000-0000-000074400000}"/>
    <cellStyle name="Navadno 3 2 4 2 2 2 2 16" xfId="11242" xr:uid="{00000000-0005-0000-0000-000075400000}"/>
    <cellStyle name="Navadno 3 2 4 2 2 2 2 17" xfId="19720" xr:uid="{00000000-0005-0000-0000-000076400000}"/>
    <cellStyle name="Navadno 3 2 4 2 2 2 2 18" xfId="24407" xr:uid="{00000000-0005-0000-0000-000077400000}"/>
    <cellStyle name="Navadno 3 2 4 2 2 2 2 19" xfId="22972" xr:uid="{00000000-0005-0000-0000-000078400000}"/>
    <cellStyle name="Navadno 3 2 4 2 2 2 2 2" xfId="4311" xr:uid="{00000000-0005-0000-0000-000079400000}"/>
    <cellStyle name="Navadno 3 2 4 2 2 2 2 3" xfId="13948" xr:uid="{00000000-0005-0000-0000-00007A400000}"/>
    <cellStyle name="Navadno 3 2 4 2 2 2 2 4" xfId="9871" xr:uid="{00000000-0005-0000-0000-00007B400000}"/>
    <cellStyle name="Navadno 3 2 4 2 2 2 2 5" xfId="15292" xr:uid="{00000000-0005-0000-0000-00007C400000}"/>
    <cellStyle name="Navadno 3 2 4 2 2 2 2 6" xfId="18172" xr:uid="{00000000-0005-0000-0000-00007D400000}"/>
    <cellStyle name="Navadno 3 2 4 2 2 2 2 7" xfId="17957" xr:uid="{00000000-0005-0000-0000-00007E400000}"/>
    <cellStyle name="Navadno 3 2 4 2 2 2 2 8" xfId="15004" xr:uid="{00000000-0005-0000-0000-00007F400000}"/>
    <cellStyle name="Navadno 3 2 4 2 2 2 2 9" xfId="20632" xr:uid="{00000000-0005-0000-0000-000080400000}"/>
    <cellStyle name="Navadno 3 2 4 2 2 2 3" xfId="3281" xr:uid="{00000000-0005-0000-0000-000081400000}"/>
    <cellStyle name="Navadno 3 2 4 2 2 2 4" xfId="2132" xr:uid="{00000000-0005-0000-0000-000082400000}"/>
    <cellStyle name="Navadno 3 2 4 2 2 2 5" xfId="1503" xr:uid="{00000000-0005-0000-0000-000083400000}"/>
    <cellStyle name="Navadno 3 2 4 2 2 2 6" xfId="993" xr:uid="{00000000-0005-0000-0000-000084400000}"/>
    <cellStyle name="Navadno 3 2 4 2 2 2 7" xfId="554" xr:uid="{00000000-0005-0000-0000-000085400000}"/>
    <cellStyle name="Navadno 3 2 4 2 2 2 8" xfId="2845" xr:uid="{00000000-0005-0000-0000-000086400000}"/>
    <cellStyle name="Navadno 3 2 4 2 2 2 9" xfId="262" xr:uid="{00000000-0005-0000-0000-000087400000}"/>
    <cellStyle name="Navadno 3 2 4 2 2 20" xfId="17499" xr:uid="{00000000-0005-0000-0000-000088400000}"/>
    <cellStyle name="Navadno 3 2 4 2 2 21" xfId="17366" xr:uid="{00000000-0005-0000-0000-000089400000}"/>
    <cellStyle name="Navadno 3 2 4 2 2 22" xfId="24837" xr:uid="{00000000-0005-0000-0000-00008A400000}"/>
    <cellStyle name="Navadno 3 2 4 2 2 23" xfId="19395" xr:uid="{00000000-0005-0000-0000-00008B400000}"/>
    <cellStyle name="Navadno 3 2 4 2 2 24" xfId="23696" xr:uid="{00000000-0005-0000-0000-00008C400000}"/>
    <cellStyle name="Navadno 3 2 4 2 2 25" xfId="26409" xr:uid="{00000000-0005-0000-0000-00008D400000}"/>
    <cellStyle name="Navadno 3 2 4 2 2 26" xfId="20880" xr:uid="{00000000-0005-0000-0000-00008E400000}"/>
    <cellStyle name="Navadno 3 2 4 2 2 27" xfId="15972" xr:uid="{00000000-0005-0000-0000-00008F400000}"/>
    <cellStyle name="Navadno 3 2 4 2 2 28" xfId="28056" xr:uid="{00000000-0005-0000-0000-000090400000}"/>
    <cellStyle name="Navadno 3 2 4 2 2 3" xfId="5295" xr:uid="{00000000-0005-0000-0000-000091400000}"/>
    <cellStyle name="Navadno 3 2 4 2 2 4" xfId="5208" xr:uid="{00000000-0005-0000-0000-000092400000}"/>
    <cellStyle name="Navadno 3 2 4 2 2 5" xfId="9174" xr:uid="{00000000-0005-0000-0000-000093400000}"/>
    <cellStyle name="Navadno 3 2 4 2 2 5 2" xfId="2406" xr:uid="{00000000-0005-0000-0000-000094400000}"/>
    <cellStyle name="Navadno 3 2 4 2 2 5 2 10" xfId="12170" xr:uid="{00000000-0005-0000-0000-000095400000}"/>
    <cellStyle name="Navadno 3 2 4 2 2 5 2 11" xfId="13374" xr:uid="{00000000-0005-0000-0000-000096400000}"/>
    <cellStyle name="Navadno 3 2 4 2 2 5 2 12" xfId="12995" xr:uid="{00000000-0005-0000-0000-000097400000}"/>
    <cellStyle name="Navadno 3 2 4 2 2 5 2 13" xfId="10917" xr:uid="{00000000-0005-0000-0000-000098400000}"/>
    <cellStyle name="Navadno 3 2 4 2 2 5 2 14" xfId="20332" xr:uid="{00000000-0005-0000-0000-000099400000}"/>
    <cellStyle name="Navadno 3 2 4 2 2 5 2 15" xfId="26621" xr:uid="{00000000-0005-0000-0000-00009A400000}"/>
    <cellStyle name="Navadno 3 2 4 2 2 5 2 16" xfId="25645" xr:uid="{00000000-0005-0000-0000-00009B400000}"/>
    <cellStyle name="Navadno 3 2 4 2 2 5 2 17" xfId="9780" xr:uid="{00000000-0005-0000-0000-00009C400000}"/>
    <cellStyle name="Navadno 3 2 4 2 2 5 2 18" xfId="10215" xr:uid="{00000000-0005-0000-0000-00009D400000}"/>
    <cellStyle name="Navadno 3 2 4 2 2 5 2 2" xfId="15616" xr:uid="{00000000-0005-0000-0000-00009E400000}"/>
    <cellStyle name="Navadno 3 2 4 2 2 5 2 3" xfId="16398" xr:uid="{00000000-0005-0000-0000-00009F400000}"/>
    <cellStyle name="Navadno 3 2 4 2 2 5 2 4" xfId="12512" xr:uid="{00000000-0005-0000-0000-0000A0400000}"/>
    <cellStyle name="Navadno 3 2 4 2 2 5 2 5" xfId="14452" xr:uid="{00000000-0005-0000-0000-0000A1400000}"/>
    <cellStyle name="Navadno 3 2 4 2 2 5 2 6" xfId="11266" xr:uid="{00000000-0005-0000-0000-0000A2400000}"/>
    <cellStyle name="Navadno 3 2 4 2 2 5 2 7" xfId="18438" xr:uid="{00000000-0005-0000-0000-0000A3400000}"/>
    <cellStyle name="Navadno 3 2 4 2 2 5 2 8" xfId="13838" xr:uid="{00000000-0005-0000-0000-0000A4400000}"/>
    <cellStyle name="Navadno 3 2 4 2 2 5 2 9" xfId="13402" xr:uid="{00000000-0005-0000-0000-0000A5400000}"/>
    <cellStyle name="Navadno 3 2 4 2 2 6" xfId="4468" xr:uid="{00000000-0005-0000-0000-0000A6400000}"/>
    <cellStyle name="Navadno 3 2 4 2 2 6 10" xfId="18400" xr:uid="{00000000-0005-0000-0000-0000A7400000}"/>
    <cellStyle name="Navadno 3 2 4 2 2 6 11" xfId="15216" xr:uid="{00000000-0005-0000-0000-0000A8400000}"/>
    <cellStyle name="Navadno 3 2 4 2 2 6 12" xfId="14142" xr:uid="{00000000-0005-0000-0000-0000A9400000}"/>
    <cellStyle name="Navadno 3 2 4 2 2 6 13" xfId="25046" xr:uid="{00000000-0005-0000-0000-0000AA400000}"/>
    <cellStyle name="Navadno 3 2 4 2 2 6 14" xfId="14947" xr:uid="{00000000-0005-0000-0000-0000AB400000}"/>
    <cellStyle name="Navadno 3 2 4 2 2 6 15" xfId="22690" xr:uid="{00000000-0005-0000-0000-0000AC400000}"/>
    <cellStyle name="Navadno 3 2 4 2 2 6 16" xfId="27290" xr:uid="{00000000-0005-0000-0000-0000AD400000}"/>
    <cellStyle name="Navadno 3 2 4 2 2 6 17" xfId="27744" xr:uid="{00000000-0005-0000-0000-0000AE400000}"/>
    <cellStyle name="Navadno 3 2 4 2 2 6 18" xfId="24972" xr:uid="{00000000-0005-0000-0000-0000AF400000}"/>
    <cellStyle name="Navadno 3 2 4 2 2 6 2" xfId="13859" xr:uid="{00000000-0005-0000-0000-0000B0400000}"/>
    <cellStyle name="Navadno 3 2 4 2 2 6 3" xfId="16972" xr:uid="{00000000-0005-0000-0000-0000B1400000}"/>
    <cellStyle name="Navadno 3 2 4 2 2 6 4" xfId="10058" xr:uid="{00000000-0005-0000-0000-0000B2400000}"/>
    <cellStyle name="Navadno 3 2 4 2 2 6 5" xfId="12260" xr:uid="{00000000-0005-0000-0000-0000B3400000}"/>
    <cellStyle name="Navadno 3 2 4 2 2 6 6" xfId="11250" xr:uid="{00000000-0005-0000-0000-0000B4400000}"/>
    <cellStyle name="Navadno 3 2 4 2 2 6 7" xfId="13960" xr:uid="{00000000-0005-0000-0000-0000B5400000}"/>
    <cellStyle name="Navadno 3 2 4 2 2 6 8" xfId="13142" xr:uid="{00000000-0005-0000-0000-0000B6400000}"/>
    <cellStyle name="Navadno 3 2 4 2 2 6 9" xfId="21523" xr:uid="{00000000-0005-0000-0000-0000B7400000}"/>
    <cellStyle name="Navadno 3 2 4 2 2 7" xfId="4545" xr:uid="{00000000-0005-0000-0000-0000B8400000}"/>
    <cellStyle name="Navadno 3 2 4 2 2 7 10" xfId="17777" xr:uid="{00000000-0005-0000-0000-0000B9400000}"/>
    <cellStyle name="Navadno 3 2 4 2 2 7 11" xfId="21818" xr:uid="{00000000-0005-0000-0000-0000BA400000}"/>
    <cellStyle name="Navadno 3 2 4 2 2 7 12" xfId="15283" xr:uid="{00000000-0005-0000-0000-0000BB400000}"/>
    <cellStyle name="Navadno 3 2 4 2 2 7 13" xfId="24000" xr:uid="{00000000-0005-0000-0000-0000BC400000}"/>
    <cellStyle name="Navadno 3 2 4 2 2 7 14" xfId="26282" xr:uid="{00000000-0005-0000-0000-0000BD400000}"/>
    <cellStyle name="Navadno 3 2 4 2 2 7 15" xfId="10659" xr:uid="{00000000-0005-0000-0000-0000BE400000}"/>
    <cellStyle name="Navadno 3 2 4 2 2 7 16" xfId="20649" xr:uid="{00000000-0005-0000-0000-0000BF400000}"/>
    <cellStyle name="Navadno 3 2 4 2 2 7 17" xfId="27278" xr:uid="{00000000-0005-0000-0000-0000C0400000}"/>
    <cellStyle name="Navadno 3 2 4 2 2 7 18" xfId="27267" xr:uid="{00000000-0005-0000-0000-0000C1400000}"/>
    <cellStyle name="Navadno 3 2 4 2 2 7 2" xfId="13794" xr:uid="{00000000-0005-0000-0000-0000C2400000}"/>
    <cellStyle name="Navadno 3 2 4 2 2 7 3" xfId="13285" xr:uid="{00000000-0005-0000-0000-0000C3400000}"/>
    <cellStyle name="Navadno 3 2 4 2 2 7 4" xfId="16586" xr:uid="{00000000-0005-0000-0000-0000C4400000}"/>
    <cellStyle name="Navadno 3 2 4 2 2 7 5" xfId="13796" xr:uid="{00000000-0005-0000-0000-0000C5400000}"/>
    <cellStyle name="Navadno 3 2 4 2 2 7 6" xfId="17470" xr:uid="{00000000-0005-0000-0000-0000C6400000}"/>
    <cellStyle name="Navadno 3 2 4 2 2 7 7" xfId="19142" xr:uid="{00000000-0005-0000-0000-0000C7400000}"/>
    <cellStyle name="Navadno 3 2 4 2 2 7 8" xfId="11681" xr:uid="{00000000-0005-0000-0000-0000C8400000}"/>
    <cellStyle name="Navadno 3 2 4 2 2 7 9" xfId="21039" xr:uid="{00000000-0005-0000-0000-0000C9400000}"/>
    <cellStyle name="Navadno 3 2 4 2 2 8" xfId="3871" xr:uid="{00000000-0005-0000-0000-0000CA400000}"/>
    <cellStyle name="Navadno 3 2 4 2 2 8 10" xfId="22180" xr:uid="{00000000-0005-0000-0000-0000CB400000}"/>
    <cellStyle name="Navadno 3 2 4 2 2 8 11" xfId="21216" xr:uid="{00000000-0005-0000-0000-0000CC400000}"/>
    <cellStyle name="Navadno 3 2 4 2 2 8 12" xfId="14655" xr:uid="{00000000-0005-0000-0000-0000CD400000}"/>
    <cellStyle name="Navadno 3 2 4 2 2 8 13" xfId="16797" xr:uid="{00000000-0005-0000-0000-0000CE400000}"/>
    <cellStyle name="Navadno 3 2 4 2 2 8 14" xfId="24031" xr:uid="{00000000-0005-0000-0000-0000CF400000}"/>
    <cellStyle name="Navadno 3 2 4 2 2 8 15" xfId="23594" xr:uid="{00000000-0005-0000-0000-0000D0400000}"/>
    <cellStyle name="Navadno 3 2 4 2 2 8 16" xfId="10714" xr:uid="{00000000-0005-0000-0000-0000D1400000}"/>
    <cellStyle name="Navadno 3 2 4 2 2 8 17" xfId="10048" xr:uid="{00000000-0005-0000-0000-0000D2400000}"/>
    <cellStyle name="Navadno 3 2 4 2 2 8 18" xfId="26006" xr:uid="{00000000-0005-0000-0000-0000D3400000}"/>
    <cellStyle name="Navadno 3 2 4 2 2 8 2" xfId="14361" xr:uid="{00000000-0005-0000-0000-0000D4400000}"/>
    <cellStyle name="Navadno 3 2 4 2 2 8 3" xfId="13075" xr:uid="{00000000-0005-0000-0000-0000D5400000}"/>
    <cellStyle name="Navadno 3 2 4 2 2 8 4" xfId="14218" xr:uid="{00000000-0005-0000-0000-0000D6400000}"/>
    <cellStyle name="Navadno 3 2 4 2 2 8 5" xfId="10046" xr:uid="{00000000-0005-0000-0000-0000D7400000}"/>
    <cellStyle name="Navadno 3 2 4 2 2 8 6" xfId="17354" xr:uid="{00000000-0005-0000-0000-0000D8400000}"/>
    <cellStyle name="Navadno 3 2 4 2 2 8 7" xfId="11710" xr:uid="{00000000-0005-0000-0000-0000D9400000}"/>
    <cellStyle name="Navadno 3 2 4 2 2 8 8" xfId="13379" xr:uid="{00000000-0005-0000-0000-0000DA400000}"/>
    <cellStyle name="Navadno 3 2 4 2 2 8 9" xfId="12262" xr:uid="{00000000-0005-0000-0000-0000DB400000}"/>
    <cellStyle name="Navadno 3 2 4 2 2 9" xfId="4110" xr:uid="{00000000-0005-0000-0000-0000DC400000}"/>
    <cellStyle name="Navadno 3 2 4 2 2 9 10" xfId="23066" xr:uid="{00000000-0005-0000-0000-0000DD400000}"/>
    <cellStyle name="Navadno 3 2 4 2 2 9 11" xfId="23835" xr:uid="{00000000-0005-0000-0000-0000DE400000}"/>
    <cellStyle name="Navadno 3 2 4 2 2 9 12" xfId="21712" xr:uid="{00000000-0005-0000-0000-0000DF400000}"/>
    <cellStyle name="Navadno 3 2 4 2 2 9 13" xfId="23187" xr:uid="{00000000-0005-0000-0000-0000E0400000}"/>
    <cellStyle name="Navadno 3 2 4 2 2 9 14" xfId="15426" xr:uid="{00000000-0005-0000-0000-0000E1400000}"/>
    <cellStyle name="Navadno 3 2 4 2 2 9 15" xfId="22391" xr:uid="{00000000-0005-0000-0000-0000E2400000}"/>
    <cellStyle name="Navadno 3 2 4 2 2 9 16" xfId="26227" xr:uid="{00000000-0005-0000-0000-0000E3400000}"/>
    <cellStyle name="Navadno 3 2 4 2 2 9 17" xfId="19242" xr:uid="{00000000-0005-0000-0000-0000E4400000}"/>
    <cellStyle name="Navadno 3 2 4 2 2 9 18" xfId="26152" xr:uid="{00000000-0005-0000-0000-0000E5400000}"/>
    <cellStyle name="Navadno 3 2 4 2 2 9 2" xfId="14162" xr:uid="{00000000-0005-0000-0000-0000E6400000}"/>
    <cellStyle name="Navadno 3 2 4 2 2 9 3" xfId="15091" xr:uid="{00000000-0005-0000-0000-0000E7400000}"/>
    <cellStyle name="Navadno 3 2 4 2 2 9 4" xfId="13761" xr:uid="{00000000-0005-0000-0000-0000E8400000}"/>
    <cellStyle name="Navadno 3 2 4 2 2 9 5" xfId="18605" xr:uid="{00000000-0005-0000-0000-0000E9400000}"/>
    <cellStyle name="Navadno 3 2 4 2 2 9 6" xfId="19553" xr:uid="{00000000-0005-0000-0000-0000EA400000}"/>
    <cellStyle name="Navadno 3 2 4 2 2 9 7" xfId="20548" xr:uid="{00000000-0005-0000-0000-0000EB400000}"/>
    <cellStyle name="Navadno 3 2 4 2 2 9 8" xfId="21416" xr:uid="{00000000-0005-0000-0000-0000EC400000}"/>
    <cellStyle name="Navadno 3 2 4 2 2 9 9" xfId="19713" xr:uid="{00000000-0005-0000-0000-0000ED400000}"/>
    <cellStyle name="Navadno 3 2 4 2 20" xfId="6943" xr:uid="{00000000-0005-0000-0000-0000EE400000}"/>
    <cellStyle name="Navadno 3 2 4 2 21" xfId="6845" xr:uid="{00000000-0005-0000-0000-0000EF400000}"/>
    <cellStyle name="Navadno 3 2 4 2 22" xfId="6749" xr:uid="{00000000-0005-0000-0000-0000F0400000}"/>
    <cellStyle name="Navadno 3 2 4 2 23" xfId="6652" xr:uid="{00000000-0005-0000-0000-0000F1400000}"/>
    <cellStyle name="Navadno 3 2 4 2 24" xfId="6558" xr:uid="{00000000-0005-0000-0000-0000F2400000}"/>
    <cellStyle name="Navadno 3 2 4 2 25" xfId="6463" xr:uid="{00000000-0005-0000-0000-0000F3400000}"/>
    <cellStyle name="Navadno 3 2 4 2 26" xfId="6371" xr:uid="{00000000-0005-0000-0000-0000F4400000}"/>
    <cellStyle name="Navadno 3 2 4 2 27" xfId="6280" xr:uid="{00000000-0005-0000-0000-0000F5400000}"/>
    <cellStyle name="Navadno 3 2 4 2 28" xfId="6188" xr:uid="{00000000-0005-0000-0000-0000F6400000}"/>
    <cellStyle name="Navadno 3 2 4 2 29" xfId="6098" xr:uid="{00000000-0005-0000-0000-0000F7400000}"/>
    <cellStyle name="Navadno 3 2 4 2 3" xfId="8646" xr:uid="{00000000-0005-0000-0000-0000F8400000}"/>
    <cellStyle name="Navadno 3 2 4 2 30" xfId="6009" xr:uid="{00000000-0005-0000-0000-0000F9400000}"/>
    <cellStyle name="Navadno 3 2 4 2 31" xfId="5924" xr:uid="{00000000-0005-0000-0000-0000FA400000}"/>
    <cellStyle name="Navadno 3 2 4 2 32" xfId="5843" xr:uid="{00000000-0005-0000-0000-0000FB400000}"/>
    <cellStyle name="Navadno 3 2 4 2 33" xfId="5763" xr:uid="{00000000-0005-0000-0000-0000FC400000}"/>
    <cellStyle name="Navadno 3 2 4 2 34" xfId="5686" xr:uid="{00000000-0005-0000-0000-0000FD400000}"/>
    <cellStyle name="Navadno 3 2 4 2 35" xfId="5596" xr:uid="{00000000-0005-0000-0000-0000FE400000}"/>
    <cellStyle name="Navadno 3 2 4 2 36" xfId="5530" xr:uid="{00000000-0005-0000-0000-0000FF400000}"/>
    <cellStyle name="Navadno 3 2 4 2 37" xfId="5455" xr:uid="{00000000-0005-0000-0000-000000410000}"/>
    <cellStyle name="Navadno 3 2 4 2 38" xfId="5337" xr:uid="{00000000-0005-0000-0000-000001410000}"/>
    <cellStyle name="Navadno 3 2 4 2 38 10" xfId="13114" xr:uid="{00000000-0005-0000-0000-000002410000}"/>
    <cellStyle name="Navadno 3 2 4 2 38 11" xfId="14496" xr:uid="{00000000-0005-0000-0000-000003410000}"/>
    <cellStyle name="Navadno 3 2 4 2 38 12" xfId="9825" xr:uid="{00000000-0005-0000-0000-000004410000}"/>
    <cellStyle name="Navadno 3 2 4 2 38 13" xfId="16479" xr:uid="{00000000-0005-0000-0000-000005410000}"/>
    <cellStyle name="Navadno 3 2 4 2 38 14" xfId="12755" xr:uid="{00000000-0005-0000-0000-000006410000}"/>
    <cellStyle name="Navadno 3 2 4 2 38 15" xfId="12087" xr:uid="{00000000-0005-0000-0000-000007410000}"/>
    <cellStyle name="Navadno 3 2 4 2 38 16" xfId="19425" xr:uid="{00000000-0005-0000-0000-000008410000}"/>
    <cellStyle name="Navadno 3 2 4 2 38 17" xfId="17176" xr:uid="{00000000-0005-0000-0000-000009410000}"/>
    <cellStyle name="Navadno 3 2 4 2 38 18" xfId="21846" xr:uid="{00000000-0005-0000-0000-00000A410000}"/>
    <cellStyle name="Navadno 3 2 4 2 38 19" xfId="17646" xr:uid="{00000000-0005-0000-0000-00000B410000}"/>
    <cellStyle name="Navadno 3 2 4 2 38 2" xfId="4686" xr:uid="{00000000-0005-0000-0000-00000C410000}"/>
    <cellStyle name="Navadno 3 2 4 2 38 2 2" xfId="2057" xr:uid="{00000000-0005-0000-0000-00000D410000}"/>
    <cellStyle name="Navadno 3 2 4 2 38 2 2 10" xfId="11984" xr:uid="{00000000-0005-0000-0000-00000E410000}"/>
    <cellStyle name="Navadno 3 2 4 2 38 2 2 11" xfId="19790" xr:uid="{00000000-0005-0000-0000-00000F410000}"/>
    <cellStyle name="Navadno 3 2 4 2 38 2 2 12" xfId="23499" xr:uid="{00000000-0005-0000-0000-000010410000}"/>
    <cellStyle name="Navadno 3 2 4 2 38 2 2 13" xfId="14860" xr:uid="{00000000-0005-0000-0000-000011410000}"/>
    <cellStyle name="Navadno 3 2 4 2 38 2 2 14" xfId="26016" xr:uid="{00000000-0005-0000-0000-000012410000}"/>
    <cellStyle name="Navadno 3 2 4 2 38 2 2 15" xfId="25554" xr:uid="{00000000-0005-0000-0000-000013410000}"/>
    <cellStyle name="Navadno 3 2 4 2 38 2 2 16" xfId="24789" xr:uid="{00000000-0005-0000-0000-000014410000}"/>
    <cellStyle name="Navadno 3 2 4 2 38 2 2 17" xfId="19526" xr:uid="{00000000-0005-0000-0000-000015410000}"/>
    <cellStyle name="Navadno 3 2 4 2 38 2 2 18" xfId="26703" xr:uid="{00000000-0005-0000-0000-000016410000}"/>
    <cellStyle name="Navadno 3 2 4 2 38 2 2 2" xfId="15915" xr:uid="{00000000-0005-0000-0000-000017410000}"/>
    <cellStyle name="Navadno 3 2 4 2 38 2 2 3" xfId="12667" xr:uid="{00000000-0005-0000-0000-000018410000}"/>
    <cellStyle name="Navadno 3 2 4 2 38 2 2 4" xfId="12701" xr:uid="{00000000-0005-0000-0000-000019410000}"/>
    <cellStyle name="Navadno 3 2 4 2 38 2 2 5" xfId="12695" xr:uid="{00000000-0005-0000-0000-00001A410000}"/>
    <cellStyle name="Navadno 3 2 4 2 38 2 2 6" xfId="17816" xr:uid="{00000000-0005-0000-0000-00001B410000}"/>
    <cellStyle name="Navadno 3 2 4 2 38 2 2 7" xfId="13057" xr:uid="{00000000-0005-0000-0000-00001C410000}"/>
    <cellStyle name="Navadno 3 2 4 2 38 2 2 8" xfId="10547" xr:uid="{00000000-0005-0000-0000-00001D410000}"/>
    <cellStyle name="Navadno 3 2 4 2 38 2 2 9" xfId="11463" xr:uid="{00000000-0005-0000-0000-00001E410000}"/>
    <cellStyle name="Navadno 3 2 4 2 38 20" xfId="24163" xr:uid="{00000000-0005-0000-0000-00001F410000}"/>
    <cellStyle name="Navadno 3 2 4 2 38 21" xfId="25657" xr:uid="{00000000-0005-0000-0000-000020410000}"/>
    <cellStyle name="Navadno 3 2 4 2 38 22" xfId="9805" xr:uid="{00000000-0005-0000-0000-000021410000}"/>
    <cellStyle name="Navadno 3 2 4 2 38 23" xfId="26061" xr:uid="{00000000-0005-0000-0000-000022410000}"/>
    <cellStyle name="Navadno 3 2 4 2 38 24" xfId="26623" xr:uid="{00000000-0005-0000-0000-000023410000}"/>
    <cellStyle name="Navadno 3 2 4 2 38 25" xfId="24090" xr:uid="{00000000-0005-0000-0000-000024410000}"/>
    <cellStyle name="Navadno 3 2 4 2 38 26" xfId="26972" xr:uid="{00000000-0005-0000-0000-000025410000}"/>
    <cellStyle name="Navadno 3 2 4 2 38 3" xfId="1619" xr:uid="{00000000-0005-0000-0000-000026410000}"/>
    <cellStyle name="Navadno 3 2 4 2 38 3 10" xfId="23726" xr:uid="{00000000-0005-0000-0000-000027410000}"/>
    <cellStyle name="Navadno 3 2 4 2 38 3 11" xfId="24466" xr:uid="{00000000-0005-0000-0000-000028410000}"/>
    <cellStyle name="Navadno 3 2 4 2 38 3 12" xfId="24409" xr:uid="{00000000-0005-0000-0000-000029410000}"/>
    <cellStyle name="Navadno 3 2 4 2 38 3 13" xfId="16960" xr:uid="{00000000-0005-0000-0000-00002A410000}"/>
    <cellStyle name="Navadno 3 2 4 2 38 3 14" xfId="18916" xr:uid="{00000000-0005-0000-0000-00002B410000}"/>
    <cellStyle name="Navadno 3 2 4 2 38 3 15" xfId="11790" xr:uid="{00000000-0005-0000-0000-00002C410000}"/>
    <cellStyle name="Navadno 3 2 4 2 38 3 16" xfId="22603" xr:uid="{00000000-0005-0000-0000-00002D410000}"/>
    <cellStyle name="Navadno 3 2 4 2 38 3 17" xfId="24748" xr:uid="{00000000-0005-0000-0000-00002E410000}"/>
    <cellStyle name="Navadno 3 2 4 2 38 3 18" xfId="22048" xr:uid="{00000000-0005-0000-0000-00002F410000}"/>
    <cellStyle name="Navadno 3 2 4 2 38 3 2" xfId="16299" xr:uid="{00000000-0005-0000-0000-000030410000}"/>
    <cellStyle name="Navadno 3 2 4 2 38 3 3" xfId="16560" xr:uid="{00000000-0005-0000-0000-000031410000}"/>
    <cellStyle name="Navadno 3 2 4 2 38 3 4" xfId="17825" xr:uid="{00000000-0005-0000-0000-000032410000}"/>
    <cellStyle name="Navadno 3 2 4 2 38 3 5" xfId="19406" xr:uid="{00000000-0005-0000-0000-000033410000}"/>
    <cellStyle name="Navadno 3 2 4 2 38 3 6" xfId="20321" xr:uid="{00000000-0005-0000-0000-000034410000}"/>
    <cellStyle name="Navadno 3 2 4 2 38 3 7" xfId="21285" xr:uid="{00000000-0005-0000-0000-000035410000}"/>
    <cellStyle name="Navadno 3 2 4 2 38 3 8" xfId="22131" xr:uid="{00000000-0005-0000-0000-000036410000}"/>
    <cellStyle name="Navadno 3 2 4 2 38 3 9" xfId="22559" xr:uid="{00000000-0005-0000-0000-000037410000}"/>
    <cellStyle name="Navadno 3 2 4 2 38 4" xfId="1265" xr:uid="{00000000-0005-0000-0000-000038410000}"/>
    <cellStyle name="Navadno 3 2 4 2 38 4 10" xfId="19723" xr:uid="{00000000-0005-0000-0000-000039410000}"/>
    <cellStyle name="Navadno 3 2 4 2 38 4 11" xfId="19078" xr:uid="{00000000-0005-0000-0000-00003A410000}"/>
    <cellStyle name="Navadno 3 2 4 2 38 4 12" xfId="23331" xr:uid="{00000000-0005-0000-0000-00003B410000}"/>
    <cellStyle name="Navadno 3 2 4 2 38 4 13" xfId="16872" xr:uid="{00000000-0005-0000-0000-00003C410000}"/>
    <cellStyle name="Navadno 3 2 4 2 38 4 14" xfId="26583" xr:uid="{00000000-0005-0000-0000-00003D410000}"/>
    <cellStyle name="Navadno 3 2 4 2 38 4 15" xfId="23392" xr:uid="{00000000-0005-0000-0000-00003E410000}"/>
    <cellStyle name="Navadno 3 2 4 2 38 4 16" xfId="19819" xr:uid="{00000000-0005-0000-0000-00003F410000}"/>
    <cellStyle name="Navadno 3 2 4 2 38 4 17" xfId="26197" xr:uid="{00000000-0005-0000-0000-000040410000}"/>
    <cellStyle name="Navadno 3 2 4 2 38 4 18" xfId="25442" xr:uid="{00000000-0005-0000-0000-000041410000}"/>
    <cellStyle name="Navadno 3 2 4 2 38 4 2" xfId="16611" xr:uid="{00000000-0005-0000-0000-000042410000}"/>
    <cellStyle name="Navadno 3 2 4 2 38 4 3" xfId="11089" xr:uid="{00000000-0005-0000-0000-000043410000}"/>
    <cellStyle name="Navadno 3 2 4 2 38 4 4" xfId="12321" xr:uid="{00000000-0005-0000-0000-000044410000}"/>
    <cellStyle name="Navadno 3 2 4 2 38 4 5" xfId="18132" xr:uid="{00000000-0005-0000-0000-000045410000}"/>
    <cellStyle name="Navadno 3 2 4 2 38 4 6" xfId="19532" xr:uid="{00000000-0005-0000-0000-000046410000}"/>
    <cellStyle name="Navadno 3 2 4 2 38 4 7" xfId="10106" xr:uid="{00000000-0005-0000-0000-000047410000}"/>
    <cellStyle name="Navadno 3 2 4 2 38 4 8" xfId="9763" xr:uid="{00000000-0005-0000-0000-000048410000}"/>
    <cellStyle name="Navadno 3 2 4 2 38 4 9" xfId="13205" xr:uid="{00000000-0005-0000-0000-000049410000}"/>
    <cellStyle name="Navadno 3 2 4 2 38 5" xfId="934" xr:uid="{00000000-0005-0000-0000-00004A410000}"/>
    <cellStyle name="Navadno 3 2 4 2 38 5 10" xfId="23916" xr:uid="{00000000-0005-0000-0000-00004B410000}"/>
    <cellStyle name="Navadno 3 2 4 2 38 5 11" xfId="24660" xr:uid="{00000000-0005-0000-0000-00004C410000}"/>
    <cellStyle name="Navadno 3 2 4 2 38 5 12" xfId="25349" xr:uid="{00000000-0005-0000-0000-00004D410000}"/>
    <cellStyle name="Navadno 3 2 4 2 38 5 13" xfId="26015" xr:uid="{00000000-0005-0000-0000-00004E410000}"/>
    <cellStyle name="Navadno 3 2 4 2 38 5 14" xfId="26738" xr:uid="{00000000-0005-0000-0000-00004F410000}"/>
    <cellStyle name="Navadno 3 2 4 2 38 5 15" xfId="27255" xr:uid="{00000000-0005-0000-0000-000050410000}"/>
    <cellStyle name="Navadno 3 2 4 2 38 5 16" xfId="27717" xr:uid="{00000000-0005-0000-0000-000051410000}"/>
    <cellStyle name="Navadno 3 2 4 2 38 5 17" xfId="28092" xr:uid="{00000000-0005-0000-0000-000052410000}"/>
    <cellStyle name="Navadno 3 2 4 2 38 5 18" xfId="28380" xr:uid="{00000000-0005-0000-0000-000053410000}"/>
    <cellStyle name="Navadno 3 2 4 2 38 5 2" xfId="16898" xr:uid="{00000000-0005-0000-0000-000054410000}"/>
    <cellStyle name="Navadno 3 2 4 2 38 5 3" xfId="17869" xr:uid="{00000000-0005-0000-0000-000055410000}"/>
    <cellStyle name="Navadno 3 2 4 2 38 5 4" xfId="18815" xr:uid="{00000000-0005-0000-0000-000056410000}"/>
    <cellStyle name="Navadno 3 2 4 2 38 5 5" xfId="19753" xr:uid="{00000000-0005-0000-0000-000057410000}"/>
    <cellStyle name="Navadno 3 2 4 2 38 5 6" xfId="20655" xr:uid="{00000000-0005-0000-0000-000058410000}"/>
    <cellStyle name="Navadno 3 2 4 2 38 5 7" xfId="21520" xr:uid="{00000000-0005-0000-0000-000059410000}"/>
    <cellStyle name="Navadno 3 2 4 2 38 5 8" xfId="22357" xr:uid="{00000000-0005-0000-0000-00005A410000}"/>
    <cellStyle name="Navadno 3 2 4 2 38 5 9" xfId="23161" xr:uid="{00000000-0005-0000-0000-00005B410000}"/>
    <cellStyle name="Navadno 3 2 4 2 38 6" xfId="613" xr:uid="{00000000-0005-0000-0000-00005C410000}"/>
    <cellStyle name="Navadno 3 2 4 2 38 6 10" xfId="24131" xr:uid="{00000000-0005-0000-0000-00005D410000}"/>
    <cellStyle name="Navadno 3 2 4 2 38 6 11" xfId="24869" xr:uid="{00000000-0005-0000-0000-00005E410000}"/>
    <cellStyle name="Navadno 3 2 4 2 38 6 12" xfId="25556" xr:uid="{00000000-0005-0000-0000-00005F410000}"/>
    <cellStyle name="Navadno 3 2 4 2 38 6 13" xfId="26193" xr:uid="{00000000-0005-0000-0000-000060410000}"/>
    <cellStyle name="Navadno 3 2 4 2 38 6 14" xfId="26893" xr:uid="{00000000-0005-0000-0000-000061410000}"/>
    <cellStyle name="Navadno 3 2 4 2 38 6 15" xfId="27387" xr:uid="{00000000-0005-0000-0000-000062410000}"/>
    <cellStyle name="Navadno 3 2 4 2 38 6 16" xfId="27834" xr:uid="{00000000-0005-0000-0000-000063410000}"/>
    <cellStyle name="Navadno 3 2 4 2 38 6 17" xfId="28179" xr:uid="{00000000-0005-0000-0000-000064410000}"/>
    <cellStyle name="Navadno 3 2 4 2 38 6 18" xfId="28442" xr:uid="{00000000-0005-0000-0000-000065410000}"/>
    <cellStyle name="Navadno 3 2 4 2 38 6 2" xfId="17171" xr:uid="{00000000-0005-0000-0000-000066410000}"/>
    <cellStyle name="Navadno 3 2 4 2 38 6 3" xfId="18134" xr:uid="{00000000-0005-0000-0000-000067410000}"/>
    <cellStyle name="Navadno 3 2 4 2 38 6 4" xfId="19091" xr:uid="{00000000-0005-0000-0000-000068410000}"/>
    <cellStyle name="Navadno 3 2 4 2 38 6 5" xfId="20001" xr:uid="{00000000-0005-0000-0000-000069410000}"/>
    <cellStyle name="Navadno 3 2 4 2 38 6 6" xfId="20898" xr:uid="{00000000-0005-0000-0000-00006A410000}"/>
    <cellStyle name="Navadno 3 2 4 2 38 6 7" xfId="21759" xr:uid="{00000000-0005-0000-0000-00006B410000}"/>
    <cellStyle name="Navadno 3 2 4 2 38 6 8" xfId="22590" xr:uid="{00000000-0005-0000-0000-00006C410000}"/>
    <cellStyle name="Navadno 3 2 4 2 38 6 9" xfId="23379" xr:uid="{00000000-0005-0000-0000-00006D410000}"/>
    <cellStyle name="Navadno 3 2 4 2 38 7" xfId="379" xr:uid="{00000000-0005-0000-0000-00006E410000}"/>
    <cellStyle name="Navadno 3 2 4 2 38 7 10" xfId="24287" xr:uid="{00000000-0005-0000-0000-00006F410000}"/>
    <cellStyle name="Navadno 3 2 4 2 38 7 11" xfId="25014" xr:uid="{00000000-0005-0000-0000-000070410000}"/>
    <cellStyle name="Navadno 3 2 4 2 38 7 12" xfId="25696" xr:uid="{00000000-0005-0000-0000-000071410000}"/>
    <cellStyle name="Navadno 3 2 4 2 38 7 13" xfId="26312" xr:uid="{00000000-0005-0000-0000-000072410000}"/>
    <cellStyle name="Navadno 3 2 4 2 38 7 14" xfId="26993" xr:uid="{00000000-0005-0000-0000-000073410000}"/>
    <cellStyle name="Navadno 3 2 4 2 38 7 15" xfId="27483" xr:uid="{00000000-0005-0000-0000-000074410000}"/>
    <cellStyle name="Navadno 3 2 4 2 38 7 16" xfId="27910" xr:uid="{00000000-0005-0000-0000-000075410000}"/>
    <cellStyle name="Navadno 3 2 4 2 38 7 17" xfId="28241" xr:uid="{00000000-0005-0000-0000-000076410000}"/>
    <cellStyle name="Navadno 3 2 4 2 38 7 18" xfId="28485" xr:uid="{00000000-0005-0000-0000-000077410000}"/>
    <cellStyle name="Navadno 3 2 4 2 38 7 2" xfId="17376" xr:uid="{00000000-0005-0000-0000-000078410000}"/>
    <cellStyle name="Navadno 3 2 4 2 38 7 3" xfId="18330" xr:uid="{00000000-0005-0000-0000-000079410000}"/>
    <cellStyle name="Navadno 3 2 4 2 38 7 4" xfId="19282" xr:uid="{00000000-0005-0000-0000-00007A410000}"/>
    <cellStyle name="Navadno 3 2 4 2 38 7 5" xfId="20195" xr:uid="{00000000-0005-0000-0000-00007B410000}"/>
    <cellStyle name="Navadno 3 2 4 2 38 7 6" xfId="21081" xr:uid="{00000000-0005-0000-0000-00007C410000}"/>
    <cellStyle name="Navadno 3 2 4 2 38 7 7" xfId="21935" xr:uid="{00000000-0005-0000-0000-00007D410000}"/>
    <cellStyle name="Navadno 3 2 4 2 38 7 8" xfId="22758" xr:uid="{00000000-0005-0000-0000-00007E410000}"/>
    <cellStyle name="Navadno 3 2 4 2 38 7 9" xfId="23546" xr:uid="{00000000-0005-0000-0000-00007F410000}"/>
    <cellStyle name="Navadno 3 2 4 2 38 8" xfId="198" xr:uid="{00000000-0005-0000-0000-000080410000}"/>
    <cellStyle name="Navadno 3 2 4 2 38 8 10" xfId="24412" xr:uid="{00000000-0005-0000-0000-000081410000}"/>
    <cellStyle name="Navadno 3 2 4 2 38 8 11" xfId="25124" xr:uid="{00000000-0005-0000-0000-000082410000}"/>
    <cellStyle name="Navadno 3 2 4 2 38 8 12" xfId="25787" xr:uid="{00000000-0005-0000-0000-000083410000}"/>
    <cellStyle name="Navadno 3 2 4 2 38 8 13" xfId="26406" xr:uid="{00000000-0005-0000-0000-000084410000}"/>
    <cellStyle name="Navadno 3 2 4 2 38 8 14" xfId="27085" xr:uid="{00000000-0005-0000-0000-000085410000}"/>
    <cellStyle name="Navadno 3 2 4 2 38 8 15" xfId="27559" xr:uid="{00000000-0005-0000-0000-000086410000}"/>
    <cellStyle name="Navadno 3 2 4 2 38 8 16" xfId="27968" xr:uid="{00000000-0005-0000-0000-000087410000}"/>
    <cellStyle name="Navadno 3 2 4 2 38 8 17" xfId="28287" xr:uid="{00000000-0005-0000-0000-000088410000}"/>
    <cellStyle name="Navadno 3 2 4 2 38 8 18" xfId="28520" xr:uid="{00000000-0005-0000-0000-000089410000}"/>
    <cellStyle name="Navadno 3 2 4 2 38 8 2" xfId="17528" xr:uid="{00000000-0005-0000-0000-00008A410000}"/>
    <cellStyle name="Navadno 3 2 4 2 38 8 3" xfId="18487" xr:uid="{00000000-0005-0000-0000-00008B410000}"/>
    <cellStyle name="Navadno 3 2 4 2 38 8 4" xfId="19440" xr:uid="{00000000-0005-0000-0000-00008C410000}"/>
    <cellStyle name="Navadno 3 2 4 2 38 8 5" xfId="20351" xr:uid="{00000000-0005-0000-0000-00008D410000}"/>
    <cellStyle name="Navadno 3 2 4 2 38 8 6" xfId="21223" xr:uid="{00000000-0005-0000-0000-00008E410000}"/>
    <cellStyle name="Navadno 3 2 4 2 38 8 7" xfId="22072" xr:uid="{00000000-0005-0000-0000-00008F410000}"/>
    <cellStyle name="Navadno 3 2 4 2 38 8 8" xfId="22882" xr:uid="{00000000-0005-0000-0000-000090410000}"/>
    <cellStyle name="Navadno 3 2 4 2 38 8 9" xfId="23666" xr:uid="{00000000-0005-0000-0000-000091410000}"/>
    <cellStyle name="Navadno 3 2 4 2 38 9" xfId="89" xr:uid="{00000000-0005-0000-0000-000092410000}"/>
    <cellStyle name="Navadno 3 2 4 2 38 9 10" xfId="24484" xr:uid="{00000000-0005-0000-0000-000093410000}"/>
    <cellStyle name="Navadno 3 2 4 2 38 9 11" xfId="25182" xr:uid="{00000000-0005-0000-0000-000094410000}"/>
    <cellStyle name="Navadno 3 2 4 2 38 9 12" xfId="25848" xr:uid="{00000000-0005-0000-0000-000095410000}"/>
    <cellStyle name="Navadno 3 2 4 2 38 9 13" xfId="26472" xr:uid="{00000000-0005-0000-0000-000096410000}"/>
    <cellStyle name="Navadno 3 2 4 2 38 9 14" xfId="27138" xr:uid="{00000000-0005-0000-0000-000097410000}"/>
    <cellStyle name="Navadno 3 2 4 2 38 9 15" xfId="27609" xr:uid="{00000000-0005-0000-0000-000098410000}"/>
    <cellStyle name="Navadno 3 2 4 2 38 9 16" xfId="28004" xr:uid="{00000000-0005-0000-0000-000099410000}"/>
    <cellStyle name="Navadno 3 2 4 2 38 9 17" xfId="28315" xr:uid="{00000000-0005-0000-0000-00009A410000}"/>
    <cellStyle name="Navadno 3 2 4 2 38 9 18" xfId="28542" xr:uid="{00000000-0005-0000-0000-00009B410000}"/>
    <cellStyle name="Navadno 3 2 4 2 38 9 2" xfId="17629" xr:uid="{00000000-0005-0000-0000-00009C410000}"/>
    <cellStyle name="Navadno 3 2 4 2 38 9 3" xfId="18583" xr:uid="{00000000-0005-0000-0000-00009D410000}"/>
    <cellStyle name="Navadno 3 2 4 2 38 9 4" xfId="19533" xr:uid="{00000000-0005-0000-0000-00009E410000}"/>
    <cellStyle name="Navadno 3 2 4 2 38 9 5" xfId="20436" xr:uid="{00000000-0005-0000-0000-00009F410000}"/>
    <cellStyle name="Navadno 3 2 4 2 38 9 6" xfId="21310" xr:uid="{00000000-0005-0000-0000-0000A0410000}"/>
    <cellStyle name="Navadno 3 2 4 2 38 9 7" xfId="22154" xr:uid="{00000000-0005-0000-0000-0000A1410000}"/>
    <cellStyle name="Navadno 3 2 4 2 38 9 8" xfId="22961" xr:uid="{00000000-0005-0000-0000-0000A2410000}"/>
    <cellStyle name="Navadno 3 2 4 2 38 9 9" xfId="23748" xr:uid="{00000000-0005-0000-0000-0000A3410000}"/>
    <cellStyle name="Navadno 3 2 4 2 39" xfId="5055" xr:uid="{00000000-0005-0000-0000-0000A4410000}"/>
    <cellStyle name="Navadno 3 2 4 2 39 10" xfId="18999" xr:uid="{00000000-0005-0000-0000-0000A5410000}"/>
    <cellStyle name="Navadno 3 2 4 2 39 11" xfId="16765" xr:uid="{00000000-0005-0000-0000-0000A6410000}"/>
    <cellStyle name="Navadno 3 2 4 2 39 12" xfId="11069" xr:uid="{00000000-0005-0000-0000-0000A7410000}"/>
    <cellStyle name="Navadno 3 2 4 2 39 13" xfId="24020" xr:uid="{00000000-0005-0000-0000-0000A8410000}"/>
    <cellStyle name="Navadno 3 2 4 2 39 14" xfId="12019" xr:uid="{00000000-0005-0000-0000-0000A9410000}"/>
    <cellStyle name="Navadno 3 2 4 2 39 15" xfId="20871" xr:uid="{00000000-0005-0000-0000-0000AA410000}"/>
    <cellStyle name="Navadno 3 2 4 2 39 16" xfId="22937" xr:uid="{00000000-0005-0000-0000-0000AB410000}"/>
    <cellStyle name="Navadno 3 2 4 2 39 17" xfId="12715" xr:uid="{00000000-0005-0000-0000-0000AC410000}"/>
    <cellStyle name="Navadno 3 2 4 2 39 18" xfId="27693" xr:uid="{00000000-0005-0000-0000-0000AD410000}"/>
    <cellStyle name="Navadno 3 2 4 2 39 2" xfId="13346" xr:uid="{00000000-0005-0000-0000-0000AE410000}"/>
    <cellStyle name="Navadno 3 2 4 2 39 3" xfId="14365" xr:uid="{00000000-0005-0000-0000-0000AF410000}"/>
    <cellStyle name="Navadno 3 2 4 2 39 4" xfId="12276" xr:uid="{00000000-0005-0000-0000-0000B0410000}"/>
    <cellStyle name="Navadno 3 2 4 2 39 5" xfId="18353" xr:uid="{00000000-0005-0000-0000-0000B1410000}"/>
    <cellStyle name="Navadno 3 2 4 2 39 6" xfId="14052" xr:uid="{00000000-0005-0000-0000-0000B2410000}"/>
    <cellStyle name="Navadno 3 2 4 2 39 7" xfId="18099" xr:uid="{00000000-0005-0000-0000-0000B3410000}"/>
    <cellStyle name="Navadno 3 2 4 2 39 8" xfId="16868" xr:uid="{00000000-0005-0000-0000-0000B4410000}"/>
    <cellStyle name="Navadno 3 2 4 2 39 9" xfId="12835" xr:uid="{00000000-0005-0000-0000-0000B5410000}"/>
    <cellStyle name="Navadno 3 2 4 2 4" xfId="8545" xr:uid="{00000000-0005-0000-0000-0000B6410000}"/>
    <cellStyle name="Navadno 3 2 4 2 40" xfId="5196" xr:uid="{00000000-0005-0000-0000-0000B7410000}"/>
    <cellStyle name="Navadno 3 2 4 2 40 10" xfId="14848" xr:uid="{00000000-0005-0000-0000-0000B8410000}"/>
    <cellStyle name="Navadno 3 2 4 2 40 11" xfId="15278" xr:uid="{00000000-0005-0000-0000-0000B9410000}"/>
    <cellStyle name="Navadno 3 2 4 2 40 12" xfId="22125" xr:uid="{00000000-0005-0000-0000-0000BA410000}"/>
    <cellStyle name="Navadno 3 2 4 2 40 13" xfId="21260" xr:uid="{00000000-0005-0000-0000-0000BB410000}"/>
    <cellStyle name="Navadno 3 2 4 2 40 14" xfId="22709" xr:uid="{00000000-0005-0000-0000-0000BC410000}"/>
    <cellStyle name="Navadno 3 2 4 2 40 15" xfId="19949" xr:uid="{00000000-0005-0000-0000-0000BD410000}"/>
    <cellStyle name="Navadno 3 2 4 2 40 16" xfId="26841" xr:uid="{00000000-0005-0000-0000-0000BE410000}"/>
    <cellStyle name="Navadno 3 2 4 2 40 17" xfId="24071" xr:uid="{00000000-0005-0000-0000-0000BF410000}"/>
    <cellStyle name="Navadno 3 2 4 2 40 18" xfId="24214" xr:uid="{00000000-0005-0000-0000-0000C0410000}"/>
    <cellStyle name="Navadno 3 2 4 2 40 19" xfId="25348" xr:uid="{00000000-0005-0000-0000-0000C1410000}"/>
    <cellStyle name="Navadno 3 2 4 2 40 2" xfId="3307" xr:uid="{00000000-0005-0000-0000-0000C2410000}"/>
    <cellStyle name="Navadno 3 2 4 2 40 3" xfId="13242" xr:uid="{00000000-0005-0000-0000-0000C3410000}"/>
    <cellStyle name="Navadno 3 2 4 2 40 4" xfId="16525" xr:uid="{00000000-0005-0000-0000-0000C4410000}"/>
    <cellStyle name="Navadno 3 2 4 2 40 5" xfId="10475" xr:uid="{00000000-0005-0000-0000-0000C5410000}"/>
    <cellStyle name="Navadno 3 2 4 2 40 6" xfId="17089" xr:uid="{00000000-0005-0000-0000-0000C6410000}"/>
    <cellStyle name="Navadno 3 2 4 2 40 7" xfId="11992" xr:uid="{00000000-0005-0000-0000-0000C7410000}"/>
    <cellStyle name="Navadno 3 2 4 2 40 8" xfId="10864" xr:uid="{00000000-0005-0000-0000-0000C8410000}"/>
    <cellStyle name="Navadno 3 2 4 2 40 9" xfId="16498" xr:uid="{00000000-0005-0000-0000-0000C9410000}"/>
    <cellStyle name="Navadno 3 2 4 2 41" xfId="1914" xr:uid="{00000000-0005-0000-0000-0000CA410000}"/>
    <cellStyle name="Navadno 3 2 4 2 42" xfId="1709" xr:uid="{00000000-0005-0000-0000-0000CB410000}"/>
    <cellStyle name="Navadno 3 2 4 2 43" xfId="1494" xr:uid="{00000000-0005-0000-0000-0000CC410000}"/>
    <cellStyle name="Navadno 3 2 4 2 44" xfId="2106" xr:uid="{00000000-0005-0000-0000-0000CD410000}"/>
    <cellStyle name="Navadno 3 2 4 2 45" xfId="1447" xr:uid="{00000000-0005-0000-0000-0000CE410000}"/>
    <cellStyle name="Navadno 3 2 4 2 46" xfId="1025" xr:uid="{00000000-0005-0000-0000-0000CF410000}"/>
    <cellStyle name="Navadno 3 2 4 2 5" xfId="8444" xr:uid="{00000000-0005-0000-0000-0000D0410000}"/>
    <cellStyle name="Navadno 3 2 4 2 6" xfId="8343" xr:uid="{00000000-0005-0000-0000-0000D1410000}"/>
    <cellStyle name="Navadno 3 2 4 2 7" xfId="8244" xr:uid="{00000000-0005-0000-0000-0000D2410000}"/>
    <cellStyle name="Navadno 3 2 4 2 8" xfId="8143" xr:uid="{00000000-0005-0000-0000-0000D3410000}"/>
    <cellStyle name="Navadno 3 2 4 2 9" xfId="8042" xr:uid="{00000000-0005-0000-0000-0000D4410000}"/>
    <cellStyle name="Navadno 3 2 4 20" xfId="6990" xr:uid="{00000000-0005-0000-0000-0000D5410000}"/>
    <cellStyle name="Navadno 3 2 4 20 10" xfId="11747" xr:uid="{00000000-0005-0000-0000-0000D6410000}"/>
    <cellStyle name="Navadno 3 2 4 20 11" xfId="16016" xr:uid="{00000000-0005-0000-0000-0000D7410000}"/>
    <cellStyle name="Navadno 3 2 4 20 12" xfId="10314" xr:uid="{00000000-0005-0000-0000-0000D8410000}"/>
    <cellStyle name="Navadno 3 2 4 20 13" xfId="19151" xr:uid="{00000000-0005-0000-0000-0000D9410000}"/>
    <cellStyle name="Navadno 3 2 4 20 14" xfId="20066" xr:uid="{00000000-0005-0000-0000-0000DA410000}"/>
    <cellStyle name="Navadno 3 2 4 20 15" xfId="21222" xr:uid="{00000000-0005-0000-0000-0000DB410000}"/>
    <cellStyle name="Navadno 3 2 4 20 16" xfId="22071" xr:uid="{00000000-0005-0000-0000-0000DC410000}"/>
    <cellStyle name="Navadno 3 2 4 20 17" xfId="9903" xr:uid="{00000000-0005-0000-0000-0000DD410000}"/>
    <cellStyle name="Navadno 3 2 4 20 18" xfId="23665" xr:uid="{00000000-0005-0000-0000-0000DE410000}"/>
    <cellStyle name="Navadno 3 2 4 20 19" xfId="24411" xr:uid="{00000000-0005-0000-0000-0000DF410000}"/>
    <cellStyle name="Navadno 3 2 4 20 2" xfId="3145" xr:uid="{00000000-0005-0000-0000-0000E0410000}"/>
    <cellStyle name="Navadno 3 2 4 20 2 10" xfId="16891" xr:uid="{00000000-0005-0000-0000-0000E1410000}"/>
    <cellStyle name="Navadno 3 2 4 20 2 11" xfId="10780" xr:uid="{00000000-0005-0000-0000-0000E2410000}"/>
    <cellStyle name="Navadno 3 2 4 20 2 12" xfId="15974" xr:uid="{00000000-0005-0000-0000-0000E3410000}"/>
    <cellStyle name="Navadno 3 2 4 20 2 13" xfId="21333" xr:uid="{00000000-0005-0000-0000-0000E4410000}"/>
    <cellStyle name="Navadno 3 2 4 20 2 14" xfId="13719" xr:uid="{00000000-0005-0000-0000-0000E5410000}"/>
    <cellStyle name="Navadno 3 2 4 20 2 15" xfId="26388" xr:uid="{00000000-0005-0000-0000-0000E6410000}"/>
    <cellStyle name="Navadno 3 2 4 20 2 16" xfId="22102" xr:uid="{00000000-0005-0000-0000-0000E7410000}"/>
    <cellStyle name="Navadno 3 2 4 20 2 17" xfId="10318" xr:uid="{00000000-0005-0000-0000-0000E8410000}"/>
    <cellStyle name="Navadno 3 2 4 20 2 18" xfId="28074" xr:uid="{00000000-0005-0000-0000-0000E9410000}"/>
    <cellStyle name="Navadno 3 2 4 20 2 2" xfId="14982" xr:uid="{00000000-0005-0000-0000-0000EA410000}"/>
    <cellStyle name="Navadno 3 2 4 20 2 3" xfId="10590" xr:uid="{00000000-0005-0000-0000-0000EB410000}"/>
    <cellStyle name="Navadno 3 2 4 20 2 4" xfId="9764" xr:uid="{00000000-0005-0000-0000-0000EC410000}"/>
    <cellStyle name="Navadno 3 2 4 20 2 5" xfId="17447" xr:uid="{00000000-0005-0000-0000-0000ED410000}"/>
    <cellStyle name="Navadno 3 2 4 20 2 6" xfId="11086" xr:uid="{00000000-0005-0000-0000-0000EE410000}"/>
    <cellStyle name="Navadno 3 2 4 20 2 7" xfId="14203" xr:uid="{00000000-0005-0000-0000-0000EF410000}"/>
    <cellStyle name="Navadno 3 2 4 20 2 8" xfId="11221" xr:uid="{00000000-0005-0000-0000-0000F0410000}"/>
    <cellStyle name="Navadno 3 2 4 20 2 9" xfId="18817" xr:uid="{00000000-0005-0000-0000-0000F1410000}"/>
    <cellStyle name="Navadno 3 2 4 20 20" xfId="23940" xr:uid="{00000000-0005-0000-0000-0000F2410000}"/>
    <cellStyle name="Navadno 3 2 4 20 21" xfId="12420" xr:uid="{00000000-0005-0000-0000-0000F3410000}"/>
    <cellStyle name="Navadno 3 2 4 20 22" xfId="25466" xr:uid="{00000000-0005-0000-0000-0000F4410000}"/>
    <cellStyle name="Navadno 3 2 4 20 23" xfId="26340" xr:uid="{00000000-0005-0000-0000-0000F5410000}"/>
    <cellStyle name="Navadno 3 2 4 20 24" xfId="19123" xr:uid="{00000000-0005-0000-0000-0000F6410000}"/>
    <cellStyle name="Navadno 3 2 4 20 25" xfId="11084" xr:uid="{00000000-0005-0000-0000-0000F7410000}"/>
    <cellStyle name="Navadno 3 2 4 20 26" xfId="12876" xr:uid="{00000000-0005-0000-0000-0000F8410000}"/>
    <cellStyle name="Navadno 3 2 4 20 3" xfId="2947" xr:uid="{00000000-0005-0000-0000-0000F9410000}"/>
    <cellStyle name="Navadno 3 2 4 20 3 10" xfId="22407" xr:uid="{00000000-0005-0000-0000-0000FA410000}"/>
    <cellStyle name="Navadno 3 2 4 20 3 11" xfId="21355" xr:uid="{00000000-0005-0000-0000-0000FB410000}"/>
    <cellStyle name="Navadno 3 2 4 20 3 12" xfId="18924" xr:uid="{00000000-0005-0000-0000-0000FC410000}"/>
    <cellStyle name="Navadno 3 2 4 20 3 13" xfId="25025" xr:uid="{00000000-0005-0000-0000-0000FD410000}"/>
    <cellStyle name="Navadno 3 2 4 20 3 14" xfId="15117" xr:uid="{00000000-0005-0000-0000-0000FE410000}"/>
    <cellStyle name="Navadno 3 2 4 20 3 15" xfId="26234" xr:uid="{00000000-0005-0000-0000-0000FF410000}"/>
    <cellStyle name="Navadno 3 2 4 20 3 16" xfId="27473" xr:uid="{00000000-0005-0000-0000-000000420000}"/>
    <cellStyle name="Navadno 3 2 4 20 3 17" xfId="27904" xr:uid="{00000000-0005-0000-0000-000001420000}"/>
    <cellStyle name="Navadno 3 2 4 20 3 18" xfId="26887" xr:uid="{00000000-0005-0000-0000-000002420000}"/>
    <cellStyle name="Navadno 3 2 4 20 3 2" xfId="15157" xr:uid="{00000000-0005-0000-0000-000003420000}"/>
    <cellStyle name="Navadno 3 2 4 20 3 3" xfId="17343" xr:uid="{00000000-0005-0000-0000-000004420000}"/>
    <cellStyle name="Navadno 3 2 4 20 3 4" xfId="18456" xr:uid="{00000000-0005-0000-0000-000005420000}"/>
    <cellStyle name="Navadno 3 2 4 20 3 5" xfId="17522" xr:uid="{00000000-0005-0000-0000-000006420000}"/>
    <cellStyle name="Navadno 3 2 4 20 3 6" xfId="11222" xr:uid="{00000000-0005-0000-0000-000007420000}"/>
    <cellStyle name="Navadno 3 2 4 20 3 7" xfId="13722" xr:uid="{00000000-0005-0000-0000-000008420000}"/>
    <cellStyle name="Navadno 3 2 4 20 3 8" xfId="13716" xr:uid="{00000000-0005-0000-0000-000009420000}"/>
    <cellStyle name="Navadno 3 2 4 20 3 9" xfId="22943" xr:uid="{00000000-0005-0000-0000-00000A420000}"/>
    <cellStyle name="Navadno 3 2 4 20 4" xfId="2489" xr:uid="{00000000-0005-0000-0000-00000B420000}"/>
    <cellStyle name="Navadno 3 2 4 20 4 10" xfId="16974" xr:uid="{00000000-0005-0000-0000-00000C420000}"/>
    <cellStyle name="Navadno 3 2 4 20 4 11" xfId="11135" xr:uid="{00000000-0005-0000-0000-00000D420000}"/>
    <cellStyle name="Navadno 3 2 4 20 4 12" xfId="10250" xr:uid="{00000000-0005-0000-0000-00000E420000}"/>
    <cellStyle name="Navadno 3 2 4 20 4 13" xfId="11220" xr:uid="{00000000-0005-0000-0000-00000F420000}"/>
    <cellStyle name="Navadno 3 2 4 20 4 14" xfId="24233" xr:uid="{00000000-0005-0000-0000-000010420000}"/>
    <cellStyle name="Navadno 3 2 4 20 4 15" xfId="24750" xr:uid="{00000000-0005-0000-0000-000011420000}"/>
    <cellStyle name="Navadno 3 2 4 20 4 16" xfId="24882" xr:uid="{00000000-0005-0000-0000-000012420000}"/>
    <cellStyle name="Navadno 3 2 4 20 4 17" xfId="25201" xr:uid="{00000000-0005-0000-0000-000013420000}"/>
    <cellStyle name="Navadno 3 2 4 20 4 18" xfId="25947" xr:uid="{00000000-0005-0000-0000-000014420000}"/>
    <cellStyle name="Navadno 3 2 4 20 4 2" xfId="15542" xr:uid="{00000000-0005-0000-0000-000015420000}"/>
    <cellStyle name="Navadno 3 2 4 20 4 3" xfId="11483" xr:uid="{00000000-0005-0000-0000-000016420000}"/>
    <cellStyle name="Navadno 3 2 4 20 4 4" xfId="16785" xr:uid="{00000000-0005-0000-0000-000017420000}"/>
    <cellStyle name="Navadno 3 2 4 20 4 5" xfId="12453" xr:uid="{00000000-0005-0000-0000-000018420000}"/>
    <cellStyle name="Navadno 3 2 4 20 4 6" xfId="19256" xr:uid="{00000000-0005-0000-0000-000019420000}"/>
    <cellStyle name="Navadno 3 2 4 20 4 7" xfId="13937" xr:uid="{00000000-0005-0000-0000-00001A420000}"/>
    <cellStyle name="Navadno 3 2 4 20 4 8" xfId="13109" xr:uid="{00000000-0005-0000-0000-00001B420000}"/>
    <cellStyle name="Navadno 3 2 4 20 4 9" xfId="12544" xr:uid="{00000000-0005-0000-0000-00001C420000}"/>
    <cellStyle name="Navadno 3 2 4 20 5" xfId="4422" xr:uid="{00000000-0005-0000-0000-00001D420000}"/>
    <cellStyle name="Navadno 3 2 4 20 5 10" xfId="22895" xr:uid="{00000000-0005-0000-0000-00001E420000}"/>
    <cellStyle name="Navadno 3 2 4 20 5 11" xfId="11809" xr:uid="{00000000-0005-0000-0000-00001F420000}"/>
    <cellStyle name="Navadno 3 2 4 20 5 12" xfId="23895" xr:uid="{00000000-0005-0000-0000-000020420000}"/>
    <cellStyle name="Navadno 3 2 4 20 5 13" xfId="14983" xr:uid="{00000000-0005-0000-0000-000021420000}"/>
    <cellStyle name="Navadno 3 2 4 20 5 14" xfId="25429" xr:uid="{00000000-0005-0000-0000-000022420000}"/>
    <cellStyle name="Navadno 3 2 4 20 5 15" xfId="22463" xr:uid="{00000000-0005-0000-0000-000023420000}"/>
    <cellStyle name="Navadno 3 2 4 20 5 16" xfId="17687" xr:uid="{00000000-0005-0000-0000-000024420000}"/>
    <cellStyle name="Navadno 3 2 4 20 5 17" xfId="26511" xr:uid="{00000000-0005-0000-0000-000025420000}"/>
    <cellStyle name="Navadno 3 2 4 20 5 18" xfId="16500" xr:uid="{00000000-0005-0000-0000-000026420000}"/>
    <cellStyle name="Navadno 3 2 4 20 5 2" xfId="13894" xr:uid="{00000000-0005-0000-0000-000027420000}"/>
    <cellStyle name="Navadno 3 2 4 20 5 3" xfId="12266" xr:uid="{00000000-0005-0000-0000-000028420000}"/>
    <cellStyle name="Navadno 3 2 4 20 5 4" xfId="16659" xr:uid="{00000000-0005-0000-0000-000029420000}"/>
    <cellStyle name="Navadno 3 2 4 20 5 5" xfId="9978" xr:uid="{00000000-0005-0000-0000-00002A420000}"/>
    <cellStyle name="Navadno 3 2 4 20 5 6" xfId="18582" xr:uid="{00000000-0005-0000-0000-00002B420000}"/>
    <cellStyle name="Navadno 3 2 4 20 5 7" xfId="18474" xr:uid="{00000000-0005-0000-0000-00002C420000}"/>
    <cellStyle name="Navadno 3 2 4 20 5 8" xfId="11465" xr:uid="{00000000-0005-0000-0000-00002D420000}"/>
    <cellStyle name="Navadno 3 2 4 20 5 9" xfId="22158" xr:uid="{00000000-0005-0000-0000-00002E420000}"/>
    <cellStyle name="Navadno 3 2 4 20 6" xfId="1096" xr:uid="{00000000-0005-0000-0000-00002F420000}"/>
    <cellStyle name="Navadno 3 2 4 20 6 10" xfId="23817" xr:uid="{00000000-0005-0000-0000-000030420000}"/>
    <cellStyle name="Navadno 3 2 4 20 6 11" xfId="24552" xr:uid="{00000000-0005-0000-0000-000031420000}"/>
    <cellStyle name="Navadno 3 2 4 20 6 12" xfId="25254" xr:uid="{00000000-0005-0000-0000-000032420000}"/>
    <cellStyle name="Navadno 3 2 4 20 6 13" xfId="25920" xr:uid="{00000000-0005-0000-0000-000033420000}"/>
    <cellStyle name="Navadno 3 2 4 20 6 14" xfId="26663" xr:uid="{00000000-0005-0000-0000-000034420000}"/>
    <cellStyle name="Navadno 3 2 4 20 6 15" xfId="27186" xr:uid="{00000000-0005-0000-0000-000035420000}"/>
    <cellStyle name="Navadno 3 2 4 20 6 16" xfId="27652" xr:uid="{00000000-0005-0000-0000-000036420000}"/>
    <cellStyle name="Navadno 3 2 4 20 6 17" xfId="28032" xr:uid="{00000000-0005-0000-0000-000037420000}"/>
    <cellStyle name="Navadno 3 2 4 20 6 18" xfId="28340" xr:uid="{00000000-0005-0000-0000-000038420000}"/>
    <cellStyle name="Navadno 3 2 4 20 6 2" xfId="16757" xr:uid="{00000000-0005-0000-0000-000039420000}"/>
    <cellStyle name="Navadno 3 2 4 20 6 3" xfId="17723" xr:uid="{00000000-0005-0000-0000-00003A420000}"/>
    <cellStyle name="Navadno 3 2 4 20 6 4" xfId="18679" xr:uid="{00000000-0005-0000-0000-00003B420000}"/>
    <cellStyle name="Navadno 3 2 4 20 6 5" xfId="19624" xr:uid="{00000000-0005-0000-0000-00003C420000}"/>
    <cellStyle name="Navadno 3 2 4 20 6 6" xfId="20525" xr:uid="{00000000-0005-0000-0000-00003D420000}"/>
    <cellStyle name="Navadno 3 2 4 20 6 7" xfId="21392" xr:uid="{00000000-0005-0000-0000-00003E420000}"/>
    <cellStyle name="Navadno 3 2 4 20 6 8" xfId="22236" xr:uid="{00000000-0005-0000-0000-00003F420000}"/>
    <cellStyle name="Navadno 3 2 4 20 6 9" xfId="23039" xr:uid="{00000000-0005-0000-0000-000040420000}"/>
    <cellStyle name="Navadno 3 2 4 20 7" xfId="806" xr:uid="{00000000-0005-0000-0000-000041420000}"/>
    <cellStyle name="Navadno 3 2 4 20 7 10" xfId="24002" xr:uid="{00000000-0005-0000-0000-000042420000}"/>
    <cellStyle name="Navadno 3 2 4 20 7 11" xfId="24743" xr:uid="{00000000-0005-0000-0000-000043420000}"/>
    <cellStyle name="Navadno 3 2 4 20 7 12" xfId="25431" xr:uid="{00000000-0005-0000-0000-000044420000}"/>
    <cellStyle name="Navadno 3 2 4 20 7 13" xfId="26091" xr:uid="{00000000-0005-0000-0000-000045420000}"/>
    <cellStyle name="Navadno 3 2 4 20 7 14" xfId="26804" xr:uid="{00000000-0005-0000-0000-000046420000}"/>
    <cellStyle name="Navadno 3 2 4 20 7 15" xfId="27308" xr:uid="{00000000-0005-0000-0000-000047420000}"/>
    <cellStyle name="Navadno 3 2 4 20 7 16" xfId="27760" xr:uid="{00000000-0005-0000-0000-000048420000}"/>
    <cellStyle name="Navadno 3 2 4 20 7 17" xfId="28125" xr:uid="{00000000-0005-0000-0000-000049420000}"/>
    <cellStyle name="Navadno 3 2 4 20 7 18" xfId="28404" xr:uid="{00000000-0005-0000-0000-00004A420000}"/>
    <cellStyle name="Navadno 3 2 4 20 7 2" xfId="17004" xr:uid="{00000000-0005-0000-0000-00004B420000}"/>
    <cellStyle name="Navadno 3 2 4 20 7 3" xfId="17968" xr:uid="{00000000-0005-0000-0000-00004C420000}"/>
    <cellStyle name="Navadno 3 2 4 20 7 4" xfId="18925" xr:uid="{00000000-0005-0000-0000-00004D420000}"/>
    <cellStyle name="Navadno 3 2 4 20 7 5" xfId="19854" xr:uid="{00000000-0005-0000-0000-00004E420000}"/>
    <cellStyle name="Navadno 3 2 4 20 7 6" xfId="20750" xr:uid="{00000000-0005-0000-0000-00004F420000}"/>
    <cellStyle name="Navadno 3 2 4 20 7 7" xfId="21618" xr:uid="{00000000-0005-0000-0000-000050420000}"/>
    <cellStyle name="Navadno 3 2 4 20 7 8" xfId="22450" xr:uid="{00000000-0005-0000-0000-000051420000}"/>
    <cellStyle name="Navadno 3 2 4 20 7 9" xfId="23249" xr:uid="{00000000-0005-0000-0000-000052420000}"/>
    <cellStyle name="Navadno 3 2 4 20 8" xfId="766" xr:uid="{00000000-0005-0000-0000-000053420000}"/>
    <cellStyle name="Navadno 3 2 4 20 8 10" xfId="24028" xr:uid="{00000000-0005-0000-0000-000054420000}"/>
    <cellStyle name="Navadno 3 2 4 20 8 11" xfId="24772" xr:uid="{00000000-0005-0000-0000-000055420000}"/>
    <cellStyle name="Navadno 3 2 4 20 8 12" xfId="25456" xr:uid="{00000000-0005-0000-0000-000056420000}"/>
    <cellStyle name="Navadno 3 2 4 20 8 13" xfId="26113" xr:uid="{00000000-0005-0000-0000-000057420000}"/>
    <cellStyle name="Navadno 3 2 4 20 8 14" xfId="26827" xr:uid="{00000000-0005-0000-0000-000058420000}"/>
    <cellStyle name="Navadno 3 2 4 20 8 15" xfId="27325" xr:uid="{00000000-0005-0000-0000-000059420000}"/>
    <cellStyle name="Navadno 3 2 4 20 8 16" xfId="27778" xr:uid="{00000000-0005-0000-0000-00005A420000}"/>
    <cellStyle name="Navadno 3 2 4 20 8 17" xfId="28138" xr:uid="{00000000-0005-0000-0000-00005B420000}"/>
    <cellStyle name="Navadno 3 2 4 20 8 18" xfId="28414" xr:uid="{00000000-0005-0000-0000-00005C420000}"/>
    <cellStyle name="Navadno 3 2 4 20 8 2" xfId="17036" xr:uid="{00000000-0005-0000-0000-00005D420000}"/>
    <cellStyle name="Navadno 3 2 4 20 8 3" xfId="18004" xr:uid="{00000000-0005-0000-0000-00005E420000}"/>
    <cellStyle name="Navadno 3 2 4 20 8 4" xfId="18963" xr:uid="{00000000-0005-0000-0000-00005F420000}"/>
    <cellStyle name="Navadno 3 2 4 20 8 5" xfId="19887" xr:uid="{00000000-0005-0000-0000-000060420000}"/>
    <cellStyle name="Navadno 3 2 4 20 8 6" xfId="20782" xr:uid="{00000000-0005-0000-0000-000061420000}"/>
    <cellStyle name="Navadno 3 2 4 20 8 7" xfId="21651" xr:uid="{00000000-0005-0000-0000-000062420000}"/>
    <cellStyle name="Navadno 3 2 4 20 8 8" xfId="22480" xr:uid="{00000000-0005-0000-0000-000063420000}"/>
    <cellStyle name="Navadno 3 2 4 20 8 9" xfId="23276" xr:uid="{00000000-0005-0000-0000-000064420000}"/>
    <cellStyle name="Navadno 3 2 4 20 9" xfId="1234" xr:uid="{00000000-0005-0000-0000-000065420000}"/>
    <cellStyle name="Navadno 3 2 4 20 9 10" xfId="16580" xr:uid="{00000000-0005-0000-0000-000066420000}"/>
    <cellStyle name="Navadno 3 2 4 20 9 11" xfId="11189" xr:uid="{00000000-0005-0000-0000-000067420000}"/>
    <cellStyle name="Navadno 3 2 4 20 9 12" xfId="15213" xr:uid="{00000000-0005-0000-0000-000068420000}"/>
    <cellStyle name="Navadno 3 2 4 20 9 13" xfId="18973" xr:uid="{00000000-0005-0000-0000-000069420000}"/>
    <cellStyle name="Navadno 3 2 4 20 9 14" xfId="26600" xr:uid="{00000000-0005-0000-0000-00006A420000}"/>
    <cellStyle name="Navadno 3 2 4 20 9 15" xfId="15714" xr:uid="{00000000-0005-0000-0000-00006B420000}"/>
    <cellStyle name="Navadno 3 2 4 20 9 16" xfId="22374" xr:uid="{00000000-0005-0000-0000-00006C420000}"/>
    <cellStyle name="Navadno 3 2 4 20 9 17" xfId="26922" xr:uid="{00000000-0005-0000-0000-00006D420000}"/>
    <cellStyle name="Navadno 3 2 4 20 9 18" xfId="21887" xr:uid="{00000000-0005-0000-0000-00006E420000}"/>
    <cellStyle name="Navadno 3 2 4 20 9 2" xfId="16637" xr:uid="{00000000-0005-0000-0000-00006F420000}"/>
    <cellStyle name="Navadno 3 2 4 20 9 3" xfId="10173" xr:uid="{00000000-0005-0000-0000-000070420000}"/>
    <cellStyle name="Navadno 3 2 4 20 9 4" xfId="16863" xr:uid="{00000000-0005-0000-0000-000071420000}"/>
    <cellStyle name="Navadno 3 2 4 20 9 5" xfId="17784" xr:uid="{00000000-0005-0000-0000-000072420000}"/>
    <cellStyle name="Navadno 3 2 4 20 9 6" xfId="13868" xr:uid="{00000000-0005-0000-0000-000073420000}"/>
    <cellStyle name="Navadno 3 2 4 20 9 7" xfId="17397" xr:uid="{00000000-0005-0000-0000-000074420000}"/>
    <cellStyle name="Navadno 3 2 4 20 9 8" xfId="16255" xr:uid="{00000000-0005-0000-0000-000075420000}"/>
    <cellStyle name="Navadno 3 2 4 20 9 9" xfId="21155" xr:uid="{00000000-0005-0000-0000-000076420000}"/>
    <cellStyle name="Navadno 3 2 4 21" xfId="6892" xr:uid="{00000000-0005-0000-0000-000077420000}"/>
    <cellStyle name="Navadno 3 2 4 21 10" xfId="11828" xr:uid="{00000000-0005-0000-0000-000078420000}"/>
    <cellStyle name="Navadno 3 2 4 21 11" xfId="17312" xr:uid="{00000000-0005-0000-0000-000079420000}"/>
    <cellStyle name="Navadno 3 2 4 21 12" xfId="15578" xr:uid="{00000000-0005-0000-0000-00007A420000}"/>
    <cellStyle name="Navadno 3 2 4 21 13" xfId="14246" xr:uid="{00000000-0005-0000-0000-00007B420000}"/>
    <cellStyle name="Navadno 3 2 4 21 14" xfId="14867" xr:uid="{00000000-0005-0000-0000-00007C420000}"/>
    <cellStyle name="Navadno 3 2 4 21 15" xfId="13917" xr:uid="{00000000-0005-0000-0000-00007D420000}"/>
    <cellStyle name="Navadno 3 2 4 21 16" xfId="20213" xr:uid="{00000000-0005-0000-0000-00007E420000}"/>
    <cellStyle name="Navadno 3 2 4 21 17" xfId="11296" xr:uid="{00000000-0005-0000-0000-00007F420000}"/>
    <cellStyle name="Navadno 3 2 4 21 18" xfId="11739" xr:uid="{00000000-0005-0000-0000-000080420000}"/>
    <cellStyle name="Navadno 3 2 4 21 19" xfId="22214" xr:uid="{00000000-0005-0000-0000-000081420000}"/>
    <cellStyle name="Navadno 3 2 4 21 2" xfId="3079" xr:uid="{00000000-0005-0000-0000-000082420000}"/>
    <cellStyle name="Navadno 3 2 4 21 2 10" xfId="19326" xr:uid="{00000000-0005-0000-0000-000083420000}"/>
    <cellStyle name="Navadno 3 2 4 21 2 11" xfId="14967" xr:uid="{00000000-0005-0000-0000-000084420000}"/>
    <cellStyle name="Navadno 3 2 4 21 2 12" xfId="24091" xr:uid="{00000000-0005-0000-0000-000085420000}"/>
    <cellStyle name="Navadno 3 2 4 21 2 13" xfId="20945" xr:uid="{00000000-0005-0000-0000-000086420000}"/>
    <cellStyle name="Navadno 3 2 4 21 2 14" xfId="14172" xr:uid="{00000000-0005-0000-0000-000087420000}"/>
    <cellStyle name="Navadno 3 2 4 21 2 15" xfId="18494" xr:uid="{00000000-0005-0000-0000-000088420000}"/>
    <cellStyle name="Navadno 3 2 4 21 2 16" xfId="10031" xr:uid="{00000000-0005-0000-0000-000089420000}"/>
    <cellStyle name="Navadno 3 2 4 21 2 17" xfId="21552" xr:uid="{00000000-0005-0000-0000-00008A420000}"/>
    <cellStyle name="Navadno 3 2 4 21 2 18" xfId="25577" xr:uid="{00000000-0005-0000-0000-00008B420000}"/>
    <cellStyle name="Navadno 3 2 4 21 2 2" xfId="15042" xr:uid="{00000000-0005-0000-0000-00008C420000}"/>
    <cellStyle name="Navadno 3 2 4 21 2 3" xfId="13902" xr:uid="{00000000-0005-0000-0000-00008D420000}"/>
    <cellStyle name="Navadno 3 2 4 21 2 4" xfId="15238" xr:uid="{00000000-0005-0000-0000-00008E420000}"/>
    <cellStyle name="Navadno 3 2 4 21 2 5" xfId="14999" xr:uid="{00000000-0005-0000-0000-00008F420000}"/>
    <cellStyle name="Navadno 3 2 4 21 2 6" xfId="11803" xr:uid="{00000000-0005-0000-0000-000090420000}"/>
    <cellStyle name="Navadno 3 2 4 21 2 7" xfId="19419" xr:uid="{00000000-0005-0000-0000-000091420000}"/>
    <cellStyle name="Navadno 3 2 4 21 2 8" xfId="17183" xr:uid="{00000000-0005-0000-0000-000092420000}"/>
    <cellStyle name="Navadno 3 2 4 21 2 9" xfId="9896" xr:uid="{00000000-0005-0000-0000-000093420000}"/>
    <cellStyle name="Navadno 3 2 4 21 20" xfId="22619" xr:uid="{00000000-0005-0000-0000-000094420000}"/>
    <cellStyle name="Navadno 3 2 4 21 21" xfId="22022" xr:uid="{00000000-0005-0000-0000-000095420000}"/>
    <cellStyle name="Navadno 3 2 4 21 22" xfId="21701" xr:uid="{00000000-0005-0000-0000-000096420000}"/>
    <cellStyle name="Navadno 3 2 4 21 23" xfId="24022" xr:uid="{00000000-0005-0000-0000-000097420000}"/>
    <cellStyle name="Navadno 3 2 4 21 24" xfId="27454" xr:uid="{00000000-0005-0000-0000-000098420000}"/>
    <cellStyle name="Navadno 3 2 4 21 25" xfId="27891" xr:uid="{00000000-0005-0000-0000-000099420000}"/>
    <cellStyle name="Navadno 3 2 4 21 26" xfId="19832" xr:uid="{00000000-0005-0000-0000-00009A420000}"/>
    <cellStyle name="Navadno 3 2 4 21 3" xfId="3113" xr:uid="{00000000-0005-0000-0000-00009B420000}"/>
    <cellStyle name="Navadno 3 2 4 21 3 10" xfId="22400" xr:uid="{00000000-0005-0000-0000-00009C420000}"/>
    <cellStyle name="Navadno 3 2 4 21 3 11" xfId="22145" xr:uid="{00000000-0005-0000-0000-00009D420000}"/>
    <cellStyle name="Navadno 3 2 4 21 3 12" xfId="23596" xr:uid="{00000000-0005-0000-0000-00009E420000}"/>
    <cellStyle name="Navadno 3 2 4 21 3 13" xfId="21214" xr:uid="{00000000-0005-0000-0000-00009F420000}"/>
    <cellStyle name="Navadno 3 2 4 21 3 14" xfId="20994" xr:uid="{00000000-0005-0000-0000-0000A0420000}"/>
    <cellStyle name="Navadno 3 2 4 21 3 15" xfId="26712" xr:uid="{00000000-0005-0000-0000-0000A1420000}"/>
    <cellStyle name="Navadno 3 2 4 21 3 16" xfId="27108" xr:uid="{00000000-0005-0000-0000-0000A2420000}"/>
    <cellStyle name="Navadno 3 2 4 21 3 17" xfId="22472" xr:uid="{00000000-0005-0000-0000-0000A3420000}"/>
    <cellStyle name="Navadno 3 2 4 21 3 18" xfId="14209" xr:uid="{00000000-0005-0000-0000-0000A4420000}"/>
    <cellStyle name="Navadno 3 2 4 21 3 2" xfId="15012" xr:uid="{00000000-0005-0000-0000-0000A5420000}"/>
    <cellStyle name="Navadno 3 2 4 21 3 3" xfId="15076" xr:uid="{00000000-0005-0000-0000-0000A6420000}"/>
    <cellStyle name="Navadno 3 2 4 21 3 4" xfId="12307" xr:uid="{00000000-0005-0000-0000-0000A7420000}"/>
    <cellStyle name="Navadno 3 2 4 21 3 5" xfId="12884" xr:uid="{00000000-0005-0000-0000-0000A8420000}"/>
    <cellStyle name="Navadno 3 2 4 21 3 6" xfId="11700" xr:uid="{00000000-0005-0000-0000-0000A9420000}"/>
    <cellStyle name="Navadno 3 2 4 21 3 7" xfId="17514" xr:uid="{00000000-0005-0000-0000-0000AA420000}"/>
    <cellStyle name="Navadno 3 2 4 21 3 8" xfId="11894" xr:uid="{00000000-0005-0000-0000-0000AB420000}"/>
    <cellStyle name="Navadno 3 2 4 21 3 9" xfId="18720" xr:uid="{00000000-0005-0000-0000-0000AC420000}"/>
    <cellStyle name="Navadno 3 2 4 21 4" xfId="3580" xr:uid="{00000000-0005-0000-0000-0000AD420000}"/>
    <cellStyle name="Navadno 3 2 4 21 4 10" xfId="21239" xr:uid="{00000000-0005-0000-0000-0000AE420000}"/>
    <cellStyle name="Navadno 3 2 4 21 4 11" xfId="18144" xr:uid="{00000000-0005-0000-0000-0000AF420000}"/>
    <cellStyle name="Navadno 3 2 4 21 4 12" xfId="24652" xr:uid="{00000000-0005-0000-0000-0000B0420000}"/>
    <cellStyle name="Navadno 3 2 4 21 4 13" xfId="14817" xr:uid="{00000000-0005-0000-0000-0000B1420000}"/>
    <cellStyle name="Navadno 3 2 4 21 4 14" xfId="26411" xr:uid="{00000000-0005-0000-0000-0000B2420000}"/>
    <cellStyle name="Navadno 3 2 4 21 4 15" xfId="16949" xr:uid="{00000000-0005-0000-0000-0000B3420000}"/>
    <cellStyle name="Navadno 3 2 4 21 4 16" xfId="27077" xr:uid="{00000000-0005-0000-0000-0000B4420000}"/>
    <cellStyle name="Navadno 3 2 4 21 4 17" xfId="21945" xr:uid="{00000000-0005-0000-0000-0000B5420000}"/>
    <cellStyle name="Navadno 3 2 4 21 4 18" xfId="25933" xr:uid="{00000000-0005-0000-0000-0000B6420000}"/>
    <cellStyle name="Navadno 3 2 4 21 4 2" xfId="14612" xr:uid="{00000000-0005-0000-0000-0000B7420000}"/>
    <cellStyle name="Navadno 3 2 4 21 4 3" xfId="10628" xr:uid="{00000000-0005-0000-0000-0000B8420000}"/>
    <cellStyle name="Navadno 3 2 4 21 4 4" xfId="10492" xr:uid="{00000000-0005-0000-0000-0000B9420000}"/>
    <cellStyle name="Navadno 3 2 4 21 4 5" xfId="17475" xr:uid="{00000000-0005-0000-0000-0000BA420000}"/>
    <cellStyle name="Navadno 3 2 4 21 4 6" xfId="12933" xr:uid="{00000000-0005-0000-0000-0000BB420000}"/>
    <cellStyle name="Navadno 3 2 4 21 4 7" xfId="14378" xr:uid="{00000000-0005-0000-0000-0000BC420000}"/>
    <cellStyle name="Navadno 3 2 4 21 4 8" xfId="11291" xr:uid="{00000000-0005-0000-0000-0000BD420000}"/>
    <cellStyle name="Navadno 3 2 4 21 4 9" xfId="19684" xr:uid="{00000000-0005-0000-0000-0000BE420000}"/>
    <cellStyle name="Navadno 3 2 4 21 5" xfId="3031" xr:uid="{00000000-0005-0000-0000-0000BF420000}"/>
    <cellStyle name="Navadno 3 2 4 21 5 10" xfId="21115" xr:uid="{00000000-0005-0000-0000-0000C0420000}"/>
    <cellStyle name="Navadno 3 2 4 21 5 11" xfId="22992" xr:uid="{00000000-0005-0000-0000-0000C1420000}"/>
    <cellStyle name="Navadno 3 2 4 21 5 12" xfId="21981" xr:uid="{00000000-0005-0000-0000-0000C2420000}"/>
    <cellStyle name="Navadno 3 2 4 21 5 13" xfId="16162" xr:uid="{00000000-0005-0000-0000-0000C3420000}"/>
    <cellStyle name="Navadno 3 2 4 21 5 14" xfId="24242" xr:uid="{00000000-0005-0000-0000-0000C4420000}"/>
    <cellStyle name="Navadno 3 2 4 21 5 15" xfId="25347" xr:uid="{00000000-0005-0000-0000-0000C5420000}"/>
    <cellStyle name="Navadno 3 2 4 21 5 16" xfId="26606" xr:uid="{00000000-0005-0000-0000-0000C6420000}"/>
    <cellStyle name="Navadno 3 2 4 21 5 17" xfId="26602" xr:uid="{00000000-0005-0000-0000-0000C7420000}"/>
    <cellStyle name="Navadno 3 2 4 21 5 18" xfId="27516" xr:uid="{00000000-0005-0000-0000-0000C8420000}"/>
    <cellStyle name="Navadno 3 2 4 21 5 2" xfId="15083" xr:uid="{00000000-0005-0000-0000-0000C9420000}"/>
    <cellStyle name="Navadno 3 2 4 21 5 3" xfId="14230" xr:uid="{00000000-0005-0000-0000-0000CA420000}"/>
    <cellStyle name="Navadno 3 2 4 21 5 4" xfId="18524" xr:uid="{00000000-0005-0000-0000-0000CB420000}"/>
    <cellStyle name="Navadno 3 2 4 21 5 5" xfId="17364" xr:uid="{00000000-0005-0000-0000-0000CC420000}"/>
    <cellStyle name="Navadno 3 2 4 21 5 6" xfId="16694" xr:uid="{00000000-0005-0000-0000-0000CD420000}"/>
    <cellStyle name="Navadno 3 2 4 21 5 7" xfId="18433" xr:uid="{00000000-0005-0000-0000-0000CE420000}"/>
    <cellStyle name="Navadno 3 2 4 21 5 8" xfId="20477" xr:uid="{00000000-0005-0000-0000-0000CF420000}"/>
    <cellStyle name="Navadno 3 2 4 21 5 9" xfId="20671" xr:uid="{00000000-0005-0000-0000-0000D0420000}"/>
    <cellStyle name="Navadno 3 2 4 21 6" xfId="2749" xr:uid="{00000000-0005-0000-0000-0000D1420000}"/>
    <cellStyle name="Navadno 3 2 4 21 6 10" xfId="23273" xr:uid="{00000000-0005-0000-0000-0000D2420000}"/>
    <cellStyle name="Navadno 3 2 4 21 6 11" xfId="24026" xr:uid="{00000000-0005-0000-0000-0000D3420000}"/>
    <cellStyle name="Navadno 3 2 4 21 6 12" xfId="24194" xr:uid="{00000000-0005-0000-0000-0000D4420000}"/>
    <cellStyle name="Navadno 3 2 4 21 6 13" xfId="17479" xr:uid="{00000000-0005-0000-0000-0000D5420000}"/>
    <cellStyle name="Navadno 3 2 4 21 6 14" xfId="10660" xr:uid="{00000000-0005-0000-0000-0000D6420000}"/>
    <cellStyle name="Navadno 3 2 4 21 6 15" xfId="26978" xr:uid="{00000000-0005-0000-0000-0000D7420000}"/>
    <cellStyle name="Navadno 3 2 4 21 6 16" xfId="25228" xr:uid="{00000000-0005-0000-0000-0000D8420000}"/>
    <cellStyle name="Navadno 3 2 4 21 6 17" xfId="23929" xr:uid="{00000000-0005-0000-0000-0000D9420000}"/>
    <cellStyle name="Navadno 3 2 4 21 6 18" xfId="28285" xr:uid="{00000000-0005-0000-0000-0000DA420000}"/>
    <cellStyle name="Navadno 3 2 4 21 6 2" xfId="15320" xr:uid="{00000000-0005-0000-0000-0000DB420000}"/>
    <cellStyle name="Navadno 3 2 4 21 6 3" xfId="13790" xr:uid="{00000000-0005-0000-0000-0000DC420000}"/>
    <cellStyle name="Navadno 3 2 4 21 6 4" xfId="13455" xr:uid="{00000000-0005-0000-0000-0000DD420000}"/>
    <cellStyle name="Navadno 3 2 4 21 6 5" xfId="18643" xr:uid="{00000000-0005-0000-0000-0000DE420000}"/>
    <cellStyle name="Navadno 3 2 4 21 6 6" xfId="19589" xr:uid="{00000000-0005-0000-0000-0000DF420000}"/>
    <cellStyle name="Navadno 3 2 4 21 6 7" xfId="20779" xr:uid="{00000000-0005-0000-0000-0000E0420000}"/>
    <cellStyle name="Navadno 3 2 4 21 6 8" xfId="21647" xr:uid="{00000000-0005-0000-0000-0000E1420000}"/>
    <cellStyle name="Navadno 3 2 4 21 6 9" xfId="21486" xr:uid="{00000000-0005-0000-0000-0000E2420000}"/>
    <cellStyle name="Navadno 3 2 4 21 7" xfId="2239" xr:uid="{00000000-0005-0000-0000-0000E3420000}"/>
    <cellStyle name="Navadno 3 2 4 21 7 10" xfId="12565" xr:uid="{00000000-0005-0000-0000-0000E4420000}"/>
    <cellStyle name="Navadno 3 2 4 21 7 11" xfId="15001" xr:uid="{00000000-0005-0000-0000-0000E5420000}"/>
    <cellStyle name="Navadno 3 2 4 21 7 12" xfId="21836" xr:uid="{00000000-0005-0000-0000-0000E6420000}"/>
    <cellStyle name="Navadno 3 2 4 21 7 13" xfId="15490" xr:uid="{00000000-0005-0000-0000-0000E7420000}"/>
    <cellStyle name="Navadno 3 2 4 21 7 14" xfId="24138" xr:uid="{00000000-0005-0000-0000-0000E8420000}"/>
    <cellStyle name="Navadno 3 2 4 21 7 15" xfId="16473" xr:uid="{00000000-0005-0000-0000-0000E9420000}"/>
    <cellStyle name="Navadno 3 2 4 21 7 16" xfId="20445" xr:uid="{00000000-0005-0000-0000-0000EA420000}"/>
    <cellStyle name="Navadno 3 2 4 21 7 17" xfId="13995" xr:uid="{00000000-0005-0000-0000-0000EB420000}"/>
    <cellStyle name="Navadno 3 2 4 21 7 18" xfId="23833" xr:uid="{00000000-0005-0000-0000-0000EC420000}"/>
    <cellStyle name="Navadno 3 2 4 21 7 2" xfId="15758" xr:uid="{00000000-0005-0000-0000-0000ED420000}"/>
    <cellStyle name="Navadno 3 2 4 21 7 3" xfId="9843" xr:uid="{00000000-0005-0000-0000-0000EE420000}"/>
    <cellStyle name="Navadno 3 2 4 21 7 4" xfId="14197" xr:uid="{00000000-0005-0000-0000-0000EF420000}"/>
    <cellStyle name="Navadno 3 2 4 21 7 5" xfId="12091" xr:uid="{00000000-0005-0000-0000-0000F0420000}"/>
    <cellStyle name="Navadno 3 2 4 21 7 6" xfId="13238" xr:uid="{00000000-0005-0000-0000-0000F1420000}"/>
    <cellStyle name="Navadno 3 2 4 21 7 7" xfId="12166" xr:uid="{00000000-0005-0000-0000-0000F2420000}"/>
    <cellStyle name="Navadno 3 2 4 21 7 8" xfId="12200" xr:uid="{00000000-0005-0000-0000-0000F3420000}"/>
    <cellStyle name="Navadno 3 2 4 21 7 9" xfId="18769" xr:uid="{00000000-0005-0000-0000-0000F4420000}"/>
    <cellStyle name="Navadno 3 2 4 21 8" xfId="1060" xr:uid="{00000000-0005-0000-0000-0000F5420000}"/>
    <cellStyle name="Navadno 3 2 4 21 8 10" xfId="23839" xr:uid="{00000000-0005-0000-0000-0000F6420000}"/>
    <cellStyle name="Navadno 3 2 4 21 8 11" xfId="24570" xr:uid="{00000000-0005-0000-0000-0000F7420000}"/>
    <cellStyle name="Navadno 3 2 4 21 8 12" xfId="25274" xr:uid="{00000000-0005-0000-0000-0000F8420000}"/>
    <cellStyle name="Navadno 3 2 4 21 8 13" xfId="25942" xr:uid="{00000000-0005-0000-0000-0000F9420000}"/>
    <cellStyle name="Navadno 3 2 4 21 8 14" xfId="26679" xr:uid="{00000000-0005-0000-0000-0000FA420000}"/>
    <cellStyle name="Navadno 3 2 4 21 8 15" xfId="27200" xr:uid="{00000000-0005-0000-0000-0000FB420000}"/>
    <cellStyle name="Navadno 3 2 4 21 8 16" xfId="27664" xr:uid="{00000000-0005-0000-0000-0000FC420000}"/>
    <cellStyle name="Navadno 3 2 4 21 8 17" xfId="28046" xr:uid="{00000000-0005-0000-0000-0000FD420000}"/>
    <cellStyle name="Navadno 3 2 4 21 8 18" xfId="28349" xr:uid="{00000000-0005-0000-0000-0000FE420000}"/>
    <cellStyle name="Navadno 3 2 4 21 8 2" xfId="16787" xr:uid="{00000000-0005-0000-0000-0000FF420000}"/>
    <cellStyle name="Navadno 3 2 4 21 8 3" xfId="17757" xr:uid="{00000000-0005-0000-0000-000000430000}"/>
    <cellStyle name="Navadno 3 2 4 21 8 4" xfId="18706" xr:uid="{00000000-0005-0000-0000-000001430000}"/>
    <cellStyle name="Navadno 3 2 4 21 8 5" xfId="19656" xr:uid="{00000000-0005-0000-0000-000002430000}"/>
    <cellStyle name="Navadno 3 2 4 21 8 6" xfId="20553" xr:uid="{00000000-0005-0000-0000-000003430000}"/>
    <cellStyle name="Navadno 3 2 4 21 8 7" xfId="21419" xr:uid="{00000000-0005-0000-0000-000004430000}"/>
    <cellStyle name="Navadno 3 2 4 21 8 8" xfId="22265" xr:uid="{00000000-0005-0000-0000-000005430000}"/>
    <cellStyle name="Navadno 3 2 4 21 8 9" xfId="23069" xr:uid="{00000000-0005-0000-0000-000006430000}"/>
    <cellStyle name="Navadno 3 2 4 21 9" xfId="4726" xr:uid="{00000000-0005-0000-0000-000007430000}"/>
    <cellStyle name="Navadno 3 2 4 21 9 10" xfId="21669" xr:uid="{00000000-0005-0000-0000-000008430000}"/>
    <cellStyle name="Navadno 3 2 4 21 9 11" xfId="18657" xr:uid="{00000000-0005-0000-0000-000009430000}"/>
    <cellStyle name="Navadno 3 2 4 21 9 12" xfId="13661" xr:uid="{00000000-0005-0000-0000-00000A430000}"/>
    <cellStyle name="Navadno 3 2 4 21 9 13" xfId="25084" xr:uid="{00000000-0005-0000-0000-00000B430000}"/>
    <cellStyle name="Navadno 3 2 4 21 9 14" xfId="20189" xr:uid="{00000000-0005-0000-0000-00000C430000}"/>
    <cellStyle name="Navadno 3 2 4 21 9 15" xfId="23128" xr:uid="{00000000-0005-0000-0000-00000D430000}"/>
    <cellStyle name="Navadno 3 2 4 21 9 16" xfId="25187" xr:uid="{00000000-0005-0000-0000-00000E430000}"/>
    <cellStyle name="Navadno 3 2 4 21 9 17" xfId="27545" xr:uid="{00000000-0005-0000-0000-00000F430000}"/>
    <cellStyle name="Navadno 3 2 4 21 9 18" xfId="27945" xr:uid="{00000000-0005-0000-0000-000010430000}"/>
    <cellStyle name="Navadno 3 2 4 21 9 2" xfId="13639" xr:uid="{00000000-0005-0000-0000-000011430000}"/>
    <cellStyle name="Navadno 3 2 4 21 9 3" xfId="11931" xr:uid="{00000000-0005-0000-0000-000012430000}"/>
    <cellStyle name="Navadno 3 2 4 21 9 4" xfId="10880" xr:uid="{00000000-0005-0000-0000-000013430000}"/>
    <cellStyle name="Navadno 3 2 4 21 9 5" xfId="15821" xr:uid="{00000000-0005-0000-0000-000014430000}"/>
    <cellStyle name="Navadno 3 2 4 21 9 6" xfId="12719" xr:uid="{00000000-0005-0000-0000-000015430000}"/>
    <cellStyle name="Navadno 3 2 4 21 9 7" xfId="11286" xr:uid="{00000000-0005-0000-0000-000016430000}"/>
    <cellStyle name="Navadno 3 2 4 21 9 8" xfId="12747" xr:uid="{00000000-0005-0000-0000-000017430000}"/>
    <cellStyle name="Navadno 3 2 4 21 9 9" xfId="15530" xr:uid="{00000000-0005-0000-0000-000018430000}"/>
    <cellStyle name="Navadno 3 2 4 22" xfId="6795" xr:uid="{00000000-0005-0000-0000-000019430000}"/>
    <cellStyle name="Navadno 3 2 4 22 10" xfId="11912" xr:uid="{00000000-0005-0000-0000-00001A430000}"/>
    <cellStyle name="Navadno 3 2 4 22 11" xfId="11207" xr:uid="{00000000-0005-0000-0000-00001B430000}"/>
    <cellStyle name="Navadno 3 2 4 22 12" xfId="9726" xr:uid="{00000000-0005-0000-0000-00001C430000}"/>
    <cellStyle name="Navadno 3 2 4 22 13" xfId="10873" xr:uid="{00000000-0005-0000-0000-00001D430000}"/>
    <cellStyle name="Navadno 3 2 4 22 14" xfId="10855" xr:uid="{00000000-0005-0000-0000-00001E430000}"/>
    <cellStyle name="Navadno 3 2 4 22 15" xfId="13279" xr:uid="{00000000-0005-0000-0000-00001F430000}"/>
    <cellStyle name="Navadno 3 2 4 22 16" xfId="12845" xr:uid="{00000000-0005-0000-0000-000020430000}"/>
    <cellStyle name="Navadno 3 2 4 22 17" xfId="14639" xr:uid="{00000000-0005-0000-0000-000021430000}"/>
    <cellStyle name="Navadno 3 2 4 22 18" xfId="17685" xr:uid="{00000000-0005-0000-0000-000022430000}"/>
    <cellStyle name="Navadno 3 2 4 22 19" xfId="19064" xr:uid="{00000000-0005-0000-0000-000023430000}"/>
    <cellStyle name="Navadno 3 2 4 22 2" xfId="3016" xr:uid="{00000000-0005-0000-0000-000024430000}"/>
    <cellStyle name="Navadno 3 2 4 22 2 10" xfId="23406" xr:uid="{00000000-0005-0000-0000-000025430000}"/>
    <cellStyle name="Navadno 3 2 4 22 2 11" xfId="24153" xr:uid="{00000000-0005-0000-0000-000026430000}"/>
    <cellStyle name="Navadno 3 2 4 22 2 12" xfId="24477" xr:uid="{00000000-0005-0000-0000-000027430000}"/>
    <cellStyle name="Navadno 3 2 4 22 2 13" xfId="19244" xr:uid="{00000000-0005-0000-0000-000028430000}"/>
    <cellStyle name="Navadno 3 2 4 22 2 14" xfId="26169" xr:uid="{00000000-0005-0000-0000-000029430000}"/>
    <cellStyle name="Navadno 3 2 4 22 2 15" xfId="22714" xr:uid="{00000000-0005-0000-0000-00002A430000}"/>
    <cellStyle name="Navadno 3 2 4 22 2 16" xfId="21453" xr:uid="{00000000-0005-0000-0000-00002B430000}"/>
    <cellStyle name="Navadno 3 2 4 22 2 17" xfId="12407" xr:uid="{00000000-0005-0000-0000-00002C430000}"/>
    <cellStyle name="Navadno 3 2 4 22 2 18" xfId="23458" xr:uid="{00000000-0005-0000-0000-00002D430000}"/>
    <cellStyle name="Navadno 3 2 4 22 2 2" xfId="15097" xr:uid="{00000000-0005-0000-0000-00002E430000}"/>
    <cellStyle name="Navadno 3 2 4 22 2 3" xfId="11432" xr:uid="{00000000-0005-0000-0000-00002F430000}"/>
    <cellStyle name="Navadno 3 2 4 22 2 4" xfId="14329" xr:uid="{00000000-0005-0000-0000-000030430000}"/>
    <cellStyle name="Navadno 3 2 4 22 2 5" xfId="14373" xr:uid="{00000000-0005-0000-0000-000031430000}"/>
    <cellStyle name="Navadno 3 2 4 22 2 6" xfId="16629" xr:uid="{00000000-0005-0000-0000-000032430000}"/>
    <cellStyle name="Navadno 3 2 4 22 2 7" xfId="20925" xr:uid="{00000000-0005-0000-0000-000033430000}"/>
    <cellStyle name="Navadno 3 2 4 22 2 8" xfId="21789" xr:uid="{00000000-0005-0000-0000-000034430000}"/>
    <cellStyle name="Navadno 3 2 4 22 2 9" xfId="11327" xr:uid="{00000000-0005-0000-0000-000035430000}"/>
    <cellStyle name="Navadno 3 2 4 22 20" xfId="18688" xr:uid="{00000000-0005-0000-0000-000036430000}"/>
    <cellStyle name="Navadno 3 2 4 22 21" xfId="25402" xr:uid="{00000000-0005-0000-0000-000037430000}"/>
    <cellStyle name="Navadno 3 2 4 22 22" xfId="22321" xr:uid="{00000000-0005-0000-0000-000038430000}"/>
    <cellStyle name="Navadno 3 2 4 22 23" xfId="26352" xr:uid="{00000000-0005-0000-0000-000039430000}"/>
    <cellStyle name="Navadno 3 2 4 22 24" xfId="25302" xr:uid="{00000000-0005-0000-0000-00003A430000}"/>
    <cellStyle name="Navadno 3 2 4 22 25" xfId="13703" xr:uid="{00000000-0005-0000-0000-00003B430000}"/>
    <cellStyle name="Navadno 3 2 4 22 26" xfId="16587" xr:uid="{00000000-0005-0000-0000-00003C430000}"/>
    <cellStyle name="Navadno 3 2 4 22 3" xfId="2420" xr:uid="{00000000-0005-0000-0000-00003D430000}"/>
    <cellStyle name="Navadno 3 2 4 22 3 10" xfId="19855" xr:uid="{00000000-0005-0000-0000-00003E430000}"/>
    <cellStyle name="Navadno 3 2 4 22 3 11" xfId="23441" xr:uid="{00000000-0005-0000-0000-00003F430000}"/>
    <cellStyle name="Navadno 3 2 4 22 3 12" xfId="20918" xr:uid="{00000000-0005-0000-0000-000040430000}"/>
    <cellStyle name="Navadno 3 2 4 22 3 13" xfId="14659" xr:uid="{00000000-0005-0000-0000-000041430000}"/>
    <cellStyle name="Navadno 3 2 4 22 3 14" xfId="24715" xr:uid="{00000000-0005-0000-0000-000042430000}"/>
    <cellStyle name="Navadno 3 2 4 22 3 15" xfId="19442" xr:uid="{00000000-0005-0000-0000-000043430000}"/>
    <cellStyle name="Navadno 3 2 4 22 3 16" xfId="11227" xr:uid="{00000000-0005-0000-0000-000044430000}"/>
    <cellStyle name="Navadno 3 2 4 22 3 17" xfId="26377" xr:uid="{00000000-0005-0000-0000-000045430000}"/>
    <cellStyle name="Navadno 3 2 4 22 3 18" xfId="27249" xr:uid="{00000000-0005-0000-0000-000046430000}"/>
    <cellStyle name="Navadno 3 2 4 22 3 2" xfId="15604" xr:uid="{00000000-0005-0000-0000-000047430000}"/>
    <cellStyle name="Navadno 3 2 4 22 3 3" xfId="14662" xr:uid="{00000000-0005-0000-0000-000048430000}"/>
    <cellStyle name="Navadno 3 2 4 22 3 4" xfId="14126" xr:uid="{00000000-0005-0000-0000-000049430000}"/>
    <cellStyle name="Navadno 3 2 4 22 3 5" xfId="11340" xr:uid="{00000000-0005-0000-0000-00004A430000}"/>
    <cellStyle name="Navadno 3 2 4 22 3 6" xfId="13138" xr:uid="{00000000-0005-0000-0000-00004B430000}"/>
    <cellStyle name="Navadno 3 2 4 22 3 7" xfId="15392" xr:uid="{00000000-0005-0000-0000-00004C430000}"/>
    <cellStyle name="Navadno 3 2 4 22 3 8" xfId="20964" xr:uid="{00000000-0005-0000-0000-00004D430000}"/>
    <cellStyle name="Navadno 3 2 4 22 3 9" xfId="14690" xr:uid="{00000000-0005-0000-0000-00004E430000}"/>
    <cellStyle name="Navadno 3 2 4 22 4" xfId="4102" xr:uid="{00000000-0005-0000-0000-00004F430000}"/>
    <cellStyle name="Navadno 3 2 4 22 4 10" xfId="22018" xr:uid="{00000000-0005-0000-0000-000050430000}"/>
    <cellStyle name="Navadno 3 2 4 22 4 11" xfId="22055" xr:uid="{00000000-0005-0000-0000-000051430000}"/>
    <cellStyle name="Navadno 3 2 4 22 4 12" xfId="24440" xr:uid="{00000000-0005-0000-0000-000052430000}"/>
    <cellStyle name="Navadno 3 2 4 22 4 13" xfId="16027" xr:uid="{00000000-0005-0000-0000-000053430000}"/>
    <cellStyle name="Navadno 3 2 4 22 4 14" xfId="23314" xr:uid="{00000000-0005-0000-0000-000054430000}"/>
    <cellStyle name="Navadno 3 2 4 22 4 15" xfId="20981" xr:uid="{00000000-0005-0000-0000-000055430000}"/>
    <cellStyle name="Navadno 3 2 4 22 4 16" xfId="26898" xr:uid="{00000000-0005-0000-0000-000056430000}"/>
    <cellStyle name="Navadno 3 2 4 22 4 17" xfId="17585" xr:uid="{00000000-0005-0000-0000-000057430000}"/>
    <cellStyle name="Navadno 3 2 4 22 4 18" xfId="27184" xr:uid="{00000000-0005-0000-0000-000058430000}"/>
    <cellStyle name="Navadno 3 2 4 22 4 2" xfId="14170" xr:uid="{00000000-0005-0000-0000-000059430000}"/>
    <cellStyle name="Navadno 3 2 4 22 4 3" xfId="15656" xr:uid="{00000000-0005-0000-0000-00005A430000}"/>
    <cellStyle name="Navadno 3 2 4 22 4 4" xfId="10781" xr:uid="{00000000-0005-0000-0000-00005B430000}"/>
    <cellStyle name="Navadno 3 2 4 22 4 5" xfId="17430" xr:uid="{00000000-0005-0000-0000-00005C430000}"/>
    <cellStyle name="Navadno 3 2 4 22 4 6" xfId="11452" xr:uid="{00000000-0005-0000-0000-00005D430000}"/>
    <cellStyle name="Navadno 3 2 4 22 4 7" xfId="10331" xr:uid="{00000000-0005-0000-0000-00005E430000}"/>
    <cellStyle name="Navadno 3 2 4 22 4 8" xfId="15814" xr:uid="{00000000-0005-0000-0000-00005F430000}"/>
    <cellStyle name="Navadno 3 2 4 22 4 9" xfId="21317" xr:uid="{00000000-0005-0000-0000-000060430000}"/>
    <cellStyle name="Navadno 3 2 4 22 5" xfId="3105" xr:uid="{00000000-0005-0000-0000-000061430000}"/>
    <cellStyle name="Navadno 3 2 4 22 5 10" xfId="11720" xr:uid="{00000000-0005-0000-0000-000062430000}"/>
    <cellStyle name="Navadno 3 2 4 22 5 11" xfId="20167" xr:uid="{00000000-0005-0000-0000-000063430000}"/>
    <cellStyle name="Navadno 3 2 4 22 5 12" xfId="10756" xr:uid="{00000000-0005-0000-0000-000064430000}"/>
    <cellStyle name="Navadno 3 2 4 22 5 13" xfId="12753" xr:uid="{00000000-0005-0000-0000-000065430000}"/>
    <cellStyle name="Navadno 3 2 4 22 5 14" xfId="18222" xr:uid="{00000000-0005-0000-0000-000066430000}"/>
    <cellStyle name="Navadno 3 2 4 22 5 15" xfId="25012" xr:uid="{00000000-0005-0000-0000-000067430000}"/>
    <cellStyle name="Navadno 3 2 4 22 5 16" xfId="17391" xr:uid="{00000000-0005-0000-0000-000068430000}"/>
    <cellStyle name="Navadno 3 2 4 22 5 17" xfId="27324" xr:uid="{00000000-0005-0000-0000-000069430000}"/>
    <cellStyle name="Navadno 3 2 4 22 5 18" xfId="27886" xr:uid="{00000000-0005-0000-0000-00006A430000}"/>
    <cellStyle name="Navadno 3 2 4 22 5 2" xfId="15019" xr:uid="{00000000-0005-0000-0000-00006B430000}"/>
    <cellStyle name="Navadno 3 2 4 22 5 3" xfId="14053" xr:uid="{00000000-0005-0000-0000-00006C430000}"/>
    <cellStyle name="Navadno 3 2 4 22 5 4" xfId="16723" xr:uid="{00000000-0005-0000-0000-00006D430000}"/>
    <cellStyle name="Navadno 3 2 4 22 5 5" xfId="11502" xr:uid="{00000000-0005-0000-0000-00006E430000}"/>
    <cellStyle name="Navadno 3 2 4 22 5 6" xfId="11971" xr:uid="{00000000-0005-0000-0000-00006F430000}"/>
    <cellStyle name="Navadno 3 2 4 22 5 7" xfId="13407" xr:uid="{00000000-0005-0000-0000-000070430000}"/>
    <cellStyle name="Navadno 3 2 4 22 5 8" xfId="18142" xr:uid="{00000000-0005-0000-0000-000071430000}"/>
    <cellStyle name="Navadno 3 2 4 22 5 9" xfId="22315" xr:uid="{00000000-0005-0000-0000-000072430000}"/>
    <cellStyle name="Navadno 3 2 4 22 6" xfId="1040" xr:uid="{00000000-0005-0000-0000-000073430000}"/>
    <cellStyle name="Navadno 3 2 4 22 6 10" xfId="23855" xr:uid="{00000000-0005-0000-0000-000074430000}"/>
    <cellStyle name="Navadno 3 2 4 22 6 11" xfId="24585" xr:uid="{00000000-0005-0000-0000-000075430000}"/>
    <cellStyle name="Navadno 3 2 4 22 6 12" xfId="25287" xr:uid="{00000000-0005-0000-0000-000076430000}"/>
    <cellStyle name="Navadno 3 2 4 22 6 13" xfId="25957" xr:uid="{00000000-0005-0000-0000-000077430000}"/>
    <cellStyle name="Navadno 3 2 4 22 6 14" xfId="26691" xr:uid="{00000000-0005-0000-0000-000078430000}"/>
    <cellStyle name="Navadno 3 2 4 22 6 15" xfId="27212" xr:uid="{00000000-0005-0000-0000-000079430000}"/>
    <cellStyle name="Navadno 3 2 4 22 6 16" xfId="27675" xr:uid="{00000000-0005-0000-0000-00007A430000}"/>
    <cellStyle name="Navadno 3 2 4 22 6 17" xfId="28055" xr:uid="{00000000-0005-0000-0000-00007B430000}"/>
    <cellStyle name="Navadno 3 2 4 22 6 18" xfId="28358" xr:uid="{00000000-0005-0000-0000-00007C430000}"/>
    <cellStyle name="Navadno 3 2 4 22 6 2" xfId="16806" xr:uid="{00000000-0005-0000-0000-00007D430000}"/>
    <cellStyle name="Navadno 3 2 4 22 6 3" xfId="17776" xr:uid="{00000000-0005-0000-0000-00007E430000}"/>
    <cellStyle name="Navadno 3 2 4 22 6 4" xfId="18723" xr:uid="{00000000-0005-0000-0000-00007F430000}"/>
    <cellStyle name="Navadno 3 2 4 22 6 5" xfId="19672" xr:uid="{00000000-0005-0000-0000-000080430000}"/>
    <cellStyle name="Navadno 3 2 4 22 6 6" xfId="20571" xr:uid="{00000000-0005-0000-0000-000081430000}"/>
    <cellStyle name="Navadno 3 2 4 22 6 7" xfId="21438" xr:uid="{00000000-0005-0000-0000-000082430000}"/>
    <cellStyle name="Navadno 3 2 4 22 6 8" xfId="22284" xr:uid="{00000000-0005-0000-0000-000083430000}"/>
    <cellStyle name="Navadno 3 2 4 22 6 9" xfId="23086" xr:uid="{00000000-0005-0000-0000-000084430000}"/>
    <cellStyle name="Navadno 3 2 4 22 7" xfId="686" xr:uid="{00000000-0005-0000-0000-000085430000}"/>
    <cellStyle name="Navadno 3 2 4 22 7 10" xfId="24078" xr:uid="{00000000-0005-0000-0000-000086430000}"/>
    <cellStyle name="Navadno 3 2 4 22 7 11" xfId="24829" xr:uid="{00000000-0005-0000-0000-000087430000}"/>
    <cellStyle name="Navadno 3 2 4 22 7 12" xfId="25510" xr:uid="{00000000-0005-0000-0000-000088430000}"/>
    <cellStyle name="Navadno 3 2 4 22 7 13" xfId="26157" xr:uid="{00000000-0005-0000-0000-000089430000}"/>
    <cellStyle name="Navadno 3 2 4 22 7 14" xfId="26866" xr:uid="{00000000-0005-0000-0000-00008A430000}"/>
    <cellStyle name="Navadno 3 2 4 22 7 15" xfId="27358" xr:uid="{00000000-0005-0000-0000-00008B430000}"/>
    <cellStyle name="Navadno 3 2 4 22 7 16" xfId="27807" xr:uid="{00000000-0005-0000-0000-00008C430000}"/>
    <cellStyle name="Navadno 3 2 4 22 7 17" xfId="28163" xr:uid="{00000000-0005-0000-0000-00008D430000}"/>
    <cellStyle name="Navadno 3 2 4 22 7 18" xfId="28432" xr:uid="{00000000-0005-0000-0000-00008E430000}"/>
    <cellStyle name="Navadno 3 2 4 22 7 2" xfId="17106" xr:uid="{00000000-0005-0000-0000-00008F430000}"/>
    <cellStyle name="Navadno 3 2 4 22 7 3" xfId="18073" xr:uid="{00000000-0005-0000-0000-000090430000}"/>
    <cellStyle name="Navadno 3 2 4 22 7 4" xfId="19031" xr:uid="{00000000-0005-0000-0000-000091430000}"/>
    <cellStyle name="Navadno 3 2 4 22 7 5" xfId="19947" xr:uid="{00000000-0005-0000-0000-000092430000}"/>
    <cellStyle name="Navadno 3 2 4 22 7 6" xfId="20845" xr:uid="{00000000-0005-0000-0000-000093430000}"/>
    <cellStyle name="Navadno 3 2 4 22 7 7" xfId="21707" xr:uid="{00000000-0005-0000-0000-000094430000}"/>
    <cellStyle name="Navadno 3 2 4 22 7 8" xfId="22542" xr:uid="{00000000-0005-0000-0000-000095430000}"/>
    <cellStyle name="Navadno 3 2 4 22 7 9" xfId="23329" xr:uid="{00000000-0005-0000-0000-000096430000}"/>
    <cellStyle name="Navadno 3 2 4 22 8" xfId="786" xr:uid="{00000000-0005-0000-0000-000097430000}"/>
    <cellStyle name="Navadno 3 2 4 22 8 10" xfId="24016" xr:uid="{00000000-0005-0000-0000-000098430000}"/>
    <cellStyle name="Navadno 3 2 4 22 8 11" xfId="24757" xr:uid="{00000000-0005-0000-0000-000099430000}"/>
    <cellStyle name="Navadno 3 2 4 22 8 12" xfId="25443" xr:uid="{00000000-0005-0000-0000-00009A430000}"/>
    <cellStyle name="Navadno 3 2 4 22 8 13" xfId="26104" xr:uid="{00000000-0005-0000-0000-00009B430000}"/>
    <cellStyle name="Navadno 3 2 4 22 8 14" xfId="26817" xr:uid="{00000000-0005-0000-0000-00009C430000}"/>
    <cellStyle name="Navadno 3 2 4 22 8 15" xfId="27318" xr:uid="{00000000-0005-0000-0000-00009D430000}"/>
    <cellStyle name="Navadno 3 2 4 22 8 16" xfId="27773" xr:uid="{00000000-0005-0000-0000-00009E430000}"/>
    <cellStyle name="Navadno 3 2 4 22 8 17" xfId="28133" xr:uid="{00000000-0005-0000-0000-00009F430000}"/>
    <cellStyle name="Navadno 3 2 4 22 8 18" xfId="28412" xr:uid="{00000000-0005-0000-0000-0000A0430000}"/>
    <cellStyle name="Navadno 3 2 4 22 8 2" xfId="17021" xr:uid="{00000000-0005-0000-0000-0000A1430000}"/>
    <cellStyle name="Navadno 3 2 4 22 8 3" xfId="17988" xr:uid="{00000000-0005-0000-0000-0000A2430000}"/>
    <cellStyle name="Navadno 3 2 4 22 8 4" xfId="18944" xr:uid="{00000000-0005-0000-0000-0000A3430000}"/>
    <cellStyle name="Navadno 3 2 4 22 8 5" xfId="19870" xr:uid="{00000000-0005-0000-0000-0000A4430000}"/>
    <cellStyle name="Navadno 3 2 4 22 8 6" xfId="20768" xr:uid="{00000000-0005-0000-0000-0000A5430000}"/>
    <cellStyle name="Navadno 3 2 4 22 8 7" xfId="21636" xr:uid="{00000000-0005-0000-0000-0000A6430000}"/>
    <cellStyle name="Navadno 3 2 4 22 8 8" xfId="22464" xr:uid="{00000000-0005-0000-0000-0000A7430000}"/>
    <cellStyle name="Navadno 3 2 4 22 8 9" xfId="23265" xr:uid="{00000000-0005-0000-0000-0000A8430000}"/>
    <cellStyle name="Navadno 3 2 4 22 9" xfId="278" xr:uid="{00000000-0005-0000-0000-0000A9430000}"/>
    <cellStyle name="Navadno 3 2 4 22 9 10" xfId="24355" xr:uid="{00000000-0005-0000-0000-0000AA430000}"/>
    <cellStyle name="Navadno 3 2 4 22 9 11" xfId="25076" xr:uid="{00000000-0005-0000-0000-0000AB430000}"/>
    <cellStyle name="Navadno 3 2 4 22 9 12" xfId="25742" xr:uid="{00000000-0005-0000-0000-0000AC430000}"/>
    <cellStyle name="Navadno 3 2 4 22 9 13" xfId="26364" xr:uid="{00000000-0005-0000-0000-0000AD430000}"/>
    <cellStyle name="Navadno 3 2 4 22 9 14" xfId="27044" xr:uid="{00000000-0005-0000-0000-0000AE430000}"/>
    <cellStyle name="Navadno 3 2 4 22 9 15" xfId="27526" xr:uid="{00000000-0005-0000-0000-0000AF430000}"/>
    <cellStyle name="Navadno 3 2 4 22 9 16" xfId="27942" xr:uid="{00000000-0005-0000-0000-0000B0430000}"/>
    <cellStyle name="Navadno 3 2 4 22 9 17" xfId="28268" xr:uid="{00000000-0005-0000-0000-0000B1430000}"/>
    <cellStyle name="Navadno 3 2 4 22 9 18" xfId="28506" xr:uid="{00000000-0005-0000-0000-0000B2430000}"/>
    <cellStyle name="Navadno 3 2 4 22 9 2" xfId="17459" xr:uid="{00000000-0005-0000-0000-0000B3430000}"/>
    <cellStyle name="Navadno 3 2 4 22 9 3" xfId="18419" xr:uid="{00000000-0005-0000-0000-0000B4430000}"/>
    <cellStyle name="Navadno 3 2 4 22 9 4" xfId="19367" xr:uid="{00000000-0005-0000-0000-0000B5430000}"/>
    <cellStyle name="Navadno 3 2 4 22 9 5" xfId="20285" xr:uid="{00000000-0005-0000-0000-0000B6430000}"/>
    <cellStyle name="Navadno 3 2 4 22 9 6" xfId="21164" xr:uid="{00000000-0005-0000-0000-0000B7430000}"/>
    <cellStyle name="Navadno 3 2 4 22 9 7" xfId="22012" xr:uid="{00000000-0005-0000-0000-0000B8430000}"/>
    <cellStyle name="Navadno 3 2 4 22 9 8" xfId="22828" xr:uid="{00000000-0005-0000-0000-0000B9430000}"/>
    <cellStyle name="Navadno 3 2 4 22 9 9" xfId="23612" xr:uid="{00000000-0005-0000-0000-0000BA430000}"/>
    <cellStyle name="Navadno 3 2 4 23" xfId="6700" xr:uid="{00000000-0005-0000-0000-0000BB430000}"/>
    <cellStyle name="Navadno 3 2 4 23 10" xfId="11990" xr:uid="{00000000-0005-0000-0000-0000BC430000}"/>
    <cellStyle name="Navadno 3 2 4 23 11" xfId="13245" xr:uid="{00000000-0005-0000-0000-0000BD430000}"/>
    <cellStyle name="Navadno 3 2 4 23 12" xfId="10327" xr:uid="{00000000-0005-0000-0000-0000BE430000}"/>
    <cellStyle name="Navadno 3 2 4 23 13" xfId="10022" xr:uid="{00000000-0005-0000-0000-0000BF430000}"/>
    <cellStyle name="Navadno 3 2 4 23 14" xfId="15179" xr:uid="{00000000-0005-0000-0000-0000C0430000}"/>
    <cellStyle name="Navadno 3 2 4 23 15" xfId="10187" xr:uid="{00000000-0005-0000-0000-0000C1430000}"/>
    <cellStyle name="Navadno 3 2 4 23 16" xfId="13615" xr:uid="{00000000-0005-0000-0000-0000C2430000}"/>
    <cellStyle name="Navadno 3 2 4 23 17" xfId="17329" xr:uid="{00000000-0005-0000-0000-0000C3430000}"/>
    <cellStyle name="Navadno 3 2 4 23 18" xfId="11023" xr:uid="{00000000-0005-0000-0000-0000C4430000}"/>
    <cellStyle name="Navadno 3 2 4 23 19" xfId="11962" xr:uid="{00000000-0005-0000-0000-0000C5430000}"/>
    <cellStyle name="Navadno 3 2 4 23 2" xfId="2950" xr:uid="{00000000-0005-0000-0000-0000C6430000}"/>
    <cellStyle name="Navadno 3 2 4 23 2 10" xfId="16519" xr:uid="{00000000-0005-0000-0000-0000C7430000}"/>
    <cellStyle name="Navadno 3 2 4 23 2 11" xfId="23413" xr:uid="{00000000-0005-0000-0000-0000C8430000}"/>
    <cellStyle name="Navadno 3 2 4 23 2 12" xfId="21455" xr:uid="{00000000-0005-0000-0000-0000C9430000}"/>
    <cellStyle name="Navadno 3 2 4 23 2 13" xfId="16451" xr:uid="{00000000-0005-0000-0000-0000CA430000}"/>
    <cellStyle name="Navadno 3 2 4 23 2 14" xfId="25449" xr:uid="{00000000-0005-0000-0000-0000CB430000}"/>
    <cellStyle name="Navadno 3 2 4 23 2 15" xfId="26558" xr:uid="{00000000-0005-0000-0000-0000CC430000}"/>
    <cellStyle name="Navadno 3 2 4 23 2 16" xfId="26393" xr:uid="{00000000-0005-0000-0000-0000CD430000}"/>
    <cellStyle name="Navadno 3 2 4 23 2 17" xfId="27091" xr:uid="{00000000-0005-0000-0000-0000CE430000}"/>
    <cellStyle name="Navadno 3 2 4 23 2 18" xfId="28077" xr:uid="{00000000-0005-0000-0000-0000CF430000}"/>
    <cellStyle name="Navadno 3 2 4 23 2 2" xfId="15154" xr:uid="{00000000-0005-0000-0000-0000D0430000}"/>
    <cellStyle name="Navadno 3 2 4 23 2 3" xfId="13239" xr:uid="{00000000-0005-0000-0000-0000D1430000}"/>
    <cellStyle name="Navadno 3 2 4 23 2 4" xfId="13216" xr:uid="{00000000-0005-0000-0000-0000D2430000}"/>
    <cellStyle name="Navadno 3 2 4 23 2 5" xfId="13046" xr:uid="{00000000-0005-0000-0000-0000D3430000}"/>
    <cellStyle name="Navadno 3 2 4 23 2 6" xfId="10526" xr:uid="{00000000-0005-0000-0000-0000D4430000}"/>
    <cellStyle name="Navadno 3 2 4 23 2 7" xfId="15290" xr:uid="{00000000-0005-0000-0000-0000D5430000}"/>
    <cellStyle name="Navadno 3 2 4 23 2 8" xfId="20933" xr:uid="{00000000-0005-0000-0000-0000D6430000}"/>
    <cellStyle name="Navadno 3 2 4 23 2 9" xfId="13288" xr:uid="{00000000-0005-0000-0000-0000D7430000}"/>
    <cellStyle name="Navadno 3 2 4 23 20" xfId="12313" xr:uid="{00000000-0005-0000-0000-0000D8430000}"/>
    <cellStyle name="Navadno 3 2 4 23 21" xfId="20662" xr:uid="{00000000-0005-0000-0000-0000D9430000}"/>
    <cellStyle name="Navadno 3 2 4 23 22" xfId="24793" xr:uid="{00000000-0005-0000-0000-0000DA430000}"/>
    <cellStyle name="Navadno 3 2 4 23 23" xfId="23983" xr:uid="{00000000-0005-0000-0000-0000DB430000}"/>
    <cellStyle name="Navadno 3 2 4 23 24" xfId="12228" xr:uid="{00000000-0005-0000-0000-0000DC430000}"/>
    <cellStyle name="Navadno 3 2 4 23 25" xfId="27333" xr:uid="{00000000-0005-0000-0000-0000DD430000}"/>
    <cellStyle name="Navadno 3 2 4 23 26" xfId="28109" xr:uid="{00000000-0005-0000-0000-0000DE430000}"/>
    <cellStyle name="Navadno 3 2 4 23 3" xfId="3501" xr:uid="{00000000-0005-0000-0000-0000DF430000}"/>
    <cellStyle name="Navadno 3 2 4 23 3 10" xfId="13168" xr:uid="{00000000-0005-0000-0000-0000E0430000}"/>
    <cellStyle name="Navadno 3 2 4 23 3 11" xfId="16933" xr:uid="{00000000-0005-0000-0000-0000E1430000}"/>
    <cellStyle name="Navadno 3 2 4 23 3 12" xfId="16043" xr:uid="{00000000-0005-0000-0000-0000E2430000}"/>
    <cellStyle name="Navadno 3 2 4 23 3 13" xfId="24582" xr:uid="{00000000-0005-0000-0000-0000E3430000}"/>
    <cellStyle name="Navadno 3 2 4 23 3 14" xfId="25614" xr:uid="{00000000-0005-0000-0000-0000E4430000}"/>
    <cellStyle name="Navadno 3 2 4 23 3 15" xfId="25038" xr:uid="{00000000-0005-0000-0000-0000E5430000}"/>
    <cellStyle name="Navadno 3 2 4 23 3 16" xfId="21321" xr:uid="{00000000-0005-0000-0000-0000E6430000}"/>
    <cellStyle name="Navadno 3 2 4 23 3 17" xfId="18793" xr:uid="{00000000-0005-0000-0000-0000E7430000}"/>
    <cellStyle name="Navadno 3 2 4 23 3 18" xfId="26245" xr:uid="{00000000-0005-0000-0000-0000E8430000}"/>
    <cellStyle name="Navadno 3 2 4 23 3 2" xfId="14683" xr:uid="{00000000-0005-0000-0000-0000E9430000}"/>
    <cellStyle name="Navadno 3 2 4 23 3 3" xfId="11141" xr:uid="{00000000-0005-0000-0000-0000EA430000}"/>
    <cellStyle name="Navadno 3 2 4 23 3 4" xfId="13928" xr:uid="{00000000-0005-0000-0000-0000EB430000}"/>
    <cellStyle name="Navadno 3 2 4 23 3 5" xfId="16449" xr:uid="{00000000-0005-0000-0000-0000EC430000}"/>
    <cellStyle name="Navadno 3 2 4 23 3 6" xfId="11706" xr:uid="{00000000-0005-0000-0000-0000ED430000}"/>
    <cellStyle name="Navadno 3 2 4 23 3 7" xfId="14846" xr:uid="{00000000-0005-0000-0000-0000EE430000}"/>
    <cellStyle name="Navadno 3 2 4 23 3 8" xfId="19290" xr:uid="{00000000-0005-0000-0000-0000EF430000}"/>
    <cellStyle name="Navadno 3 2 4 23 3 9" xfId="21314" xr:uid="{00000000-0005-0000-0000-0000F0430000}"/>
    <cellStyle name="Navadno 3 2 4 23 4" xfId="3554" xr:uid="{00000000-0005-0000-0000-0000F1430000}"/>
    <cellStyle name="Navadno 3 2 4 23 4 10" xfId="20082" xr:uid="{00000000-0005-0000-0000-0000F2430000}"/>
    <cellStyle name="Navadno 3 2 4 23 4 11" xfId="22466" xr:uid="{00000000-0005-0000-0000-0000F3430000}"/>
    <cellStyle name="Navadno 3 2 4 23 4 12" xfId="13458" xr:uid="{00000000-0005-0000-0000-0000F4430000}"/>
    <cellStyle name="Navadno 3 2 4 23 4 13" xfId="25249" xr:uid="{00000000-0005-0000-0000-0000F5430000}"/>
    <cellStyle name="Navadno 3 2 4 23 4 14" xfId="13648" xr:uid="{00000000-0005-0000-0000-0000F6430000}"/>
    <cellStyle name="Navadno 3 2 4 23 4 15" xfId="21348" xr:uid="{00000000-0005-0000-0000-0000F7430000}"/>
    <cellStyle name="Navadno 3 2 4 23 4 16" xfId="23766" xr:uid="{00000000-0005-0000-0000-0000F8430000}"/>
    <cellStyle name="Navadno 3 2 4 23 4 17" xfId="26539" xr:uid="{00000000-0005-0000-0000-0000F9430000}"/>
    <cellStyle name="Navadno 3 2 4 23 4 18" xfId="27791" xr:uid="{00000000-0005-0000-0000-0000FA430000}"/>
    <cellStyle name="Navadno 3 2 4 23 4 2" xfId="14635" xr:uid="{00000000-0005-0000-0000-0000FB430000}"/>
    <cellStyle name="Navadno 3 2 4 23 4 3" xfId="12759" xr:uid="{00000000-0005-0000-0000-0000FC430000}"/>
    <cellStyle name="Navadno 3 2 4 23 4 4" xfId="12940" xr:uid="{00000000-0005-0000-0000-0000FD430000}"/>
    <cellStyle name="Navadno 3 2 4 23 4 5" xfId="18578" xr:uid="{00000000-0005-0000-0000-0000FE430000}"/>
    <cellStyle name="Navadno 3 2 4 23 4 6" xfId="11989" xr:uid="{00000000-0005-0000-0000-0000FF430000}"/>
    <cellStyle name="Navadno 3 2 4 23 4 7" xfId="12961" xr:uid="{00000000-0005-0000-0000-000000440000}"/>
    <cellStyle name="Navadno 3 2 4 23 4 8" xfId="11041" xr:uid="{00000000-0005-0000-0000-000001440000}"/>
    <cellStyle name="Navadno 3 2 4 23 4 9" xfId="14287" xr:uid="{00000000-0005-0000-0000-000002440000}"/>
    <cellStyle name="Navadno 3 2 4 23 5" xfId="2688" xr:uid="{00000000-0005-0000-0000-000003440000}"/>
    <cellStyle name="Navadno 3 2 4 23 5 10" xfId="12671" xr:uid="{00000000-0005-0000-0000-000004440000}"/>
    <cellStyle name="Navadno 3 2 4 23 5 11" xfId="10595" xr:uid="{00000000-0005-0000-0000-000005440000}"/>
    <cellStyle name="Navadno 3 2 4 23 5 12" xfId="24473" xr:uid="{00000000-0005-0000-0000-000006440000}"/>
    <cellStyle name="Navadno 3 2 4 23 5 13" xfId="24475" xr:uid="{00000000-0005-0000-0000-000007440000}"/>
    <cellStyle name="Navadno 3 2 4 23 5 14" xfId="18040" xr:uid="{00000000-0005-0000-0000-000008440000}"/>
    <cellStyle name="Navadno 3 2 4 23 5 15" xfId="21751" xr:uid="{00000000-0005-0000-0000-000009440000}"/>
    <cellStyle name="Navadno 3 2 4 23 5 16" xfId="27289" xr:uid="{00000000-0005-0000-0000-00000A440000}"/>
    <cellStyle name="Navadno 3 2 4 23 5 17" xfId="27743" xr:uid="{00000000-0005-0000-0000-00000B440000}"/>
    <cellStyle name="Navadno 3 2 4 23 5 18" xfId="22538" xr:uid="{00000000-0005-0000-0000-00000C440000}"/>
    <cellStyle name="Navadno 3 2 4 23 5 2" xfId="15374" xr:uid="{00000000-0005-0000-0000-00000D440000}"/>
    <cellStyle name="Navadno 3 2 4 23 5 3" xfId="16971" xr:uid="{00000000-0005-0000-0000-00000E440000}"/>
    <cellStyle name="Navadno 3 2 4 23 5 4" xfId="16396" xr:uid="{00000000-0005-0000-0000-00000F440000}"/>
    <cellStyle name="Navadno 3 2 4 23 5 5" xfId="16028" xr:uid="{00000000-0005-0000-0000-000010440000}"/>
    <cellStyle name="Navadno 3 2 4 23 5 6" xfId="19297" xr:uid="{00000000-0005-0000-0000-000011440000}"/>
    <cellStyle name="Navadno 3 2 4 23 5 7" xfId="10892" xr:uid="{00000000-0005-0000-0000-000012440000}"/>
    <cellStyle name="Navadno 3 2 4 23 5 8" xfId="12575" xr:uid="{00000000-0005-0000-0000-000013440000}"/>
    <cellStyle name="Navadno 3 2 4 23 5 9" xfId="16307" xr:uid="{00000000-0005-0000-0000-000014440000}"/>
    <cellStyle name="Navadno 3 2 4 23 6" xfId="3327" xr:uid="{00000000-0005-0000-0000-000015440000}"/>
    <cellStyle name="Navadno 3 2 4 23 6 10" xfId="16931" xr:uid="{00000000-0005-0000-0000-000016440000}"/>
    <cellStyle name="Navadno 3 2 4 23 6 11" xfId="14257" xr:uid="{00000000-0005-0000-0000-000017440000}"/>
    <cellStyle name="Navadno 3 2 4 23 6 12" xfId="12308" xr:uid="{00000000-0005-0000-0000-000018440000}"/>
    <cellStyle name="Navadno 3 2 4 23 6 13" xfId="22858" xr:uid="{00000000-0005-0000-0000-000019440000}"/>
    <cellStyle name="Navadno 3 2 4 23 6 14" xfId="14034" xr:uid="{00000000-0005-0000-0000-00001A440000}"/>
    <cellStyle name="Navadno 3 2 4 23 6 15" xfId="26014" xr:uid="{00000000-0005-0000-0000-00001B440000}"/>
    <cellStyle name="Navadno 3 2 4 23 6 16" xfId="22857" xr:uid="{00000000-0005-0000-0000-00001C440000}"/>
    <cellStyle name="Navadno 3 2 4 23 6 17" xfId="18556" xr:uid="{00000000-0005-0000-0000-00001D440000}"/>
    <cellStyle name="Navadno 3 2 4 23 6 18" xfId="24661" xr:uid="{00000000-0005-0000-0000-00001E440000}"/>
    <cellStyle name="Navadno 3 2 4 23 6 2" xfId="14835" xr:uid="{00000000-0005-0000-0000-00001F440000}"/>
    <cellStyle name="Navadno 3 2 4 23 6 3" xfId="12081" xr:uid="{00000000-0005-0000-0000-000020440000}"/>
    <cellStyle name="Navadno 3 2 4 23 6 4" xfId="11714" xr:uid="{00000000-0005-0000-0000-000021440000}"/>
    <cellStyle name="Navadno 3 2 4 23 6 5" xfId="12446" xr:uid="{00000000-0005-0000-0000-000022440000}"/>
    <cellStyle name="Navadno 3 2 4 23 6 6" xfId="14475" xr:uid="{00000000-0005-0000-0000-000023440000}"/>
    <cellStyle name="Navadno 3 2 4 23 6 7" xfId="9800" xr:uid="{00000000-0005-0000-0000-000024440000}"/>
    <cellStyle name="Navadno 3 2 4 23 6 8" xfId="20142" xr:uid="{00000000-0005-0000-0000-000025440000}"/>
    <cellStyle name="Navadno 3 2 4 23 6 9" xfId="21516" xr:uid="{00000000-0005-0000-0000-000026440000}"/>
    <cellStyle name="Navadno 3 2 4 23 7" xfId="3293" xr:uid="{00000000-0005-0000-0000-000027440000}"/>
    <cellStyle name="Navadno 3 2 4 23 7 10" xfId="11862" xr:uid="{00000000-0005-0000-0000-000028440000}"/>
    <cellStyle name="Navadno 3 2 4 23 7 11" xfId="17320" xr:uid="{00000000-0005-0000-0000-000029440000}"/>
    <cellStyle name="Navadno 3 2 4 23 7 12" xfId="23801" xr:uid="{00000000-0005-0000-0000-00002A440000}"/>
    <cellStyle name="Navadno 3 2 4 23 7 13" xfId="25417" xr:uid="{00000000-0005-0000-0000-00002B440000}"/>
    <cellStyle name="Navadno 3 2 4 23 7 14" xfId="12026" xr:uid="{00000000-0005-0000-0000-00002C440000}"/>
    <cellStyle name="Navadno 3 2 4 23 7 15" xfId="20628" xr:uid="{00000000-0005-0000-0000-00002D440000}"/>
    <cellStyle name="Navadno 3 2 4 23 7 16" xfId="24460" xr:uid="{00000000-0005-0000-0000-00002E440000}"/>
    <cellStyle name="Navadno 3 2 4 23 7 17" xfId="13446" xr:uid="{00000000-0005-0000-0000-00002F440000}"/>
    <cellStyle name="Navadno 3 2 4 23 7 18" xfId="24980" xr:uid="{00000000-0005-0000-0000-000030440000}"/>
    <cellStyle name="Navadno 3 2 4 23 7 2" xfId="14866" xr:uid="{00000000-0005-0000-0000-000031440000}"/>
    <cellStyle name="Navadno 3 2 4 23 7 3" xfId="12735" xr:uid="{00000000-0005-0000-0000-000032440000}"/>
    <cellStyle name="Navadno 3 2 4 23 7 4" xfId="11935" xr:uid="{00000000-0005-0000-0000-000033440000}"/>
    <cellStyle name="Navadno 3 2 4 23 7 5" xfId="10973" xr:uid="{00000000-0005-0000-0000-000034440000}"/>
    <cellStyle name="Navadno 3 2 4 23 7 6" xfId="14424" xr:uid="{00000000-0005-0000-0000-000035440000}"/>
    <cellStyle name="Navadno 3 2 4 23 7 7" xfId="13449" xr:uid="{00000000-0005-0000-0000-000036440000}"/>
    <cellStyle name="Navadno 3 2 4 23 7 8" xfId="15354" xr:uid="{00000000-0005-0000-0000-000037440000}"/>
    <cellStyle name="Navadno 3 2 4 23 7 9" xfId="18337" xr:uid="{00000000-0005-0000-0000-000038440000}"/>
    <cellStyle name="Navadno 3 2 4 23 8" xfId="1651" xr:uid="{00000000-0005-0000-0000-000039440000}"/>
    <cellStyle name="Navadno 3 2 4 23 8 10" xfId="16673" xr:uid="{00000000-0005-0000-0000-00003A440000}"/>
    <cellStyle name="Navadno 3 2 4 23 8 11" xfId="20882" xr:uid="{00000000-0005-0000-0000-00003B440000}"/>
    <cellStyle name="Navadno 3 2 4 23 8 12" xfId="15891" xr:uid="{00000000-0005-0000-0000-00003C440000}"/>
    <cellStyle name="Navadno 3 2 4 23 8 13" xfId="23964" xr:uid="{00000000-0005-0000-0000-00003D440000}"/>
    <cellStyle name="Navadno 3 2 4 23 8 14" xfId="24657" xr:uid="{00000000-0005-0000-0000-00003E440000}"/>
    <cellStyle name="Navadno 3 2 4 23 8 15" xfId="12410" xr:uid="{00000000-0005-0000-0000-00003F440000}"/>
    <cellStyle name="Navadno 3 2 4 23 8 16" xfId="27260" xr:uid="{00000000-0005-0000-0000-000040440000}"/>
    <cellStyle name="Navadno 3 2 4 23 8 17" xfId="27724" xr:uid="{00000000-0005-0000-0000-000041440000}"/>
    <cellStyle name="Navadno 3 2 4 23 8 18" xfId="10008" xr:uid="{00000000-0005-0000-0000-000042440000}"/>
    <cellStyle name="Navadno 3 2 4 23 8 2" xfId="16271" xr:uid="{00000000-0005-0000-0000-000043440000}"/>
    <cellStyle name="Navadno 3 2 4 23 8 3" xfId="16912" xr:uid="{00000000-0005-0000-0000-000044440000}"/>
    <cellStyle name="Navadno 3 2 4 23 8 4" xfId="18133" xr:uid="{00000000-0005-0000-0000-000045440000}"/>
    <cellStyle name="Navadno 3 2 4 23 8 5" xfId="16218" xr:uid="{00000000-0005-0000-0000-000046440000}"/>
    <cellStyle name="Navadno 3 2 4 23 8 6" xfId="16352" xr:uid="{00000000-0005-0000-0000-000047440000}"/>
    <cellStyle name="Navadno 3 2 4 23 8 7" xfId="15569" xr:uid="{00000000-0005-0000-0000-000048440000}"/>
    <cellStyle name="Navadno 3 2 4 23 8 8" xfId="11357" xr:uid="{00000000-0005-0000-0000-000049440000}"/>
    <cellStyle name="Navadno 3 2 4 23 8 9" xfId="10197" xr:uid="{00000000-0005-0000-0000-00004A440000}"/>
    <cellStyle name="Navadno 3 2 4 23 9" xfId="3350" xr:uid="{00000000-0005-0000-0000-00004B440000}"/>
    <cellStyle name="Navadno 3 2 4 23 9 10" xfId="18591" xr:uid="{00000000-0005-0000-0000-00004C440000}"/>
    <cellStyle name="Navadno 3 2 4 23 9 11" xfId="14898" xr:uid="{00000000-0005-0000-0000-00004D440000}"/>
    <cellStyle name="Navadno 3 2 4 23 9 12" xfId="23831" xr:uid="{00000000-0005-0000-0000-00004E440000}"/>
    <cellStyle name="Navadno 3 2 4 23 9 13" xfId="22985" xr:uid="{00000000-0005-0000-0000-00004F440000}"/>
    <cellStyle name="Navadno 3 2 4 23 9 14" xfId="22966" xr:uid="{00000000-0005-0000-0000-000050440000}"/>
    <cellStyle name="Navadno 3 2 4 23 9 15" xfId="14618" xr:uid="{00000000-0005-0000-0000-000051440000}"/>
    <cellStyle name="Navadno 3 2 4 23 9 16" xfId="14804" xr:uid="{00000000-0005-0000-0000-000052440000}"/>
    <cellStyle name="Navadno 3 2 4 23 9 17" xfId="19866" xr:uid="{00000000-0005-0000-0000-000053440000}"/>
    <cellStyle name="Navadno 3 2 4 23 9 18" xfId="22052" xr:uid="{00000000-0005-0000-0000-000054440000}"/>
    <cellStyle name="Navadno 3 2 4 23 9 2" xfId="14814" xr:uid="{00000000-0005-0000-0000-000055440000}"/>
    <cellStyle name="Navadno 3 2 4 23 9 3" xfId="13880" xr:uid="{00000000-0005-0000-0000-000056440000}"/>
    <cellStyle name="Navadno 3 2 4 23 9 4" xfId="10076" xr:uid="{00000000-0005-0000-0000-000057440000}"/>
    <cellStyle name="Navadno 3 2 4 23 9 5" xfId="11009" xr:uid="{00000000-0005-0000-0000-000058440000}"/>
    <cellStyle name="Navadno 3 2 4 23 9 6" xfId="19115" xr:uid="{00000000-0005-0000-0000-000059440000}"/>
    <cellStyle name="Navadno 3 2 4 23 9 7" xfId="14579" xr:uid="{00000000-0005-0000-0000-00005A440000}"/>
    <cellStyle name="Navadno 3 2 4 23 9 8" xfId="11798" xr:uid="{00000000-0005-0000-0000-00005B440000}"/>
    <cellStyle name="Navadno 3 2 4 23 9 9" xfId="12351" xr:uid="{00000000-0005-0000-0000-00005C440000}"/>
    <cellStyle name="Navadno 3 2 4 24" xfId="6605" xr:uid="{00000000-0005-0000-0000-00005D440000}"/>
    <cellStyle name="Navadno 3 2 4 24 10" xfId="12067" xr:uid="{00000000-0005-0000-0000-00005E440000}"/>
    <cellStyle name="Navadno 3 2 4 24 11" xfId="11300" xr:uid="{00000000-0005-0000-0000-00005F440000}"/>
    <cellStyle name="Navadno 3 2 4 24 12" xfId="16988" xr:uid="{00000000-0005-0000-0000-000060440000}"/>
    <cellStyle name="Navadno 3 2 4 24 13" xfId="15081" xr:uid="{00000000-0005-0000-0000-000061440000}"/>
    <cellStyle name="Navadno 3 2 4 24 14" xfId="18936" xr:uid="{00000000-0005-0000-0000-000062440000}"/>
    <cellStyle name="Navadno 3 2 4 24 15" xfId="20236" xr:uid="{00000000-0005-0000-0000-000063440000}"/>
    <cellStyle name="Navadno 3 2 4 24 16" xfId="19114" xr:uid="{00000000-0005-0000-0000-000064440000}"/>
    <cellStyle name="Navadno 3 2 4 24 17" xfId="16572" xr:uid="{00000000-0005-0000-0000-000065440000}"/>
    <cellStyle name="Navadno 3 2 4 24 18" xfId="21540" xr:uid="{00000000-0005-0000-0000-000066440000}"/>
    <cellStyle name="Navadno 3 2 4 24 19" xfId="13946" xr:uid="{00000000-0005-0000-0000-000067440000}"/>
    <cellStyle name="Navadno 3 2 4 24 2" xfId="2888" xr:uid="{00000000-0005-0000-0000-000068440000}"/>
    <cellStyle name="Navadno 3 2 4 24 2 10" xfId="23423" xr:uid="{00000000-0005-0000-0000-000069440000}"/>
    <cellStyle name="Navadno 3 2 4 24 2 11" xfId="24173" xr:uid="{00000000-0005-0000-0000-00006A440000}"/>
    <cellStyle name="Navadno 3 2 4 24 2 12" xfId="10417" xr:uid="{00000000-0005-0000-0000-00006B440000}"/>
    <cellStyle name="Navadno 3 2 4 24 2 13" xfId="15080" xr:uid="{00000000-0005-0000-0000-00006C440000}"/>
    <cellStyle name="Navadno 3 2 4 24 2 14" xfId="26291" xr:uid="{00000000-0005-0000-0000-00006D440000}"/>
    <cellStyle name="Navadno 3 2 4 24 2 15" xfId="23874" xr:uid="{00000000-0005-0000-0000-00006E440000}"/>
    <cellStyle name="Navadno 3 2 4 24 2 16" xfId="25770" xr:uid="{00000000-0005-0000-0000-00006F440000}"/>
    <cellStyle name="Navadno 3 2 4 24 2 17" xfId="23919" xr:uid="{00000000-0005-0000-0000-000070440000}"/>
    <cellStyle name="Navadno 3 2 4 24 2 18" xfId="27084" xr:uid="{00000000-0005-0000-0000-000071440000}"/>
    <cellStyle name="Navadno 3 2 4 24 2 2" xfId="15208" xr:uid="{00000000-0005-0000-0000-000072440000}"/>
    <cellStyle name="Navadno 3 2 4 24 2 3" xfId="13991" xr:uid="{00000000-0005-0000-0000-000073440000}"/>
    <cellStyle name="Navadno 3 2 4 24 2 4" xfId="11926" xr:uid="{00000000-0005-0000-0000-000074440000}"/>
    <cellStyle name="Navadno 3 2 4 24 2 5" xfId="18766" xr:uid="{00000000-0005-0000-0000-000075440000}"/>
    <cellStyle name="Navadno 3 2 4 24 2 6" xfId="19711" xr:uid="{00000000-0005-0000-0000-000076440000}"/>
    <cellStyle name="Navadno 3 2 4 24 2 7" xfId="20943" xr:uid="{00000000-0005-0000-0000-000077440000}"/>
    <cellStyle name="Navadno 3 2 4 24 2 8" xfId="21808" xr:uid="{00000000-0005-0000-0000-000078440000}"/>
    <cellStyle name="Navadno 3 2 4 24 2 9" xfId="15929" xr:uid="{00000000-0005-0000-0000-000079440000}"/>
    <cellStyle name="Navadno 3 2 4 24 20" xfId="23813" xr:uid="{00000000-0005-0000-0000-00007A440000}"/>
    <cellStyle name="Navadno 3 2 4 24 21" xfId="22342" xr:uid="{00000000-0005-0000-0000-00007B440000}"/>
    <cellStyle name="Navadno 3 2 4 24 22" xfId="24881" xr:uid="{00000000-0005-0000-0000-00007C440000}"/>
    <cellStyle name="Navadno 3 2 4 24 23" xfId="25207" xr:uid="{00000000-0005-0000-0000-00007D440000}"/>
    <cellStyle name="Navadno 3 2 4 24 24" xfId="21558" xr:uid="{00000000-0005-0000-0000-00007E440000}"/>
    <cellStyle name="Navadno 3 2 4 24 25" xfId="24023" xr:uid="{00000000-0005-0000-0000-00007F440000}"/>
    <cellStyle name="Navadno 3 2 4 24 26" xfId="26631" xr:uid="{00000000-0005-0000-0000-000080440000}"/>
    <cellStyle name="Navadno 3 2 4 24 3" xfId="3116" xr:uid="{00000000-0005-0000-0000-000081440000}"/>
    <cellStyle name="Navadno 3 2 4 24 3 10" xfId="17738" xr:uid="{00000000-0005-0000-0000-000082440000}"/>
    <cellStyle name="Navadno 3 2 4 24 3 11" xfId="12214" xr:uid="{00000000-0005-0000-0000-000083440000}"/>
    <cellStyle name="Navadno 3 2 4 24 3 12" xfId="21521" xr:uid="{00000000-0005-0000-0000-000084440000}"/>
    <cellStyle name="Navadno 3 2 4 24 3 13" xfId="22351" xr:uid="{00000000-0005-0000-0000-000085440000}"/>
    <cellStyle name="Navadno 3 2 4 24 3 14" xfId="22702" xr:uid="{00000000-0005-0000-0000-000086440000}"/>
    <cellStyle name="Navadno 3 2 4 24 3 15" xfId="19596" xr:uid="{00000000-0005-0000-0000-000087440000}"/>
    <cellStyle name="Navadno 3 2 4 24 3 16" xfId="26383" xr:uid="{00000000-0005-0000-0000-000088440000}"/>
    <cellStyle name="Navadno 3 2 4 24 3 17" xfId="27476" xr:uid="{00000000-0005-0000-0000-000089440000}"/>
    <cellStyle name="Navadno 3 2 4 24 3 18" xfId="21366" xr:uid="{00000000-0005-0000-0000-00008A440000}"/>
    <cellStyle name="Navadno 3 2 4 24 3 2" xfId="15009" xr:uid="{00000000-0005-0000-0000-00008B440000}"/>
    <cellStyle name="Navadno 3 2 4 24 3 3" xfId="12519" xr:uid="{00000000-0005-0000-0000-00008C440000}"/>
    <cellStyle name="Navadno 3 2 4 24 3 4" xfId="13400" xr:uid="{00000000-0005-0000-0000-00008D440000}"/>
    <cellStyle name="Navadno 3 2 4 24 3 5" xfId="9665" xr:uid="{00000000-0005-0000-0000-00008E440000}"/>
    <cellStyle name="Navadno 3 2 4 24 3 6" xfId="13568" xr:uid="{00000000-0005-0000-0000-00008F440000}"/>
    <cellStyle name="Navadno 3 2 4 24 3 7" xfId="18485" xr:uid="{00000000-0005-0000-0000-000090440000}"/>
    <cellStyle name="Navadno 3 2 4 24 3 8" xfId="10027" xr:uid="{00000000-0005-0000-0000-000091440000}"/>
    <cellStyle name="Navadno 3 2 4 24 3 9" xfId="17830" xr:uid="{00000000-0005-0000-0000-000092440000}"/>
    <cellStyle name="Navadno 3 2 4 24 4" xfId="3626" xr:uid="{00000000-0005-0000-0000-000093440000}"/>
    <cellStyle name="Navadno 3 2 4 24 4 10" xfId="23643" xr:uid="{00000000-0005-0000-0000-000094440000}"/>
    <cellStyle name="Navadno 3 2 4 24 4 11" xfId="24390" xr:uid="{00000000-0005-0000-0000-000095440000}"/>
    <cellStyle name="Navadno 3 2 4 24 4 12" xfId="22171" xr:uid="{00000000-0005-0000-0000-000096440000}"/>
    <cellStyle name="Navadno 3 2 4 24 4 13" xfId="23900" xr:uid="{00000000-0005-0000-0000-000097440000}"/>
    <cellStyle name="Navadno 3 2 4 24 4 14" xfId="25053" xr:uid="{00000000-0005-0000-0000-000098440000}"/>
    <cellStyle name="Navadno 3 2 4 24 4 15" xfId="21898" xr:uid="{00000000-0005-0000-0000-000099440000}"/>
    <cellStyle name="Navadno 3 2 4 24 4 16" xfId="25006" xr:uid="{00000000-0005-0000-0000-00009A440000}"/>
    <cellStyle name="Navadno 3 2 4 24 4 17" xfId="27227" xr:uid="{00000000-0005-0000-0000-00009B440000}"/>
    <cellStyle name="Navadno 3 2 4 24 4 18" xfId="19635" xr:uid="{00000000-0005-0000-0000-00009C440000}"/>
    <cellStyle name="Navadno 3 2 4 24 4 2" xfId="14576" xr:uid="{00000000-0005-0000-0000-00009D440000}"/>
    <cellStyle name="Navadno 3 2 4 24 4 3" xfId="16247" xr:uid="{00000000-0005-0000-0000-00009E440000}"/>
    <cellStyle name="Navadno 3 2 4 24 4 4" xfId="12664" xr:uid="{00000000-0005-0000-0000-00009F440000}"/>
    <cellStyle name="Navadno 3 2 4 24 4 5" xfId="19252" xr:uid="{00000000-0005-0000-0000-0000A0440000}"/>
    <cellStyle name="Navadno 3 2 4 24 4 6" xfId="20165" xr:uid="{00000000-0005-0000-0000-0000A1440000}"/>
    <cellStyle name="Navadno 3 2 4 24 4 7" xfId="21198" xr:uid="{00000000-0005-0000-0000-0000A2440000}"/>
    <cellStyle name="Navadno 3 2 4 24 4 8" xfId="22047" xr:uid="{00000000-0005-0000-0000-0000A3440000}"/>
    <cellStyle name="Navadno 3 2 4 24 4 9" xfId="22330" xr:uid="{00000000-0005-0000-0000-0000A4440000}"/>
    <cellStyle name="Navadno 3 2 4 24 5" xfId="4489" xr:uid="{00000000-0005-0000-0000-0000A5440000}"/>
    <cellStyle name="Navadno 3 2 4 24 5 10" xfId="22130" xr:uid="{00000000-0005-0000-0000-0000A6440000}"/>
    <cellStyle name="Navadno 3 2 4 24 5 11" xfId="20930" xr:uid="{00000000-0005-0000-0000-0000A7440000}"/>
    <cellStyle name="Navadno 3 2 4 24 5 12" xfId="14039" xr:uid="{00000000-0005-0000-0000-0000A8440000}"/>
    <cellStyle name="Navadno 3 2 4 24 5 13" xfId="25088" xr:uid="{00000000-0005-0000-0000-0000A9440000}"/>
    <cellStyle name="Navadno 3 2 4 24 5 14" xfId="22001" xr:uid="{00000000-0005-0000-0000-0000AA440000}"/>
    <cellStyle name="Navadno 3 2 4 24 5 15" xfId="9941" xr:uid="{00000000-0005-0000-0000-0000AB440000}"/>
    <cellStyle name="Navadno 3 2 4 24 5 16" xfId="24607" xr:uid="{00000000-0005-0000-0000-0000AC440000}"/>
    <cellStyle name="Navadno 3 2 4 24 5 17" xfId="24846" xr:uid="{00000000-0005-0000-0000-0000AD440000}"/>
    <cellStyle name="Navadno 3 2 4 24 5 18" xfId="23137" xr:uid="{00000000-0005-0000-0000-0000AE440000}"/>
    <cellStyle name="Navadno 3 2 4 24 5 2" xfId="13843" xr:uid="{00000000-0005-0000-0000-0000AF440000}"/>
    <cellStyle name="Navadno 3 2 4 24 5 3" xfId="12607" xr:uid="{00000000-0005-0000-0000-0000B0440000}"/>
    <cellStyle name="Navadno 3 2 4 24 5 4" xfId="14007" xr:uid="{00000000-0005-0000-0000-0000B1440000}"/>
    <cellStyle name="Navadno 3 2 4 24 5 5" xfId="11647" xr:uid="{00000000-0005-0000-0000-0000B2440000}"/>
    <cellStyle name="Navadno 3 2 4 24 5 6" xfId="15832" xr:uid="{00000000-0005-0000-0000-0000B3440000}"/>
    <cellStyle name="Navadno 3 2 4 24 5 7" xfId="16886" xr:uid="{00000000-0005-0000-0000-0000B4440000}"/>
    <cellStyle name="Navadno 3 2 4 24 5 8" xfId="11244" xr:uid="{00000000-0005-0000-0000-0000B5440000}"/>
    <cellStyle name="Navadno 3 2 4 24 5 9" xfId="13110" xr:uid="{00000000-0005-0000-0000-0000B6440000}"/>
    <cellStyle name="Navadno 3 2 4 24 6" xfId="967" xr:uid="{00000000-0005-0000-0000-0000B7440000}"/>
    <cellStyle name="Navadno 3 2 4 24 6 10" xfId="23898" xr:uid="{00000000-0005-0000-0000-0000B8440000}"/>
    <cellStyle name="Navadno 3 2 4 24 6 11" xfId="24639" xr:uid="{00000000-0005-0000-0000-0000B9440000}"/>
    <cellStyle name="Navadno 3 2 4 24 6 12" xfId="25333" xr:uid="{00000000-0005-0000-0000-0000BA440000}"/>
    <cellStyle name="Navadno 3 2 4 24 6 13" xfId="25998" xr:uid="{00000000-0005-0000-0000-0000BB440000}"/>
    <cellStyle name="Navadno 3 2 4 24 6 14" xfId="26726" xr:uid="{00000000-0005-0000-0000-0000BC440000}"/>
    <cellStyle name="Navadno 3 2 4 24 6 15" xfId="27243" xr:uid="{00000000-0005-0000-0000-0000BD440000}"/>
    <cellStyle name="Navadno 3 2 4 24 6 16" xfId="27703" xr:uid="{00000000-0005-0000-0000-0000BE440000}"/>
    <cellStyle name="Navadno 3 2 4 24 6 17" xfId="28079" xr:uid="{00000000-0005-0000-0000-0000BF440000}"/>
    <cellStyle name="Navadno 3 2 4 24 6 18" xfId="28374" xr:uid="{00000000-0005-0000-0000-0000C0440000}"/>
    <cellStyle name="Navadno 3 2 4 24 6 2" xfId="16866" xr:uid="{00000000-0005-0000-0000-0000C1440000}"/>
    <cellStyle name="Navadno 3 2 4 24 6 3" xfId="17839" xr:uid="{00000000-0005-0000-0000-0000C2440000}"/>
    <cellStyle name="Navadno 3 2 4 24 6 4" xfId="18787" xr:uid="{00000000-0005-0000-0000-0000C3440000}"/>
    <cellStyle name="Navadno 3 2 4 24 6 5" xfId="19728" xr:uid="{00000000-0005-0000-0000-0000C4440000}"/>
    <cellStyle name="Navadno 3 2 4 24 6 6" xfId="20630" xr:uid="{00000000-0005-0000-0000-0000C5440000}"/>
    <cellStyle name="Navadno 3 2 4 24 6 7" xfId="21494" xr:uid="{00000000-0005-0000-0000-0000C6440000}"/>
    <cellStyle name="Navadno 3 2 4 24 6 8" xfId="22339" xr:uid="{00000000-0005-0000-0000-0000C7440000}"/>
    <cellStyle name="Navadno 3 2 4 24 6 9" xfId="23139" xr:uid="{00000000-0005-0000-0000-0000C8440000}"/>
    <cellStyle name="Navadno 3 2 4 24 7" xfId="556" xr:uid="{00000000-0005-0000-0000-0000C9440000}"/>
    <cellStyle name="Navadno 3 2 4 24 7 10" xfId="24171" xr:uid="{00000000-0005-0000-0000-0000CA440000}"/>
    <cellStyle name="Navadno 3 2 4 24 7 11" xfId="24900" xr:uid="{00000000-0005-0000-0000-0000CB440000}"/>
    <cellStyle name="Navadno 3 2 4 24 7 12" xfId="25590" xr:uid="{00000000-0005-0000-0000-0000CC440000}"/>
    <cellStyle name="Navadno 3 2 4 24 7 13" xfId="26219" xr:uid="{00000000-0005-0000-0000-0000CD440000}"/>
    <cellStyle name="Navadno 3 2 4 24 7 14" xfId="26911" xr:uid="{00000000-0005-0000-0000-0000CE440000}"/>
    <cellStyle name="Navadno 3 2 4 24 7 15" xfId="27412" xr:uid="{00000000-0005-0000-0000-0000CF440000}"/>
    <cellStyle name="Navadno 3 2 4 24 7 16" xfId="27855" xr:uid="{00000000-0005-0000-0000-0000D0440000}"/>
    <cellStyle name="Navadno 3 2 4 24 7 17" xfId="28194" xr:uid="{00000000-0005-0000-0000-0000D1440000}"/>
    <cellStyle name="Navadno 3 2 4 24 7 18" xfId="28449" xr:uid="{00000000-0005-0000-0000-0000D2440000}"/>
    <cellStyle name="Navadno 3 2 4 24 7 2" xfId="17220" xr:uid="{00000000-0005-0000-0000-0000D3440000}"/>
    <cellStyle name="Navadno 3 2 4 24 7 3" xfId="18183" xr:uid="{00000000-0005-0000-0000-0000D4440000}"/>
    <cellStyle name="Navadno 3 2 4 24 7 4" xfId="19137" xr:uid="{00000000-0005-0000-0000-0000D5440000}"/>
    <cellStyle name="Navadno 3 2 4 24 7 5" xfId="20052" xr:uid="{00000000-0005-0000-0000-0000D6440000}"/>
    <cellStyle name="Navadno 3 2 4 24 7 6" xfId="20941" xr:uid="{00000000-0005-0000-0000-0000D7440000}"/>
    <cellStyle name="Navadno 3 2 4 24 7 7" xfId="21806" xr:uid="{00000000-0005-0000-0000-0000D8440000}"/>
    <cellStyle name="Navadno 3 2 4 24 7 8" xfId="22630" xr:uid="{00000000-0005-0000-0000-0000D9440000}"/>
    <cellStyle name="Navadno 3 2 4 24 7 9" xfId="23421" xr:uid="{00000000-0005-0000-0000-0000DA440000}"/>
    <cellStyle name="Navadno 3 2 4 24 8" xfId="4737" xr:uid="{00000000-0005-0000-0000-0000DB440000}"/>
    <cellStyle name="Navadno 3 2 4 24 8 10" xfId="14460" xr:uid="{00000000-0005-0000-0000-0000DC440000}"/>
    <cellStyle name="Navadno 3 2 4 24 8 11" xfId="14936" xr:uid="{00000000-0005-0000-0000-0000DD440000}"/>
    <cellStyle name="Navadno 3 2 4 24 8 12" xfId="14139" xr:uid="{00000000-0005-0000-0000-0000DE440000}"/>
    <cellStyle name="Navadno 3 2 4 24 8 13" xfId="25221" xr:uid="{00000000-0005-0000-0000-0000DF440000}"/>
    <cellStyle name="Navadno 3 2 4 24 8 14" xfId="12545" xr:uid="{00000000-0005-0000-0000-0000E0440000}"/>
    <cellStyle name="Navadno 3 2 4 24 8 15" xfId="22533" xr:uid="{00000000-0005-0000-0000-0000E1440000}"/>
    <cellStyle name="Navadno 3 2 4 24 8 16" xfId="19751" xr:uid="{00000000-0005-0000-0000-0000E2440000}"/>
    <cellStyle name="Navadno 3 2 4 24 8 17" xfId="26741" xr:uid="{00000000-0005-0000-0000-0000E3440000}"/>
    <cellStyle name="Navadno 3 2 4 24 8 18" xfId="27578" xr:uid="{00000000-0005-0000-0000-0000E4440000}"/>
    <cellStyle name="Navadno 3 2 4 24 8 2" xfId="13630" xr:uid="{00000000-0005-0000-0000-0000E5440000}"/>
    <cellStyle name="Navadno 3 2 4 24 8 3" xfId="12673" xr:uid="{00000000-0005-0000-0000-0000E6440000}"/>
    <cellStyle name="Navadno 3 2 4 24 8 4" xfId="12195" xr:uid="{00000000-0005-0000-0000-0000E7440000}"/>
    <cellStyle name="Navadno 3 2 4 24 8 5" xfId="10299" xr:uid="{00000000-0005-0000-0000-0000E8440000}"/>
    <cellStyle name="Navadno 3 2 4 24 8 6" xfId="18284" xr:uid="{00000000-0005-0000-0000-0000E9440000}"/>
    <cellStyle name="Navadno 3 2 4 24 8 7" xfId="16129" xr:uid="{00000000-0005-0000-0000-0000EA440000}"/>
    <cellStyle name="Navadno 3 2 4 24 8 8" xfId="15587" xr:uid="{00000000-0005-0000-0000-0000EB440000}"/>
    <cellStyle name="Navadno 3 2 4 24 8 9" xfId="14111" xr:uid="{00000000-0005-0000-0000-0000EC440000}"/>
    <cellStyle name="Navadno 3 2 4 24 9" xfId="166" xr:uid="{00000000-0005-0000-0000-0000ED440000}"/>
    <cellStyle name="Navadno 3 2 4 24 9 10" xfId="24433" xr:uid="{00000000-0005-0000-0000-0000EE440000}"/>
    <cellStyle name="Navadno 3 2 4 24 9 11" xfId="25141" xr:uid="{00000000-0005-0000-0000-0000EF440000}"/>
    <cellStyle name="Navadno 3 2 4 24 9 12" xfId="25805" xr:uid="{00000000-0005-0000-0000-0000F0440000}"/>
    <cellStyle name="Navadno 3 2 4 24 9 13" xfId="26423" xr:uid="{00000000-0005-0000-0000-0000F1440000}"/>
    <cellStyle name="Navadno 3 2 4 24 9 14" xfId="27100" xr:uid="{00000000-0005-0000-0000-0000F2440000}"/>
    <cellStyle name="Navadno 3 2 4 24 9 15" xfId="27572" xr:uid="{00000000-0005-0000-0000-0000F3440000}"/>
    <cellStyle name="Navadno 3 2 4 24 9 16" xfId="27978" xr:uid="{00000000-0005-0000-0000-0000F4440000}"/>
    <cellStyle name="Navadno 3 2 4 24 9 17" xfId="28295" xr:uid="{00000000-0005-0000-0000-0000F5440000}"/>
    <cellStyle name="Navadno 3 2 4 24 9 18" xfId="28525" xr:uid="{00000000-0005-0000-0000-0000F6440000}"/>
    <cellStyle name="Navadno 3 2 4 24 9 2" xfId="17556" xr:uid="{00000000-0005-0000-0000-0000F7440000}"/>
    <cellStyle name="Navadno 3 2 4 24 9 3" xfId="18513" xr:uid="{00000000-0005-0000-0000-0000F8440000}"/>
    <cellStyle name="Navadno 3 2 4 24 9 4" xfId="19470" xr:uid="{00000000-0005-0000-0000-0000F9440000}"/>
    <cellStyle name="Navadno 3 2 4 24 9 5" xfId="20375" xr:uid="{00000000-0005-0000-0000-0000FA440000}"/>
    <cellStyle name="Navadno 3 2 4 24 9 6" xfId="21249" xr:uid="{00000000-0005-0000-0000-0000FB440000}"/>
    <cellStyle name="Navadno 3 2 4 24 9 7" xfId="22095" xr:uid="{00000000-0005-0000-0000-0000FC440000}"/>
    <cellStyle name="Navadno 3 2 4 24 9 8" xfId="22907" xr:uid="{00000000-0005-0000-0000-0000FD440000}"/>
    <cellStyle name="Navadno 3 2 4 24 9 9" xfId="23689" xr:uid="{00000000-0005-0000-0000-0000FE440000}"/>
    <cellStyle name="Navadno 3 2 4 25" xfId="6510" xr:uid="{00000000-0005-0000-0000-0000FF440000}"/>
    <cellStyle name="Navadno 3 2 4 25 10" xfId="12146" xr:uid="{00000000-0005-0000-0000-000000450000}"/>
    <cellStyle name="Navadno 3 2 4 25 11" xfId="11253" xr:uid="{00000000-0005-0000-0000-000001450000}"/>
    <cellStyle name="Navadno 3 2 4 25 12" xfId="10724" xr:uid="{00000000-0005-0000-0000-000002450000}"/>
    <cellStyle name="Navadno 3 2 4 25 13" xfId="10361" xr:uid="{00000000-0005-0000-0000-000003450000}"/>
    <cellStyle name="Navadno 3 2 4 25 14" xfId="10681" xr:uid="{00000000-0005-0000-0000-000004450000}"/>
    <cellStyle name="Navadno 3 2 4 25 15" xfId="18218" xr:uid="{00000000-0005-0000-0000-000005450000}"/>
    <cellStyle name="Navadno 3 2 4 25 16" xfId="10300" xr:uid="{00000000-0005-0000-0000-000006450000}"/>
    <cellStyle name="Navadno 3 2 4 25 17" xfId="19246" xr:uid="{00000000-0005-0000-0000-000007450000}"/>
    <cellStyle name="Navadno 3 2 4 25 18" xfId="21580" xr:uid="{00000000-0005-0000-0000-000008450000}"/>
    <cellStyle name="Navadno 3 2 4 25 19" xfId="17929" xr:uid="{00000000-0005-0000-0000-000009450000}"/>
    <cellStyle name="Navadno 3 2 4 25 2" xfId="2826" xr:uid="{00000000-0005-0000-0000-00000A450000}"/>
    <cellStyle name="Navadno 3 2 4 25 2 10" xfId="15045" xr:uid="{00000000-0005-0000-0000-00000B450000}"/>
    <cellStyle name="Navadno 3 2 4 25 2 11" xfId="16565" xr:uid="{00000000-0005-0000-0000-00000C450000}"/>
    <cellStyle name="Navadno 3 2 4 25 2 12" xfId="17267" xr:uid="{00000000-0005-0000-0000-00000D450000}"/>
    <cellStyle name="Navadno 3 2 4 25 2 13" xfId="11760" xr:uid="{00000000-0005-0000-0000-00000E450000}"/>
    <cellStyle name="Navadno 3 2 4 25 2 14" xfId="26467" xr:uid="{00000000-0005-0000-0000-00000F450000}"/>
    <cellStyle name="Navadno 3 2 4 25 2 15" xfId="21532" xr:uid="{00000000-0005-0000-0000-000010450000}"/>
    <cellStyle name="Navadno 3 2 4 25 2 16" xfId="27477" xr:uid="{00000000-0005-0000-0000-000011450000}"/>
    <cellStyle name="Navadno 3 2 4 25 2 17" xfId="27906" xr:uid="{00000000-0005-0000-0000-000012450000}"/>
    <cellStyle name="Navadno 3 2 4 25 2 18" xfId="26997" xr:uid="{00000000-0005-0000-0000-000013450000}"/>
    <cellStyle name="Navadno 3 2 4 25 2 2" xfId="15259" xr:uid="{00000000-0005-0000-0000-000014450000}"/>
    <cellStyle name="Navadno 3 2 4 25 2 3" xfId="17355" xr:uid="{00000000-0005-0000-0000-000015450000}"/>
    <cellStyle name="Navadno 3 2 4 25 2 4" xfId="18462" xr:uid="{00000000-0005-0000-0000-000016450000}"/>
    <cellStyle name="Navadno 3 2 4 25 2 5" xfId="11610" xr:uid="{00000000-0005-0000-0000-000017450000}"/>
    <cellStyle name="Navadno 3 2 4 25 2 6" xfId="9919" xr:uid="{00000000-0005-0000-0000-000018450000}"/>
    <cellStyle name="Navadno 3 2 4 25 2 7" xfId="17476" xr:uid="{00000000-0005-0000-0000-000019450000}"/>
    <cellStyle name="Navadno 3 2 4 25 2 8" xfId="16943" xr:uid="{00000000-0005-0000-0000-00001A450000}"/>
    <cellStyle name="Navadno 3 2 4 25 2 9" xfId="22950" xr:uid="{00000000-0005-0000-0000-00001B450000}"/>
    <cellStyle name="Navadno 3 2 4 25 20" xfId="11467" xr:uid="{00000000-0005-0000-0000-00001C450000}"/>
    <cellStyle name="Navadno 3 2 4 25 21" xfId="23226" xr:uid="{00000000-0005-0000-0000-00001D450000}"/>
    <cellStyle name="Navadno 3 2 4 25 22" xfId="12952" xr:uid="{00000000-0005-0000-0000-00001E450000}"/>
    <cellStyle name="Navadno 3 2 4 25 23" xfId="22291" xr:uid="{00000000-0005-0000-0000-00001F450000}"/>
    <cellStyle name="Navadno 3 2 4 25 24" xfId="24421" xr:uid="{00000000-0005-0000-0000-000020450000}"/>
    <cellStyle name="Navadno 3 2 4 25 25" xfId="11298" xr:uid="{00000000-0005-0000-0000-000021450000}"/>
    <cellStyle name="Navadno 3 2 4 25 26" xfId="27711" xr:uid="{00000000-0005-0000-0000-000022450000}"/>
    <cellStyle name="Navadno 3 2 4 25 3" xfId="4042" xr:uid="{00000000-0005-0000-0000-000023450000}"/>
    <cellStyle name="Navadno 3 2 4 25 3 10" xfId="22479" xr:uid="{00000000-0005-0000-0000-000024450000}"/>
    <cellStyle name="Navadno 3 2 4 25 3 11" xfId="11818" xr:uid="{00000000-0005-0000-0000-000025450000}"/>
    <cellStyle name="Navadno 3 2 4 25 3 12" xfId="15435" xr:uid="{00000000-0005-0000-0000-000026450000}"/>
    <cellStyle name="Navadno 3 2 4 25 3 13" xfId="25109" xr:uid="{00000000-0005-0000-0000-000027450000}"/>
    <cellStyle name="Navadno 3 2 4 25 3 14" xfId="19745" xr:uid="{00000000-0005-0000-0000-000028450000}"/>
    <cellStyle name="Navadno 3 2 4 25 3 15" xfId="26846" xr:uid="{00000000-0005-0000-0000-000029450000}"/>
    <cellStyle name="Navadno 3 2 4 25 3 16" xfId="11825" xr:uid="{00000000-0005-0000-0000-00002A450000}"/>
    <cellStyle name="Navadno 3 2 4 25 3 17" xfId="13393" xr:uid="{00000000-0005-0000-0000-00002B450000}"/>
    <cellStyle name="Navadno 3 2 4 25 3 18" xfId="28237" xr:uid="{00000000-0005-0000-0000-00002C450000}"/>
    <cellStyle name="Navadno 3 2 4 25 3 2" xfId="14223" xr:uid="{00000000-0005-0000-0000-00002D450000}"/>
    <cellStyle name="Navadno 3 2 4 25 3 3" xfId="13836" xr:uid="{00000000-0005-0000-0000-00002E450000}"/>
    <cellStyle name="Navadno 3 2 4 25 3 4" xfId="15849" xr:uid="{00000000-0005-0000-0000-00002F450000}"/>
    <cellStyle name="Navadno 3 2 4 25 3 5" xfId="9865" xr:uid="{00000000-0005-0000-0000-000030450000}"/>
    <cellStyle name="Navadno 3 2 4 25 3 6" xfId="18252" xr:uid="{00000000-0005-0000-0000-000031450000}"/>
    <cellStyle name="Navadno 3 2 4 25 3 7" xfId="20276" xr:uid="{00000000-0005-0000-0000-000032450000}"/>
    <cellStyle name="Navadno 3 2 4 25 3 8" xfId="18425" xr:uid="{00000000-0005-0000-0000-000033450000}"/>
    <cellStyle name="Navadno 3 2 4 25 3 9" xfId="15857" xr:uid="{00000000-0005-0000-0000-000034450000}"/>
    <cellStyle name="Navadno 3 2 4 25 4" xfId="4094" xr:uid="{00000000-0005-0000-0000-000035450000}"/>
    <cellStyle name="Navadno 3 2 4 25 4 10" xfId="21941" xr:uid="{00000000-0005-0000-0000-000036450000}"/>
    <cellStyle name="Navadno 3 2 4 25 4 11" xfId="15986" xr:uid="{00000000-0005-0000-0000-000037450000}"/>
    <cellStyle name="Navadno 3 2 4 25 4 12" xfId="10049" xr:uid="{00000000-0005-0000-0000-000038450000}"/>
    <cellStyle name="Navadno 3 2 4 25 4 13" xfId="20374" xr:uid="{00000000-0005-0000-0000-000039450000}"/>
    <cellStyle name="Navadno 3 2 4 25 4 14" xfId="12181" xr:uid="{00000000-0005-0000-0000-00003A450000}"/>
    <cellStyle name="Navadno 3 2 4 25 4 15" xfId="20091" xr:uid="{00000000-0005-0000-0000-00003B450000}"/>
    <cellStyle name="Navadno 3 2 4 25 4 16" xfId="13546" xr:uid="{00000000-0005-0000-0000-00003C450000}"/>
    <cellStyle name="Navadno 3 2 4 25 4 17" xfId="22563" xr:uid="{00000000-0005-0000-0000-00003D450000}"/>
    <cellStyle name="Navadno 3 2 4 25 4 18" xfId="20210" xr:uid="{00000000-0005-0000-0000-00003E450000}"/>
    <cellStyle name="Navadno 3 2 4 25 4 2" xfId="14176" xr:uid="{00000000-0005-0000-0000-00003F450000}"/>
    <cellStyle name="Navadno 3 2 4 25 4 3" xfId="14520" xr:uid="{00000000-0005-0000-0000-000040450000}"/>
    <cellStyle name="Navadno 3 2 4 25 4 4" xfId="10605" xr:uid="{00000000-0005-0000-0000-000041450000}"/>
    <cellStyle name="Navadno 3 2 4 25 4 5" xfId="18457" xr:uid="{00000000-0005-0000-0000-000042450000}"/>
    <cellStyle name="Navadno 3 2 4 25 4 6" xfId="11761" xr:uid="{00000000-0005-0000-0000-000043450000}"/>
    <cellStyle name="Navadno 3 2 4 25 4 7" xfId="17482" xr:uid="{00000000-0005-0000-0000-000044450000}"/>
    <cellStyle name="Navadno 3 2 4 25 4 8" xfId="12221" xr:uid="{00000000-0005-0000-0000-000045450000}"/>
    <cellStyle name="Navadno 3 2 4 25 4 9" xfId="18150" xr:uid="{00000000-0005-0000-0000-000046450000}"/>
    <cellStyle name="Navadno 3 2 4 25 5" xfId="3916" xr:uid="{00000000-0005-0000-0000-000047450000}"/>
    <cellStyle name="Navadno 3 2 4 25 5 10" xfId="20102" xr:uid="{00000000-0005-0000-0000-000048450000}"/>
    <cellStyle name="Navadno 3 2 4 25 5 11" xfId="22109" xr:uid="{00000000-0005-0000-0000-000049450000}"/>
    <cellStyle name="Navadno 3 2 4 25 5 12" xfId="19172" xr:uid="{00000000-0005-0000-0000-00004A450000}"/>
    <cellStyle name="Navadno 3 2 4 25 5 13" xfId="18393" xr:uid="{00000000-0005-0000-0000-00004B450000}"/>
    <cellStyle name="Navadno 3 2 4 25 5 14" xfId="26128" xr:uid="{00000000-0005-0000-0000-00004C450000}"/>
    <cellStyle name="Navadno 3 2 4 25 5 15" xfId="25383" xr:uid="{00000000-0005-0000-0000-00004D450000}"/>
    <cellStyle name="Navadno 3 2 4 25 5 16" xfId="19042" xr:uid="{00000000-0005-0000-0000-00004E450000}"/>
    <cellStyle name="Navadno 3 2 4 25 5 17" xfId="26770" xr:uid="{00000000-0005-0000-0000-00004F450000}"/>
    <cellStyle name="Navadno 3 2 4 25 5 18" xfId="22568" xr:uid="{00000000-0005-0000-0000-000050450000}"/>
    <cellStyle name="Navadno 3 2 4 25 5 2" xfId="14327" xr:uid="{00000000-0005-0000-0000-000051450000}"/>
    <cellStyle name="Navadno 3 2 4 25 5 3" xfId="10792" xr:uid="{00000000-0005-0000-0000-000052450000}"/>
    <cellStyle name="Navadno 3 2 4 25 5 4" xfId="15269" xr:uid="{00000000-0005-0000-0000-000053450000}"/>
    <cellStyle name="Navadno 3 2 4 25 5 5" xfId="11827" xr:uid="{00000000-0005-0000-0000-000054450000}"/>
    <cellStyle name="Navadno 3 2 4 25 5 6" xfId="12114" xr:uid="{00000000-0005-0000-0000-000055450000}"/>
    <cellStyle name="Navadno 3 2 4 25 5 7" xfId="19165" xr:uid="{00000000-0005-0000-0000-000056450000}"/>
    <cellStyle name="Navadno 3 2 4 25 5 8" xfId="13134" xr:uid="{00000000-0005-0000-0000-000057450000}"/>
    <cellStyle name="Navadno 3 2 4 25 5 9" xfId="12523" xr:uid="{00000000-0005-0000-0000-000058450000}"/>
    <cellStyle name="Navadno 3 2 4 25 6" xfId="860" xr:uid="{00000000-0005-0000-0000-000059450000}"/>
    <cellStyle name="Navadno 3 2 4 25 6 10" xfId="23966" xr:uid="{00000000-0005-0000-0000-00005A450000}"/>
    <cellStyle name="Navadno 3 2 4 25 6 11" xfId="24706" xr:uid="{00000000-0005-0000-0000-00005B450000}"/>
    <cellStyle name="Navadno 3 2 4 25 6 12" xfId="25398" xr:uid="{00000000-0005-0000-0000-00005C450000}"/>
    <cellStyle name="Navadno 3 2 4 25 6 13" xfId="26057" xr:uid="{00000000-0005-0000-0000-00005D450000}"/>
    <cellStyle name="Navadno 3 2 4 25 6 14" xfId="26776" xr:uid="{00000000-0005-0000-0000-00005E450000}"/>
    <cellStyle name="Navadno 3 2 4 25 6 15" xfId="27283" xr:uid="{00000000-0005-0000-0000-00005F450000}"/>
    <cellStyle name="Navadno 3 2 4 25 6 16" xfId="27738" xr:uid="{00000000-0005-0000-0000-000060450000}"/>
    <cellStyle name="Navadno 3 2 4 25 6 17" xfId="28107" xr:uid="{00000000-0005-0000-0000-000061450000}"/>
    <cellStyle name="Navadno 3 2 4 25 6 18" xfId="28392" xr:uid="{00000000-0005-0000-0000-000062450000}"/>
    <cellStyle name="Navadno 3 2 4 25 6 2" xfId="16961" xr:uid="{00000000-0005-0000-0000-000063450000}"/>
    <cellStyle name="Navadno 3 2 4 25 6 3" xfId="17928" xr:uid="{00000000-0005-0000-0000-000064450000}"/>
    <cellStyle name="Navadno 3 2 4 25 6 4" xfId="18880" xr:uid="{00000000-0005-0000-0000-000065450000}"/>
    <cellStyle name="Navadno 3 2 4 25 6 5" xfId="19815" xr:uid="{00000000-0005-0000-0000-000066450000}"/>
    <cellStyle name="Navadno 3 2 4 25 6 6" xfId="20710" xr:uid="{00000000-0005-0000-0000-000067450000}"/>
    <cellStyle name="Navadno 3 2 4 25 6 7" xfId="21577" xr:uid="{00000000-0005-0000-0000-000068450000}"/>
    <cellStyle name="Navadno 3 2 4 25 6 8" xfId="22406" xr:uid="{00000000-0005-0000-0000-000069450000}"/>
    <cellStyle name="Navadno 3 2 4 25 6 9" xfId="23206" xr:uid="{00000000-0005-0000-0000-00006A450000}"/>
    <cellStyle name="Navadno 3 2 4 25 7" xfId="3964" xr:uid="{00000000-0005-0000-0000-00006B450000}"/>
    <cellStyle name="Navadno 3 2 4 25 7 10" xfId="14043" xr:uid="{00000000-0005-0000-0000-00006C450000}"/>
    <cellStyle name="Navadno 3 2 4 25 7 11" xfId="12533" xr:uid="{00000000-0005-0000-0000-00006D450000}"/>
    <cellStyle name="Navadno 3 2 4 25 7 12" xfId="11716" xr:uid="{00000000-0005-0000-0000-00006E450000}"/>
    <cellStyle name="Navadno 3 2 4 25 7 13" xfId="21910" xr:uid="{00000000-0005-0000-0000-00006F450000}"/>
    <cellStyle name="Navadno 3 2 4 25 7 14" xfId="9958" xr:uid="{00000000-0005-0000-0000-000070450000}"/>
    <cellStyle name="Navadno 3 2 4 25 7 15" xfId="16634" xr:uid="{00000000-0005-0000-0000-000071450000}"/>
    <cellStyle name="Navadno 3 2 4 25 7 16" xfId="25050" xr:uid="{00000000-0005-0000-0000-000072450000}"/>
    <cellStyle name="Navadno 3 2 4 25 7 17" xfId="15524" xr:uid="{00000000-0005-0000-0000-000073450000}"/>
    <cellStyle name="Navadno 3 2 4 25 7 18" xfId="28184" xr:uid="{00000000-0005-0000-0000-000074450000}"/>
    <cellStyle name="Navadno 3 2 4 25 7 2" xfId="14285" xr:uid="{00000000-0005-0000-0000-000075450000}"/>
    <cellStyle name="Navadno 3 2 4 25 7 3" xfId="13483" xr:uid="{00000000-0005-0000-0000-000076450000}"/>
    <cellStyle name="Navadno 3 2 4 25 7 4" xfId="15443" xr:uid="{00000000-0005-0000-0000-000077450000}"/>
    <cellStyle name="Navadno 3 2 4 25 7 5" xfId="11120" xr:uid="{00000000-0005-0000-0000-000078450000}"/>
    <cellStyle name="Navadno 3 2 4 25 7 6" xfId="11909" xr:uid="{00000000-0005-0000-0000-000079450000}"/>
    <cellStyle name="Navadno 3 2 4 25 7 7" xfId="14510" xr:uid="{00000000-0005-0000-0000-00007A450000}"/>
    <cellStyle name="Navadno 3 2 4 25 7 8" xfId="19970" xr:uid="{00000000-0005-0000-0000-00007B450000}"/>
    <cellStyle name="Navadno 3 2 4 25 7 9" xfId="19864" xr:uid="{00000000-0005-0000-0000-00007C450000}"/>
    <cellStyle name="Navadno 3 2 4 25 8" xfId="1975" xr:uid="{00000000-0005-0000-0000-00007D450000}"/>
    <cellStyle name="Navadno 3 2 4 25 8 10" xfId="18948" xr:uid="{00000000-0005-0000-0000-00007E450000}"/>
    <cellStyle name="Navadno 3 2 4 25 8 11" xfId="21288" xr:uid="{00000000-0005-0000-0000-00007F450000}"/>
    <cellStyle name="Navadno 3 2 4 25 8 12" xfId="23965" xr:uid="{00000000-0005-0000-0000-000080450000}"/>
    <cellStyle name="Navadno 3 2 4 25 8 13" xfId="17590" xr:uid="{00000000-0005-0000-0000-000081450000}"/>
    <cellStyle name="Navadno 3 2 4 25 8 14" xfId="23664" xr:uid="{00000000-0005-0000-0000-000082450000}"/>
    <cellStyle name="Navadno 3 2 4 25 8 15" xfId="25133" xr:uid="{00000000-0005-0000-0000-000083450000}"/>
    <cellStyle name="Navadno 3 2 4 25 8 16" xfId="24810" xr:uid="{00000000-0005-0000-0000-000084450000}"/>
    <cellStyle name="Navadno 3 2 4 25 8 17" xfId="20247" xr:uid="{00000000-0005-0000-0000-000085450000}"/>
    <cellStyle name="Navadno 3 2 4 25 8 18" xfId="18166" xr:uid="{00000000-0005-0000-0000-000086450000}"/>
    <cellStyle name="Navadno 3 2 4 25 8 2" xfId="15987" xr:uid="{00000000-0005-0000-0000-000087450000}"/>
    <cellStyle name="Navadno 3 2 4 25 8 3" xfId="9643" xr:uid="{00000000-0005-0000-0000-000088450000}"/>
    <cellStyle name="Navadno 3 2 4 25 8 4" xfId="12472" xr:uid="{00000000-0005-0000-0000-000089450000}"/>
    <cellStyle name="Navadno 3 2 4 25 8 5" xfId="11416" xr:uid="{00000000-0005-0000-0000-00008A450000}"/>
    <cellStyle name="Navadno 3 2 4 25 8 6" xfId="13157" xr:uid="{00000000-0005-0000-0000-00008B450000}"/>
    <cellStyle name="Navadno 3 2 4 25 8 7" xfId="17718" xr:uid="{00000000-0005-0000-0000-00008C450000}"/>
    <cellStyle name="Navadno 3 2 4 25 8 8" xfId="12360" xr:uid="{00000000-0005-0000-0000-00008D450000}"/>
    <cellStyle name="Navadno 3 2 4 25 8 9" xfId="19296" xr:uid="{00000000-0005-0000-0000-00008E450000}"/>
    <cellStyle name="Navadno 3 2 4 25 9" xfId="247" xr:uid="{00000000-0005-0000-0000-00008F450000}"/>
    <cellStyle name="Navadno 3 2 4 25 9 10" xfId="24380" xr:uid="{00000000-0005-0000-0000-000090450000}"/>
    <cellStyle name="Navadno 3 2 4 25 9 11" xfId="25098" xr:uid="{00000000-0005-0000-0000-000091450000}"/>
    <cellStyle name="Navadno 3 2 4 25 9 12" xfId="25763" xr:uid="{00000000-0005-0000-0000-000092450000}"/>
    <cellStyle name="Navadno 3 2 4 25 9 13" xfId="26382" xr:uid="{00000000-0005-0000-0000-000093450000}"/>
    <cellStyle name="Navadno 3 2 4 25 9 14" xfId="27064" xr:uid="{00000000-0005-0000-0000-000094450000}"/>
    <cellStyle name="Navadno 3 2 4 25 9 15" xfId="27544" xr:uid="{00000000-0005-0000-0000-000095450000}"/>
    <cellStyle name="Navadno 3 2 4 25 9 16" xfId="27958" xr:uid="{00000000-0005-0000-0000-000096450000}"/>
    <cellStyle name="Navadno 3 2 4 25 9 17" xfId="28282" xr:uid="{00000000-0005-0000-0000-000097450000}"/>
    <cellStyle name="Navadno 3 2 4 25 9 18" xfId="28518" xr:uid="{00000000-0005-0000-0000-000098450000}"/>
    <cellStyle name="Navadno 3 2 4 25 9 2" xfId="17490" xr:uid="{00000000-0005-0000-0000-000099450000}"/>
    <cellStyle name="Navadno 3 2 4 25 9 3" xfId="18446" xr:uid="{00000000-0005-0000-0000-00009A450000}"/>
    <cellStyle name="Navadno 3 2 4 25 9 4" xfId="19397" xr:uid="{00000000-0005-0000-0000-00009B450000}"/>
    <cellStyle name="Navadno 3 2 4 25 9 5" xfId="20312" xr:uid="{00000000-0005-0000-0000-00009C450000}"/>
    <cellStyle name="Navadno 3 2 4 25 9 6" xfId="21188" xr:uid="{00000000-0005-0000-0000-00009D450000}"/>
    <cellStyle name="Navadno 3 2 4 25 9 7" xfId="22037" xr:uid="{00000000-0005-0000-0000-00009E450000}"/>
    <cellStyle name="Navadno 3 2 4 25 9 8" xfId="22851" xr:uid="{00000000-0005-0000-0000-00009F450000}"/>
    <cellStyle name="Navadno 3 2 4 25 9 9" xfId="23636" xr:uid="{00000000-0005-0000-0000-0000A0450000}"/>
    <cellStyle name="Navadno 3 2 4 26" xfId="6417" xr:uid="{00000000-0005-0000-0000-0000A1450000}"/>
    <cellStyle name="Navadno 3 2 4 26 10" xfId="12223" xr:uid="{00000000-0005-0000-0000-0000A2450000}"/>
    <cellStyle name="Navadno 3 2 4 26 11" xfId="16077" xr:uid="{00000000-0005-0000-0000-0000A3450000}"/>
    <cellStyle name="Navadno 3 2 4 26 12" xfId="11351" xr:uid="{00000000-0005-0000-0000-0000A4450000}"/>
    <cellStyle name="Navadno 3 2 4 26 13" xfId="14583" xr:uid="{00000000-0005-0000-0000-0000A5450000}"/>
    <cellStyle name="Navadno 3 2 4 26 14" xfId="9869" xr:uid="{00000000-0005-0000-0000-0000A6450000}"/>
    <cellStyle name="Navadno 3 2 4 26 15" xfId="9649" xr:uid="{00000000-0005-0000-0000-0000A7450000}"/>
    <cellStyle name="Navadno 3 2 4 26 16" xfId="10394" xr:uid="{00000000-0005-0000-0000-0000A8450000}"/>
    <cellStyle name="Navadno 3 2 4 26 17" xfId="13723" xr:uid="{00000000-0005-0000-0000-0000A9450000}"/>
    <cellStyle name="Navadno 3 2 4 26 18" xfId="20510" xr:uid="{00000000-0005-0000-0000-0000AA450000}"/>
    <cellStyle name="Navadno 3 2 4 26 19" xfId="16958" xr:uid="{00000000-0005-0000-0000-0000AB450000}"/>
    <cellStyle name="Navadno 3 2 4 26 2" xfId="2759" xr:uid="{00000000-0005-0000-0000-0000AC450000}"/>
    <cellStyle name="Navadno 3 2 4 26 2 10" xfId="10198" xr:uid="{00000000-0005-0000-0000-0000AD450000}"/>
    <cellStyle name="Navadno 3 2 4 26 2 11" xfId="21555" xr:uid="{00000000-0005-0000-0000-0000AE450000}"/>
    <cellStyle name="Navadno 3 2 4 26 2 12" xfId="24987" xr:uid="{00000000-0005-0000-0000-0000AF450000}"/>
    <cellStyle name="Navadno 3 2 4 26 2 13" xfId="21781" xr:uid="{00000000-0005-0000-0000-0000B0450000}"/>
    <cellStyle name="Navadno 3 2 4 26 2 14" xfId="13586" xr:uid="{00000000-0005-0000-0000-0000B1450000}"/>
    <cellStyle name="Navadno 3 2 4 26 2 15" xfId="26643" xr:uid="{00000000-0005-0000-0000-0000B2450000}"/>
    <cellStyle name="Navadno 3 2 4 26 2 16" xfId="20336" xr:uid="{00000000-0005-0000-0000-0000B3450000}"/>
    <cellStyle name="Navadno 3 2 4 26 2 17" xfId="26171" xr:uid="{00000000-0005-0000-0000-0000B4450000}"/>
    <cellStyle name="Navadno 3 2 4 26 2 18" xfId="28137" xr:uid="{00000000-0005-0000-0000-0000B5450000}"/>
    <cellStyle name="Navadno 3 2 4 26 2 2" xfId="15311" xr:uid="{00000000-0005-0000-0000-0000B6450000}"/>
    <cellStyle name="Navadno 3 2 4 26 2 3" xfId="13227" xr:uid="{00000000-0005-0000-0000-0000B7450000}"/>
    <cellStyle name="Navadno 3 2 4 26 2 4" xfId="13891" xr:uid="{00000000-0005-0000-0000-0000B8450000}"/>
    <cellStyle name="Navadno 3 2 4 26 2 5" xfId="14733" xr:uid="{00000000-0005-0000-0000-0000B9450000}"/>
    <cellStyle name="Navadno 3 2 4 26 2 6" xfId="19317" xr:uid="{00000000-0005-0000-0000-0000BA450000}"/>
    <cellStyle name="Navadno 3 2 4 26 2 7" xfId="14876" xr:uid="{00000000-0005-0000-0000-0000BB450000}"/>
    <cellStyle name="Navadno 3 2 4 26 2 8" xfId="15275" xr:uid="{00000000-0005-0000-0000-0000BC450000}"/>
    <cellStyle name="Navadno 3 2 4 26 2 9" xfId="22039" xr:uid="{00000000-0005-0000-0000-0000BD450000}"/>
    <cellStyle name="Navadno 3 2 4 26 20" xfId="23948" xr:uid="{00000000-0005-0000-0000-0000BE450000}"/>
    <cellStyle name="Navadno 3 2 4 26 21" xfId="24345" xr:uid="{00000000-0005-0000-0000-0000BF450000}"/>
    <cellStyle name="Navadno 3 2 4 26 22" xfId="21637" xr:uid="{00000000-0005-0000-0000-0000C0450000}"/>
    <cellStyle name="Navadno 3 2 4 26 23" xfId="25454" xr:uid="{00000000-0005-0000-0000-0000C1450000}"/>
    <cellStyle name="Navadno 3 2 4 26 24" xfId="17155" xr:uid="{00000000-0005-0000-0000-0000C2450000}"/>
    <cellStyle name="Navadno 3 2 4 26 25" xfId="17526" xr:uid="{00000000-0005-0000-0000-0000C3450000}"/>
    <cellStyle name="Navadno 3 2 4 26 26" xfId="15909" xr:uid="{00000000-0005-0000-0000-0000C4450000}"/>
    <cellStyle name="Navadno 3 2 4 26 3" xfId="2448" xr:uid="{00000000-0005-0000-0000-0000C5450000}"/>
    <cellStyle name="Navadno 3 2 4 26 3 10" xfId="11148" xr:uid="{00000000-0005-0000-0000-0000C6450000}"/>
    <cellStyle name="Navadno 3 2 4 26 3 11" xfId="22136" xr:uid="{00000000-0005-0000-0000-0000C7450000}"/>
    <cellStyle name="Navadno 3 2 4 26 3 12" xfId="21089" xr:uid="{00000000-0005-0000-0000-0000C8450000}"/>
    <cellStyle name="Navadno 3 2 4 26 3 13" xfId="24404" xr:uid="{00000000-0005-0000-0000-0000C9450000}"/>
    <cellStyle name="Navadno 3 2 4 26 3 14" xfId="25960" xr:uid="{00000000-0005-0000-0000-0000CA450000}"/>
    <cellStyle name="Navadno 3 2 4 26 3 15" xfId="25489" xr:uid="{00000000-0005-0000-0000-0000CB450000}"/>
    <cellStyle name="Navadno 3 2 4 26 3 16" xfId="18921" xr:uid="{00000000-0005-0000-0000-0000CC450000}"/>
    <cellStyle name="Navadno 3 2 4 26 3 17" xfId="26869" xr:uid="{00000000-0005-0000-0000-0000CD450000}"/>
    <cellStyle name="Navadno 3 2 4 26 3 18" xfId="20157" xr:uid="{00000000-0005-0000-0000-0000CE450000}"/>
    <cellStyle name="Navadno 3 2 4 26 3 2" xfId="15580" xr:uid="{00000000-0005-0000-0000-0000CF450000}"/>
    <cellStyle name="Navadno 3 2 4 26 3 3" xfId="11889" xr:uid="{00000000-0005-0000-0000-0000D0450000}"/>
    <cellStyle name="Navadno 3 2 4 26 3 4" xfId="13364" xr:uid="{00000000-0005-0000-0000-0000D1450000}"/>
    <cellStyle name="Navadno 3 2 4 26 3 5" xfId="11449" xr:uid="{00000000-0005-0000-0000-0000D2450000}"/>
    <cellStyle name="Navadno 3 2 4 26 3 6" xfId="13953" xr:uid="{00000000-0005-0000-0000-0000D3450000}"/>
    <cellStyle name="Navadno 3 2 4 26 3 7" xfId="11630" xr:uid="{00000000-0005-0000-0000-0000D4450000}"/>
    <cellStyle name="Navadno 3 2 4 26 3 8" xfId="15378" xr:uid="{00000000-0005-0000-0000-0000D5450000}"/>
    <cellStyle name="Navadno 3 2 4 26 3 9" xfId="16295" xr:uid="{00000000-0005-0000-0000-0000D6450000}"/>
    <cellStyle name="Navadno 3 2 4 26 4" xfId="3840" xr:uid="{00000000-0005-0000-0000-0000D7450000}"/>
    <cellStyle name="Navadno 3 2 4 26 4 10" xfId="20038" xr:uid="{00000000-0005-0000-0000-0000D8450000}"/>
    <cellStyle name="Navadno 3 2 4 26 4 11" xfId="13563" xr:uid="{00000000-0005-0000-0000-0000D9450000}"/>
    <cellStyle name="Navadno 3 2 4 26 4 12" xfId="15815" xr:uid="{00000000-0005-0000-0000-0000DA450000}"/>
    <cellStyle name="Navadno 3 2 4 26 4 13" xfId="21646" xr:uid="{00000000-0005-0000-0000-0000DB450000}"/>
    <cellStyle name="Navadno 3 2 4 26 4 14" xfId="26306" xr:uid="{00000000-0005-0000-0000-0000DC450000}"/>
    <cellStyle name="Navadno 3 2 4 26 4 15" xfId="22566" xr:uid="{00000000-0005-0000-0000-0000DD450000}"/>
    <cellStyle name="Navadno 3 2 4 26 4 16" xfId="20107" xr:uid="{00000000-0005-0000-0000-0000DE450000}"/>
    <cellStyle name="Navadno 3 2 4 26 4 17" xfId="27371" xr:uid="{00000000-0005-0000-0000-0000DF450000}"/>
    <cellStyle name="Navadno 3 2 4 26 4 18" xfId="20007" xr:uid="{00000000-0005-0000-0000-0000E0450000}"/>
    <cellStyle name="Navadno 3 2 4 26 4 2" xfId="14390" xr:uid="{00000000-0005-0000-0000-0000E1450000}"/>
    <cellStyle name="Navadno 3 2 4 26 4 3" xfId="11750" xr:uid="{00000000-0005-0000-0000-0000E2450000}"/>
    <cellStyle name="Navadno 3 2 4 26 4 4" xfId="14834" xr:uid="{00000000-0005-0000-0000-0000E3450000}"/>
    <cellStyle name="Navadno 3 2 4 26 4 5" xfId="13396" xr:uid="{00000000-0005-0000-0000-0000E4450000}"/>
    <cellStyle name="Navadno 3 2 4 26 4 6" xfId="15187" xr:uid="{00000000-0005-0000-0000-0000E5450000}"/>
    <cellStyle name="Navadno 3 2 4 26 4 7" xfId="14442" xr:uid="{00000000-0005-0000-0000-0000E6450000}"/>
    <cellStyle name="Navadno 3 2 4 26 4 8" xfId="14922" xr:uid="{00000000-0005-0000-0000-0000E7450000}"/>
    <cellStyle name="Navadno 3 2 4 26 4 9" xfId="19261" xr:uid="{00000000-0005-0000-0000-0000E8450000}"/>
    <cellStyle name="Navadno 3 2 4 26 5" xfId="1478" xr:uid="{00000000-0005-0000-0000-0000E9450000}"/>
    <cellStyle name="Navadno 3 2 4 26 5 10" xfId="16224" xr:uid="{00000000-0005-0000-0000-0000EA450000}"/>
    <cellStyle name="Navadno 3 2 4 26 5 11" xfId="22989" xr:uid="{00000000-0005-0000-0000-0000EB450000}"/>
    <cellStyle name="Navadno 3 2 4 26 5 12" xfId="11503" xr:uid="{00000000-0005-0000-0000-0000EC450000}"/>
    <cellStyle name="Navadno 3 2 4 26 5 13" xfId="23812" xr:uid="{00000000-0005-0000-0000-0000ED450000}"/>
    <cellStyle name="Navadno 3 2 4 26 5 14" xfId="10860" xr:uid="{00000000-0005-0000-0000-0000EE450000}"/>
    <cellStyle name="Navadno 3 2 4 26 5 15" xfId="26838" xr:uid="{00000000-0005-0000-0000-0000EF450000}"/>
    <cellStyle name="Navadno 3 2 4 26 5 16" xfId="22289" xr:uid="{00000000-0005-0000-0000-0000F0450000}"/>
    <cellStyle name="Navadno 3 2 4 26 5 17" xfId="24850" xr:uid="{00000000-0005-0000-0000-0000F1450000}"/>
    <cellStyle name="Navadno 3 2 4 26 5 18" xfId="28269" xr:uid="{00000000-0005-0000-0000-0000F2450000}"/>
    <cellStyle name="Navadno 3 2 4 26 5 2" xfId="16423" xr:uid="{00000000-0005-0000-0000-0000F3450000}"/>
    <cellStyle name="Navadno 3 2 4 26 5 3" xfId="10030" xr:uid="{00000000-0005-0000-0000-0000F4450000}"/>
    <cellStyle name="Navadno 3 2 4 26 5 4" xfId="17188" xr:uid="{00000000-0005-0000-0000-0000F5450000}"/>
    <cellStyle name="Navadno 3 2 4 26 5 5" xfId="14512" xr:uid="{00000000-0005-0000-0000-0000F6450000}"/>
    <cellStyle name="Navadno 3 2 4 26 5 6" xfId="15996" xr:uid="{00000000-0005-0000-0000-0000F7450000}"/>
    <cellStyle name="Navadno 3 2 4 26 5 7" xfId="19158" xr:uid="{00000000-0005-0000-0000-0000F8450000}"/>
    <cellStyle name="Navadno 3 2 4 26 5 8" xfId="20474" xr:uid="{00000000-0005-0000-0000-0000F9450000}"/>
    <cellStyle name="Navadno 3 2 4 26 5 9" xfId="15160" xr:uid="{00000000-0005-0000-0000-0000FA450000}"/>
    <cellStyle name="Navadno 3 2 4 26 6" xfId="840" xr:uid="{00000000-0005-0000-0000-0000FB450000}"/>
    <cellStyle name="Navadno 3 2 4 26 6 10" xfId="23979" xr:uid="{00000000-0005-0000-0000-0000FC450000}"/>
    <cellStyle name="Navadno 3 2 4 26 6 11" xfId="24718" xr:uid="{00000000-0005-0000-0000-0000FD450000}"/>
    <cellStyle name="Navadno 3 2 4 26 6 12" xfId="25412" xr:uid="{00000000-0005-0000-0000-0000FE450000}"/>
    <cellStyle name="Navadno 3 2 4 26 6 13" xfId="26067" xr:uid="{00000000-0005-0000-0000-0000FF450000}"/>
    <cellStyle name="Navadno 3 2 4 26 6 14" xfId="26786" xr:uid="{00000000-0005-0000-0000-000000460000}"/>
    <cellStyle name="Navadno 3 2 4 26 6 15" xfId="27293" xr:uid="{00000000-0005-0000-0000-000001460000}"/>
    <cellStyle name="Navadno 3 2 4 26 6 16" xfId="27746" xr:uid="{00000000-0005-0000-0000-000002460000}"/>
    <cellStyle name="Navadno 3 2 4 26 6 17" xfId="28112" xr:uid="{00000000-0005-0000-0000-000003460000}"/>
    <cellStyle name="Navadno 3 2 4 26 6 18" xfId="28395" xr:uid="{00000000-0005-0000-0000-000004460000}"/>
    <cellStyle name="Navadno 3 2 4 26 6 2" xfId="16977" xr:uid="{00000000-0005-0000-0000-000005460000}"/>
    <cellStyle name="Navadno 3 2 4 26 6 3" xfId="17944" xr:uid="{00000000-0005-0000-0000-000006460000}"/>
    <cellStyle name="Navadno 3 2 4 26 6 4" xfId="18896" xr:uid="{00000000-0005-0000-0000-000007460000}"/>
    <cellStyle name="Navadno 3 2 4 26 6 5" xfId="19828" xr:uid="{00000000-0005-0000-0000-000008460000}"/>
    <cellStyle name="Navadno 3 2 4 26 6 6" xfId="20722" xr:uid="{00000000-0005-0000-0000-000009460000}"/>
    <cellStyle name="Navadno 3 2 4 26 6 7" xfId="21589" xr:uid="{00000000-0005-0000-0000-00000A460000}"/>
    <cellStyle name="Navadno 3 2 4 26 6 8" xfId="22421" xr:uid="{00000000-0005-0000-0000-00000B460000}"/>
    <cellStyle name="Navadno 3 2 4 26 6 9" xfId="23221" xr:uid="{00000000-0005-0000-0000-00000C460000}"/>
    <cellStyle name="Navadno 3 2 4 26 7" xfId="1573" xr:uid="{00000000-0005-0000-0000-00000D460000}"/>
    <cellStyle name="Navadno 3 2 4 26 7 10" xfId="20735" xr:uid="{00000000-0005-0000-0000-00000E460000}"/>
    <cellStyle name="Navadno 3 2 4 26 7 11" xfId="21446" xr:uid="{00000000-0005-0000-0000-00000F460000}"/>
    <cellStyle name="Navadno 3 2 4 26 7 12" xfId="24873" xr:uid="{00000000-0005-0000-0000-000010460000}"/>
    <cellStyle name="Navadno 3 2 4 26 7 13" xfId="10943" xr:uid="{00000000-0005-0000-0000-000011460000}"/>
    <cellStyle name="Navadno 3 2 4 26 7 14" xfId="22871" xr:uid="{00000000-0005-0000-0000-000012460000}"/>
    <cellStyle name="Navadno 3 2 4 26 7 15" xfId="20134" xr:uid="{00000000-0005-0000-0000-000013460000}"/>
    <cellStyle name="Navadno 3 2 4 26 7 16" xfId="23978" xr:uid="{00000000-0005-0000-0000-000014460000}"/>
    <cellStyle name="Navadno 3 2 4 26 7 17" xfId="16294" xr:uid="{00000000-0005-0000-0000-000015460000}"/>
    <cellStyle name="Navadno 3 2 4 26 7 18" xfId="27314" xr:uid="{00000000-0005-0000-0000-000016460000}"/>
    <cellStyle name="Navadno 3 2 4 26 7 2" xfId="16338" xr:uid="{00000000-0005-0000-0000-000017460000}"/>
    <cellStyle name="Navadno 3 2 4 26 7 3" xfId="10701" xr:uid="{00000000-0005-0000-0000-000018460000}"/>
    <cellStyle name="Navadno 3 2 4 26 7 4" xfId="10397" xr:uid="{00000000-0005-0000-0000-000019460000}"/>
    <cellStyle name="Navadno 3 2 4 26 7 5" xfId="13465" xr:uid="{00000000-0005-0000-0000-00001A460000}"/>
    <cellStyle name="Navadno 3 2 4 26 7 6" xfId="12661" xr:uid="{00000000-0005-0000-0000-00001B460000}"/>
    <cellStyle name="Navadno 3 2 4 26 7 7" xfId="13076" xr:uid="{00000000-0005-0000-0000-00001C460000}"/>
    <cellStyle name="Navadno 3 2 4 26 7 8" xfId="16555" xr:uid="{00000000-0005-0000-0000-00001D460000}"/>
    <cellStyle name="Navadno 3 2 4 26 7 9" xfId="20959" xr:uid="{00000000-0005-0000-0000-00001E460000}"/>
    <cellStyle name="Navadno 3 2 4 26 8" xfId="1536" xr:uid="{00000000-0005-0000-0000-00001F460000}"/>
    <cellStyle name="Navadno 3 2 4 26 8 10" xfId="12010" xr:uid="{00000000-0005-0000-0000-000020460000}"/>
    <cellStyle name="Navadno 3 2 4 26 8 11" xfId="9970" xr:uid="{00000000-0005-0000-0000-000021460000}"/>
    <cellStyle name="Navadno 3 2 4 26 8 12" xfId="19124" xr:uid="{00000000-0005-0000-0000-000022460000}"/>
    <cellStyle name="Navadno 3 2 4 26 8 13" xfId="12796" xr:uid="{00000000-0005-0000-0000-000023460000}"/>
    <cellStyle name="Navadno 3 2 4 26 8 14" xfId="23725" xr:uid="{00000000-0005-0000-0000-000024460000}"/>
    <cellStyle name="Navadno 3 2 4 26 8 15" xfId="26725" xr:uid="{00000000-0005-0000-0000-000025460000}"/>
    <cellStyle name="Navadno 3 2 4 26 8 16" xfId="14707" xr:uid="{00000000-0005-0000-0000-000026460000}"/>
    <cellStyle name="Navadno 3 2 4 26 8 17" xfId="26042" xr:uid="{00000000-0005-0000-0000-000027460000}"/>
    <cellStyle name="Navadno 3 2 4 26 8 18" xfId="28175" xr:uid="{00000000-0005-0000-0000-000028460000}"/>
    <cellStyle name="Navadno 3 2 4 26 8 2" xfId="16370" xr:uid="{00000000-0005-0000-0000-000029460000}"/>
    <cellStyle name="Navadno 3 2 4 26 8 3" xfId="12099" xr:uid="{00000000-0005-0000-0000-00002A460000}"/>
    <cellStyle name="Navadno 3 2 4 26 8 4" xfId="13476" xr:uid="{00000000-0005-0000-0000-00002B460000}"/>
    <cellStyle name="Navadno 3 2 4 26 8 5" xfId="17796" xr:uid="{00000000-0005-0000-0000-00002C460000}"/>
    <cellStyle name="Navadno 3 2 4 26 8 6" xfId="19388" xr:uid="{00000000-0005-0000-0000-00002D460000}"/>
    <cellStyle name="Navadno 3 2 4 26 8 7" xfId="16444" xr:uid="{00000000-0005-0000-0000-00002E460000}"/>
    <cellStyle name="Navadno 3 2 4 26 8 8" xfId="13673" xr:uid="{00000000-0005-0000-0000-00002F460000}"/>
    <cellStyle name="Navadno 3 2 4 26 8 9" xfId="11403" xr:uid="{00000000-0005-0000-0000-000030460000}"/>
    <cellStyle name="Navadno 3 2 4 26 9" xfId="174" xr:uid="{00000000-0005-0000-0000-000031460000}"/>
    <cellStyle name="Navadno 3 2 4 26 9 10" xfId="24427" xr:uid="{00000000-0005-0000-0000-000032460000}"/>
    <cellStyle name="Navadno 3 2 4 26 9 11" xfId="25137" xr:uid="{00000000-0005-0000-0000-000033460000}"/>
    <cellStyle name="Navadno 3 2 4 26 9 12" xfId="25800" xr:uid="{00000000-0005-0000-0000-000034460000}"/>
    <cellStyle name="Navadno 3 2 4 26 9 13" xfId="26416" xr:uid="{00000000-0005-0000-0000-000035460000}"/>
    <cellStyle name="Navadno 3 2 4 26 9 14" xfId="27095" xr:uid="{00000000-0005-0000-0000-000036460000}"/>
    <cellStyle name="Navadno 3 2 4 26 9 15" xfId="27567" xr:uid="{00000000-0005-0000-0000-000037460000}"/>
    <cellStyle name="Navadno 3 2 4 26 9 16" xfId="27973" xr:uid="{00000000-0005-0000-0000-000038460000}"/>
    <cellStyle name="Navadno 3 2 4 26 9 17" xfId="28290" xr:uid="{00000000-0005-0000-0000-000039460000}"/>
    <cellStyle name="Navadno 3 2 4 26 9 18" xfId="28521" xr:uid="{00000000-0005-0000-0000-00003A460000}"/>
    <cellStyle name="Navadno 3 2 4 26 9 2" xfId="17548" xr:uid="{00000000-0005-0000-0000-00003B460000}"/>
    <cellStyle name="Navadno 3 2 4 26 9 3" xfId="18505" xr:uid="{00000000-0005-0000-0000-00003C460000}"/>
    <cellStyle name="Navadno 3 2 4 26 9 4" xfId="19462" xr:uid="{00000000-0005-0000-0000-00003D460000}"/>
    <cellStyle name="Navadno 3 2 4 26 9 5" xfId="20367" xr:uid="{00000000-0005-0000-0000-00003E460000}"/>
    <cellStyle name="Navadno 3 2 4 26 9 6" xfId="21242" xr:uid="{00000000-0005-0000-0000-00003F460000}"/>
    <cellStyle name="Navadno 3 2 4 26 9 7" xfId="22088" xr:uid="{00000000-0005-0000-0000-000040460000}"/>
    <cellStyle name="Navadno 3 2 4 26 9 8" xfId="22900" xr:uid="{00000000-0005-0000-0000-000041460000}"/>
    <cellStyle name="Navadno 3 2 4 26 9 9" xfId="23682" xr:uid="{00000000-0005-0000-0000-000042460000}"/>
    <cellStyle name="Navadno 3 2 4 27" xfId="6327" xr:uid="{00000000-0005-0000-0000-000043460000}"/>
    <cellStyle name="Navadno 3 2 4 27 10" xfId="12296" xr:uid="{00000000-0005-0000-0000-000044460000}"/>
    <cellStyle name="Navadno 3 2 4 27 11" xfId="10551" xr:uid="{00000000-0005-0000-0000-000045460000}"/>
    <cellStyle name="Navadno 3 2 4 27 12" xfId="12148" xr:uid="{00000000-0005-0000-0000-000046460000}"/>
    <cellStyle name="Navadno 3 2 4 27 13" xfId="12976" xr:uid="{00000000-0005-0000-0000-000047460000}"/>
    <cellStyle name="Navadno 3 2 4 27 14" xfId="17871" xr:uid="{00000000-0005-0000-0000-000048460000}"/>
    <cellStyle name="Navadno 3 2 4 27 15" xfId="11648" xr:uid="{00000000-0005-0000-0000-000049460000}"/>
    <cellStyle name="Navadno 3 2 4 27 16" xfId="19975" xr:uid="{00000000-0005-0000-0000-00004A460000}"/>
    <cellStyle name="Navadno 3 2 4 27 17" xfId="20462" xr:uid="{00000000-0005-0000-0000-00004B460000}"/>
    <cellStyle name="Navadno 3 2 4 27 18" xfId="11053" xr:uid="{00000000-0005-0000-0000-00004C460000}"/>
    <cellStyle name="Navadno 3 2 4 27 19" xfId="19083" xr:uid="{00000000-0005-0000-0000-00004D460000}"/>
    <cellStyle name="Navadno 3 2 4 27 2" xfId="2702" xr:uid="{00000000-0005-0000-0000-00004E460000}"/>
    <cellStyle name="Navadno 3 2 4 27 2 10" xfId="21942" xr:uid="{00000000-0005-0000-0000-00004F460000}"/>
    <cellStyle name="Navadno 3 2 4 27 2 11" xfId="9819" xr:uid="{00000000-0005-0000-0000-000050460000}"/>
    <cellStyle name="Navadno 3 2 4 27 2 12" xfId="17334" xr:uid="{00000000-0005-0000-0000-000051460000}"/>
    <cellStyle name="Navadno 3 2 4 27 2 13" xfId="23838" xr:uid="{00000000-0005-0000-0000-000052460000}"/>
    <cellStyle name="Navadno 3 2 4 27 2 14" xfId="18479" xr:uid="{00000000-0005-0000-0000-000053460000}"/>
    <cellStyle name="Navadno 3 2 4 27 2 15" xfId="11674" xr:uid="{00000000-0005-0000-0000-000054460000}"/>
    <cellStyle name="Navadno 3 2 4 27 2 16" xfId="16290" xr:uid="{00000000-0005-0000-0000-000055460000}"/>
    <cellStyle name="Navadno 3 2 4 27 2 17" xfId="11230" xr:uid="{00000000-0005-0000-0000-000056460000}"/>
    <cellStyle name="Navadno 3 2 4 27 2 18" xfId="27998" xr:uid="{00000000-0005-0000-0000-000057460000}"/>
    <cellStyle name="Navadno 3 2 4 27 2 2" xfId="15360" xr:uid="{00000000-0005-0000-0000-000058460000}"/>
    <cellStyle name="Navadno 3 2 4 27 2 3" xfId="12333" xr:uid="{00000000-0005-0000-0000-000059460000}"/>
    <cellStyle name="Navadno 3 2 4 27 2 4" xfId="17464" xr:uid="{00000000-0005-0000-0000-00005A460000}"/>
    <cellStyle name="Navadno 3 2 4 27 2 5" xfId="12929" xr:uid="{00000000-0005-0000-0000-00005B460000}"/>
    <cellStyle name="Navadno 3 2 4 27 2 6" xfId="15409" xr:uid="{00000000-0005-0000-0000-00005C460000}"/>
    <cellStyle name="Navadno 3 2 4 27 2 7" xfId="19899" xr:uid="{00000000-0005-0000-0000-00005D460000}"/>
    <cellStyle name="Navadno 3 2 4 27 2 8" xfId="20239" xr:uid="{00000000-0005-0000-0000-00005E460000}"/>
    <cellStyle name="Navadno 3 2 4 27 2 9" xfId="12542" xr:uid="{00000000-0005-0000-0000-00005F460000}"/>
    <cellStyle name="Navadno 3 2 4 27 20" xfId="24804" xr:uid="{00000000-0005-0000-0000-000060460000}"/>
    <cellStyle name="Navadno 3 2 4 27 21" xfId="20523" xr:uid="{00000000-0005-0000-0000-000061460000}"/>
    <cellStyle name="Navadno 3 2 4 27 22" xfId="23662" xr:uid="{00000000-0005-0000-0000-000062460000}"/>
    <cellStyle name="Navadno 3 2 4 27 23" xfId="24751" xr:uid="{00000000-0005-0000-0000-000063460000}"/>
    <cellStyle name="Navadno 3 2 4 27 24" xfId="12323" xr:uid="{00000000-0005-0000-0000-000064460000}"/>
    <cellStyle name="Navadno 3 2 4 27 25" xfId="21732" xr:uid="{00000000-0005-0000-0000-000065460000}"/>
    <cellStyle name="Navadno 3 2 4 27 26" xfId="10675" xr:uid="{00000000-0005-0000-0000-000066460000}"/>
    <cellStyle name="Navadno 3 2 4 27 3" xfId="3244" xr:uid="{00000000-0005-0000-0000-000067460000}"/>
    <cellStyle name="Navadno 3 2 4 27 3 10" xfId="9944" xr:uid="{00000000-0005-0000-0000-000068460000}"/>
    <cellStyle name="Navadno 3 2 4 27 3 11" xfId="22412" xr:uid="{00000000-0005-0000-0000-000069460000}"/>
    <cellStyle name="Navadno 3 2 4 27 3 12" xfId="22796" xr:uid="{00000000-0005-0000-0000-00006A460000}"/>
    <cellStyle name="Navadno 3 2 4 27 3 13" xfId="22356" xr:uid="{00000000-0005-0000-0000-00006B460000}"/>
    <cellStyle name="Navadno 3 2 4 27 3 14" xfId="11119" xr:uid="{00000000-0005-0000-0000-00006C460000}"/>
    <cellStyle name="Navadno 3 2 4 27 3 15" xfId="22785" xr:uid="{00000000-0005-0000-0000-00006D460000}"/>
    <cellStyle name="Navadno 3 2 4 27 3 16" xfId="26713" xr:uid="{00000000-0005-0000-0000-00006E460000}"/>
    <cellStyle name="Navadno 3 2 4 27 3 17" xfId="24112" xr:uid="{00000000-0005-0000-0000-00006F460000}"/>
    <cellStyle name="Navadno 3 2 4 27 3 18" xfId="12762" xr:uid="{00000000-0005-0000-0000-000070460000}"/>
    <cellStyle name="Navadno 3 2 4 27 3 2" xfId="14905" xr:uid="{00000000-0005-0000-0000-000071460000}"/>
    <cellStyle name="Navadno 3 2 4 27 3 3" xfId="11512" xr:uid="{00000000-0005-0000-0000-000072460000}"/>
    <cellStyle name="Navadno 3 2 4 27 3 4" xfId="17502" xr:uid="{00000000-0005-0000-0000-000073460000}"/>
    <cellStyle name="Navadno 3 2 4 27 3 5" xfId="12652" xr:uid="{00000000-0005-0000-0000-000074460000}"/>
    <cellStyle name="Navadno 3 2 4 27 3 6" xfId="11287" xr:uid="{00000000-0005-0000-0000-000075460000}"/>
    <cellStyle name="Navadno 3 2 4 27 3 7" xfId="19084" xr:uid="{00000000-0005-0000-0000-000076460000}"/>
    <cellStyle name="Navadno 3 2 4 27 3 8" xfId="19852" xr:uid="{00000000-0005-0000-0000-000077460000}"/>
    <cellStyle name="Navadno 3 2 4 27 3 9" xfId="16253" xr:uid="{00000000-0005-0000-0000-000078460000}"/>
    <cellStyle name="Navadno 3 2 4 27 4" xfId="3385" xr:uid="{00000000-0005-0000-0000-000079460000}"/>
    <cellStyle name="Navadno 3 2 4 27 4 10" xfId="14221" xr:uid="{00000000-0005-0000-0000-00007A460000}"/>
    <cellStyle name="Navadno 3 2 4 27 4 11" xfId="19858" xr:uid="{00000000-0005-0000-0000-00007B460000}"/>
    <cellStyle name="Navadno 3 2 4 27 4 12" xfId="19247" xr:uid="{00000000-0005-0000-0000-00007C460000}"/>
    <cellStyle name="Navadno 3 2 4 27 4 13" xfId="17100" xr:uid="{00000000-0005-0000-0000-00007D460000}"/>
    <cellStyle name="Navadno 3 2 4 27 4 14" xfId="16661" xr:uid="{00000000-0005-0000-0000-00007E460000}"/>
    <cellStyle name="Navadno 3 2 4 27 4 15" xfId="23641" xr:uid="{00000000-0005-0000-0000-00007F460000}"/>
    <cellStyle name="Navadno 3 2 4 27 4 16" xfId="27137" xr:uid="{00000000-0005-0000-0000-000080460000}"/>
    <cellStyle name="Navadno 3 2 4 27 4 17" xfId="25808" xr:uid="{00000000-0005-0000-0000-000081460000}"/>
    <cellStyle name="Navadno 3 2 4 27 4 18" xfId="28203" xr:uid="{00000000-0005-0000-0000-000082460000}"/>
    <cellStyle name="Navadno 3 2 4 27 4 2" xfId="14781" xr:uid="{00000000-0005-0000-0000-000083460000}"/>
    <cellStyle name="Navadno 3 2 4 27 4 3" xfId="10763" xr:uid="{00000000-0005-0000-0000-000084460000}"/>
    <cellStyle name="Navadno 3 2 4 27 4 4" xfId="9999" xr:uid="{00000000-0005-0000-0000-000085460000}"/>
    <cellStyle name="Navadno 3 2 4 27 4 5" xfId="15223" xr:uid="{00000000-0005-0000-0000-000086460000}"/>
    <cellStyle name="Navadno 3 2 4 27 4 6" xfId="18153" xr:uid="{00000000-0005-0000-0000-000087460000}"/>
    <cellStyle name="Navadno 3 2 4 27 4 7" xfId="12176" xr:uid="{00000000-0005-0000-0000-000088460000}"/>
    <cellStyle name="Navadno 3 2 4 27 4 8" xfId="13982" xr:uid="{00000000-0005-0000-0000-000089460000}"/>
    <cellStyle name="Navadno 3 2 4 27 4 9" xfId="20178" xr:uid="{00000000-0005-0000-0000-00008A460000}"/>
    <cellStyle name="Navadno 3 2 4 27 5" xfId="2348" xr:uid="{00000000-0005-0000-0000-00008B460000}"/>
    <cellStyle name="Navadno 3 2 4 27 5 10" xfId="13462" xr:uid="{00000000-0005-0000-0000-00008C460000}"/>
    <cellStyle name="Navadno 3 2 4 27 5 11" xfId="20243" xr:uid="{00000000-0005-0000-0000-00008D460000}"/>
    <cellStyle name="Navadno 3 2 4 27 5 12" xfId="24408" xr:uid="{00000000-0005-0000-0000-00008E460000}"/>
    <cellStyle name="Navadno 3 2 4 27 5 13" xfId="19926" xr:uid="{00000000-0005-0000-0000-00008F460000}"/>
    <cellStyle name="Navadno 3 2 4 27 5 14" xfId="22123" xr:uid="{00000000-0005-0000-0000-000090460000}"/>
    <cellStyle name="Navadno 3 2 4 27 5 15" xfId="15279" xr:uid="{00000000-0005-0000-0000-000091460000}"/>
    <cellStyle name="Navadno 3 2 4 27 5 16" xfId="27403" xr:uid="{00000000-0005-0000-0000-000092460000}"/>
    <cellStyle name="Navadno 3 2 4 27 5 17" xfId="27847" xr:uid="{00000000-0005-0000-0000-000093460000}"/>
    <cellStyle name="Navadno 3 2 4 27 5 18" xfId="26425" xr:uid="{00000000-0005-0000-0000-000094460000}"/>
    <cellStyle name="Navadno 3 2 4 27 5 2" xfId="15670" xr:uid="{00000000-0005-0000-0000-000095460000}"/>
    <cellStyle name="Navadno 3 2 4 27 5 3" xfId="17204" xr:uid="{00000000-0005-0000-0000-000096460000}"/>
    <cellStyle name="Navadno 3 2 4 27 5 4" xfId="10153" xr:uid="{00000000-0005-0000-0000-000097460000}"/>
    <cellStyle name="Navadno 3 2 4 27 5 5" xfId="10393" xr:uid="{00000000-0005-0000-0000-000098460000}"/>
    <cellStyle name="Navadno 3 2 4 27 5 6" xfId="14013" xr:uid="{00000000-0005-0000-0000-000099460000}"/>
    <cellStyle name="Navadno 3 2 4 27 5 7" xfId="13184" xr:uid="{00000000-0005-0000-0000-00009A460000}"/>
    <cellStyle name="Navadno 3 2 4 27 5 8" xfId="16399" xr:uid="{00000000-0005-0000-0000-00009B460000}"/>
    <cellStyle name="Navadno 3 2 4 27 5 9" xfId="17939" xr:uid="{00000000-0005-0000-0000-00009C460000}"/>
    <cellStyle name="Navadno 3 2 4 27 6" xfId="1134" xr:uid="{00000000-0005-0000-0000-00009D460000}"/>
    <cellStyle name="Navadno 3 2 4 27 6 10" xfId="23789" xr:uid="{00000000-0005-0000-0000-00009E460000}"/>
    <cellStyle name="Navadno 3 2 4 27 6 11" xfId="24528" xr:uid="{00000000-0005-0000-0000-00009F460000}"/>
    <cellStyle name="Navadno 3 2 4 27 6 12" xfId="25234" xr:uid="{00000000-0005-0000-0000-0000A0460000}"/>
    <cellStyle name="Navadno 3 2 4 27 6 13" xfId="25899" xr:uid="{00000000-0005-0000-0000-0000A1460000}"/>
    <cellStyle name="Navadno 3 2 4 27 6 14" xfId="26644" xr:uid="{00000000-0005-0000-0000-0000A2460000}"/>
    <cellStyle name="Navadno 3 2 4 27 6 15" xfId="27168" xr:uid="{00000000-0005-0000-0000-0000A3460000}"/>
    <cellStyle name="Navadno 3 2 4 27 6 16" xfId="27637" xr:uid="{00000000-0005-0000-0000-0000A4460000}"/>
    <cellStyle name="Navadno 3 2 4 27 6 17" xfId="28020" xr:uid="{00000000-0005-0000-0000-0000A5460000}"/>
    <cellStyle name="Navadno 3 2 4 27 6 18" xfId="28330" xr:uid="{00000000-0005-0000-0000-0000A6460000}"/>
    <cellStyle name="Navadno 3 2 4 27 6 2" xfId="16725" xr:uid="{00000000-0005-0000-0000-0000A7460000}"/>
    <cellStyle name="Navadno 3 2 4 27 6 3" xfId="17690" xr:uid="{00000000-0005-0000-0000-0000A8460000}"/>
    <cellStyle name="Navadno 3 2 4 27 6 4" xfId="18646" xr:uid="{00000000-0005-0000-0000-0000A9460000}"/>
    <cellStyle name="Navadno 3 2 4 27 6 5" xfId="19592" xr:uid="{00000000-0005-0000-0000-0000AA460000}"/>
    <cellStyle name="Navadno 3 2 4 27 6 6" xfId="20497" xr:uid="{00000000-0005-0000-0000-0000AB460000}"/>
    <cellStyle name="Navadno 3 2 4 27 6 7" xfId="21361" xr:uid="{00000000-0005-0000-0000-0000AC460000}"/>
    <cellStyle name="Navadno 3 2 4 27 6 8" xfId="22203" xr:uid="{00000000-0005-0000-0000-0000AD460000}"/>
    <cellStyle name="Navadno 3 2 4 27 6 9" xfId="23009" xr:uid="{00000000-0005-0000-0000-0000AE460000}"/>
    <cellStyle name="Navadno 3 2 4 27 7" xfId="2171" xr:uid="{00000000-0005-0000-0000-0000AF460000}"/>
    <cellStyle name="Navadno 3 2 4 27 7 10" xfId="12155" xr:uid="{00000000-0005-0000-0000-0000B0460000}"/>
    <cellStyle name="Navadno 3 2 4 27 7 11" xfId="17605" xr:uid="{00000000-0005-0000-0000-0000B1460000}"/>
    <cellStyle name="Navadno 3 2 4 27 7 12" xfId="10333" xr:uid="{00000000-0005-0000-0000-0000B2460000}"/>
    <cellStyle name="Navadno 3 2 4 27 7 13" xfId="25648" xr:uid="{00000000-0005-0000-0000-0000B3460000}"/>
    <cellStyle name="Navadno 3 2 4 27 7 14" xfId="11896" xr:uid="{00000000-0005-0000-0000-0000B4460000}"/>
    <cellStyle name="Navadno 3 2 4 27 7 15" xfId="21649" xr:uid="{00000000-0005-0000-0000-0000B5460000}"/>
    <cellStyle name="Navadno 3 2 4 27 7 16" xfId="9990" xr:uid="{00000000-0005-0000-0000-0000B6460000}"/>
    <cellStyle name="Navadno 3 2 4 27 7 17" xfId="23390" xr:uid="{00000000-0005-0000-0000-0000B7460000}"/>
    <cellStyle name="Navadno 3 2 4 27 7 18" xfId="25721" xr:uid="{00000000-0005-0000-0000-0000B8460000}"/>
    <cellStyle name="Navadno 3 2 4 27 7 2" xfId="15816" xr:uid="{00000000-0005-0000-0000-0000B9460000}"/>
    <cellStyle name="Navadno 3 2 4 27 7 3" xfId="12774" xr:uid="{00000000-0005-0000-0000-0000BA460000}"/>
    <cellStyle name="Navadno 3 2 4 27 7 4" xfId="11190" xr:uid="{00000000-0005-0000-0000-0000BB460000}"/>
    <cellStyle name="Navadno 3 2 4 27 7 5" xfId="18614" xr:uid="{00000000-0005-0000-0000-0000BC460000}"/>
    <cellStyle name="Navadno 3 2 4 27 7 6" xfId="19562" xr:uid="{00000000-0005-0000-0000-0000BD460000}"/>
    <cellStyle name="Navadno 3 2 4 27 7 7" xfId="10129" xr:uid="{00000000-0005-0000-0000-0000BE460000}"/>
    <cellStyle name="Navadno 3 2 4 27 7 8" xfId="15341" xr:uid="{00000000-0005-0000-0000-0000BF460000}"/>
    <cellStyle name="Navadno 3 2 4 27 7 9" xfId="20828" xr:uid="{00000000-0005-0000-0000-0000C0460000}"/>
    <cellStyle name="Navadno 3 2 4 27 8" xfId="4255" xr:uid="{00000000-0005-0000-0000-0000C1460000}"/>
    <cellStyle name="Navadno 3 2 4 27 8 10" xfId="23073" xr:uid="{00000000-0005-0000-0000-0000C2460000}"/>
    <cellStyle name="Navadno 3 2 4 27 8 11" xfId="23844" xr:uid="{00000000-0005-0000-0000-0000C3460000}"/>
    <cellStyle name="Navadno 3 2 4 27 8 12" xfId="23757" xr:uid="{00000000-0005-0000-0000-0000C4460000}"/>
    <cellStyle name="Navadno 3 2 4 27 8 13" xfId="23655" xr:uid="{00000000-0005-0000-0000-0000C5460000}"/>
    <cellStyle name="Navadno 3 2 4 27 8 14" xfId="21168" xr:uid="{00000000-0005-0000-0000-0000C6460000}"/>
    <cellStyle name="Navadno 3 2 4 27 8 15" xfId="24994" xr:uid="{00000000-0005-0000-0000-0000C7460000}"/>
    <cellStyle name="Navadno 3 2 4 27 8 16" xfId="27587" xr:uid="{00000000-0005-0000-0000-0000C8460000}"/>
    <cellStyle name="Navadno 3 2 4 27 8 17" xfId="27988" xr:uid="{00000000-0005-0000-0000-0000C9460000}"/>
    <cellStyle name="Navadno 3 2 4 27 8 18" xfId="27466" xr:uid="{00000000-0005-0000-0000-0000CA460000}"/>
    <cellStyle name="Navadno 3 2 4 27 8 2" xfId="14036" xr:uid="{00000000-0005-0000-0000-0000CB460000}"/>
    <cellStyle name="Navadno 3 2 4 27 8 3" xfId="17578" xr:uid="{00000000-0005-0000-0000-0000CC460000}"/>
    <cellStyle name="Navadno 3 2 4 27 8 4" xfId="14270" xr:uid="{00000000-0005-0000-0000-0000CD460000}"/>
    <cellStyle name="Navadno 3 2 4 27 8 5" xfId="16727" xr:uid="{00000000-0005-0000-0000-0000CE460000}"/>
    <cellStyle name="Navadno 3 2 4 27 8 6" xfId="16530" xr:uid="{00000000-0005-0000-0000-0000CF460000}"/>
    <cellStyle name="Navadno 3 2 4 27 8 7" xfId="20558" xr:uid="{00000000-0005-0000-0000-0000D0460000}"/>
    <cellStyle name="Navadno 3 2 4 27 8 8" xfId="21425" xr:uid="{00000000-0005-0000-0000-0000D1460000}"/>
    <cellStyle name="Navadno 3 2 4 27 8 9" xfId="13430" xr:uid="{00000000-0005-0000-0000-0000D2460000}"/>
    <cellStyle name="Navadno 3 2 4 27 9" xfId="304" xr:uid="{00000000-0005-0000-0000-0000D3460000}"/>
    <cellStyle name="Navadno 3 2 4 27 9 10" xfId="24335" xr:uid="{00000000-0005-0000-0000-0000D4460000}"/>
    <cellStyle name="Navadno 3 2 4 27 9 11" xfId="25058" xr:uid="{00000000-0005-0000-0000-0000D5460000}"/>
    <cellStyle name="Navadno 3 2 4 27 9 12" xfId="25727" xr:uid="{00000000-0005-0000-0000-0000D6460000}"/>
    <cellStyle name="Navadno 3 2 4 27 9 13" xfId="26344" xr:uid="{00000000-0005-0000-0000-0000D7460000}"/>
    <cellStyle name="Navadno 3 2 4 27 9 14" xfId="27029" xr:uid="{00000000-0005-0000-0000-0000D8460000}"/>
    <cellStyle name="Navadno 3 2 4 27 9 15" xfId="27510" xr:uid="{00000000-0005-0000-0000-0000D9460000}"/>
    <cellStyle name="Navadno 3 2 4 27 9 16" xfId="27931" xr:uid="{00000000-0005-0000-0000-0000DA460000}"/>
    <cellStyle name="Navadno 3 2 4 27 9 17" xfId="28258" xr:uid="{00000000-0005-0000-0000-0000DB460000}"/>
    <cellStyle name="Navadno 3 2 4 27 9 18" xfId="28497" xr:uid="{00000000-0005-0000-0000-0000DC460000}"/>
    <cellStyle name="Navadno 3 2 4 27 9 2" xfId="17436" xr:uid="{00000000-0005-0000-0000-0000DD460000}"/>
    <cellStyle name="Navadno 3 2 4 27 9 3" xfId="18397" xr:uid="{00000000-0005-0000-0000-0000DE460000}"/>
    <cellStyle name="Navadno 3 2 4 27 9 4" xfId="19346" xr:uid="{00000000-0005-0000-0000-0000DF460000}"/>
    <cellStyle name="Navadno 3 2 4 27 9 5" xfId="20260" xr:uid="{00000000-0005-0000-0000-0000E0460000}"/>
    <cellStyle name="Navadno 3 2 4 27 9 6" xfId="21141" xr:uid="{00000000-0005-0000-0000-0000E1460000}"/>
    <cellStyle name="Navadno 3 2 4 27 9 7" xfId="21990" xr:uid="{00000000-0005-0000-0000-0000E2460000}"/>
    <cellStyle name="Navadno 3 2 4 27 9 8" xfId="22810" xr:uid="{00000000-0005-0000-0000-0000E3460000}"/>
    <cellStyle name="Navadno 3 2 4 27 9 9" xfId="23592" xr:uid="{00000000-0005-0000-0000-0000E4460000}"/>
    <cellStyle name="Navadno 3 2 4 28" xfId="6235" xr:uid="{00000000-0005-0000-0000-0000E5460000}"/>
    <cellStyle name="Navadno 3 2 4 28 10" xfId="12372" xr:uid="{00000000-0005-0000-0000-0000E6460000}"/>
    <cellStyle name="Navadno 3 2 4 28 11" xfId="16980" xr:uid="{00000000-0005-0000-0000-0000E7460000}"/>
    <cellStyle name="Navadno 3 2 4 28 12" xfId="13545" xr:uid="{00000000-0005-0000-0000-0000E8460000}"/>
    <cellStyle name="Navadno 3 2 4 28 13" xfId="11638" xr:uid="{00000000-0005-0000-0000-0000E9460000}"/>
    <cellStyle name="Navadno 3 2 4 28 14" xfId="12202" xr:uid="{00000000-0005-0000-0000-0000EA460000}"/>
    <cellStyle name="Navadno 3 2 4 28 15" xfId="13320" xr:uid="{00000000-0005-0000-0000-0000EB460000}"/>
    <cellStyle name="Navadno 3 2 4 28 16" xfId="18102" xr:uid="{00000000-0005-0000-0000-0000EC460000}"/>
    <cellStyle name="Navadno 3 2 4 28 17" xfId="21389" xr:uid="{00000000-0005-0000-0000-0000ED460000}"/>
    <cellStyle name="Navadno 3 2 4 28 18" xfId="20395" xr:uid="{00000000-0005-0000-0000-0000EE460000}"/>
    <cellStyle name="Navadno 3 2 4 28 19" xfId="11142" xr:uid="{00000000-0005-0000-0000-0000EF460000}"/>
    <cellStyle name="Navadno 3 2 4 28 2" xfId="2633" xr:uid="{00000000-0005-0000-0000-0000F0460000}"/>
    <cellStyle name="Navadno 3 2 4 28 2 10" xfId="12327" xr:uid="{00000000-0005-0000-0000-0000F1460000}"/>
    <cellStyle name="Navadno 3 2 4 28 2 11" xfId="13479" xr:uid="{00000000-0005-0000-0000-0000F2460000}"/>
    <cellStyle name="Navadno 3 2 4 28 2 12" xfId="23343" xr:uid="{00000000-0005-0000-0000-0000F3460000}"/>
    <cellStyle name="Navadno 3 2 4 28 2 13" xfId="24111" xr:uid="{00000000-0005-0000-0000-0000F4460000}"/>
    <cellStyle name="Navadno 3 2 4 28 2 14" xfId="11174" xr:uid="{00000000-0005-0000-0000-0000F5460000}"/>
    <cellStyle name="Navadno 3 2 4 28 2 15" xfId="25771" xr:uid="{00000000-0005-0000-0000-0000F6460000}"/>
    <cellStyle name="Navadno 3 2 4 28 2 16" xfId="21694" xr:uid="{00000000-0005-0000-0000-0000F7460000}"/>
    <cellStyle name="Navadno 3 2 4 28 2 17" xfId="19417" xr:uid="{00000000-0005-0000-0000-0000F8460000}"/>
    <cellStyle name="Navadno 3 2 4 28 2 18" xfId="27025" xr:uid="{00000000-0005-0000-0000-0000F9460000}"/>
    <cellStyle name="Navadno 3 2 4 28 2 2" xfId="15418" xr:uid="{00000000-0005-0000-0000-0000FA460000}"/>
    <cellStyle name="Navadno 3 2 4 28 2 3" xfId="9901" xr:uid="{00000000-0005-0000-0000-0000FB460000}"/>
    <cellStyle name="Navadno 3 2 4 28 2 4" xfId="18186" xr:uid="{00000000-0005-0000-0000-0000FC460000}"/>
    <cellStyle name="Navadno 3 2 4 28 2 5" xfId="16191" xr:uid="{00000000-0005-0000-0000-0000FD460000}"/>
    <cellStyle name="Navadno 3 2 4 28 2 6" xfId="18230" xr:uid="{00000000-0005-0000-0000-0000FE460000}"/>
    <cellStyle name="Navadno 3 2 4 28 2 7" xfId="12928" xr:uid="{00000000-0005-0000-0000-0000FF460000}"/>
    <cellStyle name="Navadno 3 2 4 28 2 8" xfId="15457" xr:uid="{00000000-0005-0000-0000-000000470000}"/>
    <cellStyle name="Navadno 3 2 4 28 2 9" xfId="13418" xr:uid="{00000000-0005-0000-0000-000001470000}"/>
    <cellStyle name="Navadno 3 2 4 28 20" xfId="20426" xr:uid="{00000000-0005-0000-0000-000002470000}"/>
    <cellStyle name="Navadno 3 2 4 28 21" xfId="25837" xr:uid="{00000000-0005-0000-0000-000003470000}"/>
    <cellStyle name="Navadno 3 2 4 28 22" xfId="10313" xr:uid="{00000000-0005-0000-0000-000004470000}"/>
    <cellStyle name="Navadno 3 2 4 28 23" xfId="26249" xr:uid="{00000000-0005-0000-0000-000005470000}"/>
    <cellStyle name="Navadno 3 2 4 28 24" xfId="27296" xr:uid="{00000000-0005-0000-0000-000006470000}"/>
    <cellStyle name="Navadno 3 2 4 28 25" xfId="27748" xr:uid="{00000000-0005-0000-0000-000007470000}"/>
    <cellStyle name="Navadno 3 2 4 28 26" xfId="27902" xr:uid="{00000000-0005-0000-0000-000008470000}"/>
    <cellStyle name="Navadno 3 2 4 28 3" xfId="2478" xr:uid="{00000000-0005-0000-0000-000009470000}"/>
    <cellStyle name="Navadno 3 2 4 28 3 10" xfId="13084" xr:uid="{00000000-0005-0000-0000-00000A470000}"/>
    <cellStyle name="Navadno 3 2 4 28 3 11" xfId="20489" xr:uid="{00000000-0005-0000-0000-00000B470000}"/>
    <cellStyle name="Navadno 3 2 4 28 3 12" xfId="13072" xr:uid="{00000000-0005-0000-0000-00000C470000}"/>
    <cellStyle name="Navadno 3 2 4 28 3 13" xfId="17759" xr:uid="{00000000-0005-0000-0000-00000D470000}"/>
    <cellStyle name="Navadno 3 2 4 28 3 14" xfId="25126" xr:uid="{00000000-0005-0000-0000-00000E470000}"/>
    <cellStyle name="Navadno 3 2 4 28 3 15" xfId="17523" xr:uid="{00000000-0005-0000-0000-00000F470000}"/>
    <cellStyle name="Navadno 3 2 4 28 3 16" xfId="22505" xr:uid="{00000000-0005-0000-0000-000010470000}"/>
    <cellStyle name="Navadno 3 2 4 28 3 17" xfId="26399" xr:uid="{00000000-0005-0000-0000-000011470000}"/>
    <cellStyle name="Navadno 3 2 4 28 3 18" xfId="25863" xr:uid="{00000000-0005-0000-0000-000012470000}"/>
    <cellStyle name="Navadno 3 2 4 28 3 2" xfId="15552" xr:uid="{00000000-0005-0000-0000-000013470000}"/>
    <cellStyle name="Navadno 3 2 4 28 3 3" xfId="14806" xr:uid="{00000000-0005-0000-0000-000014470000}"/>
    <cellStyle name="Navadno 3 2 4 28 3 4" xfId="18207" xr:uid="{00000000-0005-0000-0000-000015470000}"/>
    <cellStyle name="Navadno 3 2 4 28 3 5" xfId="13518" xr:uid="{00000000-0005-0000-0000-000016470000}"/>
    <cellStyle name="Navadno 3 2 4 28 3 6" xfId="10768" xr:uid="{00000000-0005-0000-0000-000017470000}"/>
    <cellStyle name="Navadno 3 2 4 28 3 7" xfId="19513" xr:uid="{00000000-0005-0000-0000-000018470000}"/>
    <cellStyle name="Navadno 3 2 4 28 3 8" xfId="10240" xr:uid="{00000000-0005-0000-0000-000019470000}"/>
    <cellStyle name="Navadno 3 2 4 28 3 9" xfId="22651" xr:uid="{00000000-0005-0000-0000-00001A470000}"/>
    <cellStyle name="Navadno 3 2 4 28 4" xfId="4838" xr:uid="{00000000-0005-0000-0000-00001B470000}"/>
    <cellStyle name="Navadno 3 2 4 28 4 10" xfId="18970" xr:uid="{00000000-0005-0000-0000-00001C470000}"/>
    <cellStyle name="Navadno 3 2 4 28 4 11" xfId="22448" xr:uid="{00000000-0005-0000-0000-00001D470000}"/>
    <cellStyle name="Navadno 3 2 4 28 4 12" xfId="23984" xr:uid="{00000000-0005-0000-0000-00001E470000}"/>
    <cellStyle name="Navadno 3 2 4 28 4 13" xfId="22264" xr:uid="{00000000-0005-0000-0000-00001F470000}"/>
    <cellStyle name="Navadno 3 2 4 28 4 14" xfId="20173" xr:uid="{00000000-0005-0000-0000-000020470000}"/>
    <cellStyle name="Navadno 3 2 4 28 4 15" xfId="13021" xr:uid="{00000000-0005-0000-0000-000021470000}"/>
    <cellStyle name="Navadno 3 2 4 28 4 16" xfId="13103" xr:uid="{00000000-0005-0000-0000-000022470000}"/>
    <cellStyle name="Navadno 3 2 4 28 4 17" xfId="24760" xr:uid="{00000000-0005-0000-0000-000023470000}"/>
    <cellStyle name="Navadno 3 2 4 28 4 18" xfId="23573" xr:uid="{00000000-0005-0000-0000-000024470000}"/>
    <cellStyle name="Navadno 3 2 4 28 4 2" xfId="13543" xr:uid="{00000000-0005-0000-0000-000025470000}"/>
    <cellStyle name="Navadno 3 2 4 28 4 3" xfId="11717" xr:uid="{00000000-0005-0000-0000-000026470000}"/>
    <cellStyle name="Navadno 3 2 4 28 4 4" xfId="13373" xr:uid="{00000000-0005-0000-0000-000027470000}"/>
    <cellStyle name="Navadno 3 2 4 28 4 5" xfId="11687" xr:uid="{00000000-0005-0000-0000-000028470000}"/>
    <cellStyle name="Navadno 3 2 4 28 4 6" xfId="11973" xr:uid="{00000000-0005-0000-0000-000029470000}"/>
    <cellStyle name="Navadno 3 2 4 28 4 7" xfId="19429" xr:uid="{00000000-0005-0000-0000-00002A470000}"/>
    <cellStyle name="Navadno 3 2 4 28 4 8" xfId="17603" xr:uid="{00000000-0005-0000-0000-00002B470000}"/>
    <cellStyle name="Navadno 3 2 4 28 4 9" xfId="20000" xr:uid="{00000000-0005-0000-0000-00002C470000}"/>
    <cellStyle name="Navadno 3 2 4 28 5" xfId="3778" xr:uid="{00000000-0005-0000-0000-00002D470000}"/>
    <cellStyle name="Navadno 3 2 4 28 5 10" xfId="13999" xr:uid="{00000000-0005-0000-0000-00002E470000}"/>
    <cellStyle name="Navadno 3 2 4 28 5 11" xfId="21409" xr:uid="{00000000-0005-0000-0000-00002F470000}"/>
    <cellStyle name="Navadno 3 2 4 28 5 12" xfId="20079" xr:uid="{00000000-0005-0000-0000-000030470000}"/>
    <cellStyle name="Navadno 3 2 4 28 5 13" xfId="9728" xr:uid="{00000000-0005-0000-0000-000031470000}"/>
    <cellStyle name="Navadno 3 2 4 28 5 14" xfId="18866" xr:uid="{00000000-0005-0000-0000-000032470000}"/>
    <cellStyle name="Navadno 3 2 4 28 5 15" xfId="24424" xr:uid="{00000000-0005-0000-0000-000033470000}"/>
    <cellStyle name="Navadno 3 2 4 28 5 16" xfId="11075" xr:uid="{00000000-0005-0000-0000-000034470000}"/>
    <cellStyle name="Navadno 3 2 4 28 5 17" xfId="27558" xr:uid="{00000000-0005-0000-0000-000035470000}"/>
    <cellStyle name="Navadno 3 2 4 28 5 18" xfId="27742" xr:uid="{00000000-0005-0000-0000-000036470000}"/>
    <cellStyle name="Navadno 3 2 4 28 5 2" xfId="14443" xr:uid="{00000000-0005-0000-0000-000037470000}"/>
    <cellStyle name="Navadno 3 2 4 28 5 3" xfId="11742" xr:uid="{00000000-0005-0000-0000-000038470000}"/>
    <cellStyle name="Navadno 3 2 4 28 5 4" xfId="14997" xr:uid="{00000000-0005-0000-0000-000039470000}"/>
    <cellStyle name="Navadno 3 2 4 28 5 5" xfId="13591" xr:uid="{00000000-0005-0000-0000-00003A470000}"/>
    <cellStyle name="Navadno 3 2 4 28 5 6" xfId="10631" xr:uid="{00000000-0005-0000-0000-00003B470000}"/>
    <cellStyle name="Navadno 3 2 4 28 5 7" xfId="17122" xr:uid="{00000000-0005-0000-0000-00003C470000}"/>
    <cellStyle name="Navadno 3 2 4 28 5 8" xfId="12745" xr:uid="{00000000-0005-0000-0000-00003D470000}"/>
    <cellStyle name="Navadno 3 2 4 28 5 9" xfId="20320" xr:uid="{00000000-0005-0000-0000-00003E470000}"/>
    <cellStyle name="Navadno 3 2 4 28 6" xfId="2005" xr:uid="{00000000-0005-0000-0000-00003F470000}"/>
    <cellStyle name="Navadno 3 2 4 28 6 10" xfId="14937" xr:uid="{00000000-0005-0000-0000-000040470000}"/>
    <cellStyle name="Navadno 3 2 4 28 6 11" xfId="17981" xr:uid="{00000000-0005-0000-0000-000041470000}"/>
    <cellStyle name="Navadno 3 2 4 28 6 12" xfId="19077" xr:uid="{00000000-0005-0000-0000-000042470000}"/>
    <cellStyle name="Navadno 3 2 4 28 6 13" xfId="18746" xr:uid="{00000000-0005-0000-0000-000043470000}"/>
    <cellStyle name="Navadno 3 2 4 28 6 14" xfId="10315" xr:uid="{00000000-0005-0000-0000-000044470000}"/>
    <cellStyle name="Navadno 3 2 4 28 6 15" xfId="22051" xr:uid="{00000000-0005-0000-0000-000045470000}"/>
    <cellStyle name="Navadno 3 2 4 28 6 16" xfId="26570" xr:uid="{00000000-0005-0000-0000-000046470000}"/>
    <cellStyle name="Navadno 3 2 4 28 6 17" xfId="26333" xr:uid="{00000000-0005-0000-0000-000047470000}"/>
    <cellStyle name="Navadno 3 2 4 28 6 18" xfId="27250" xr:uid="{00000000-0005-0000-0000-000048470000}"/>
    <cellStyle name="Navadno 3 2 4 28 6 2" xfId="15961" xr:uid="{00000000-0005-0000-0000-000049470000}"/>
    <cellStyle name="Navadno 3 2 4 28 6 3" xfId="10786" xr:uid="{00000000-0005-0000-0000-00004A470000}"/>
    <cellStyle name="Navadno 3 2 4 28 6 4" xfId="10464" xr:uid="{00000000-0005-0000-0000-00004B470000}"/>
    <cellStyle name="Navadno 3 2 4 28 6 5" xfId="12526" xr:uid="{00000000-0005-0000-0000-00004C470000}"/>
    <cellStyle name="Navadno 3 2 4 28 6 6" xfId="13973" xr:uid="{00000000-0005-0000-0000-00004D470000}"/>
    <cellStyle name="Navadno 3 2 4 28 6 7" xfId="19253" xr:uid="{00000000-0005-0000-0000-00004E470000}"/>
    <cellStyle name="Navadno 3 2 4 28 6 8" xfId="19766" xr:uid="{00000000-0005-0000-0000-00004F470000}"/>
    <cellStyle name="Navadno 3 2 4 28 6 9" xfId="15756" xr:uid="{00000000-0005-0000-0000-000050470000}"/>
    <cellStyle name="Navadno 3 2 4 28 7" xfId="1245" xr:uid="{00000000-0005-0000-0000-000051470000}"/>
    <cellStyle name="Navadno 3 2 4 28 7 10" xfId="19390" xr:uid="{00000000-0005-0000-0000-000052470000}"/>
    <cellStyle name="Navadno 3 2 4 28 7 11" xfId="11278" xr:uid="{00000000-0005-0000-0000-000053470000}"/>
    <cellStyle name="Navadno 3 2 4 28 7 12" xfId="10182" xr:uid="{00000000-0005-0000-0000-000054470000}"/>
    <cellStyle name="Navadno 3 2 4 28 7 13" xfId="15113" xr:uid="{00000000-0005-0000-0000-000055470000}"/>
    <cellStyle name="Navadno 3 2 4 28 7 14" xfId="26594" xr:uid="{00000000-0005-0000-0000-000056470000}"/>
    <cellStyle name="Navadno 3 2 4 28 7 15" xfId="14060" xr:uid="{00000000-0005-0000-0000-000057470000}"/>
    <cellStyle name="Navadno 3 2 4 28 7 16" xfId="21576" xr:uid="{00000000-0005-0000-0000-000058470000}"/>
    <cellStyle name="Navadno 3 2 4 28 7 17" xfId="11668" xr:uid="{00000000-0005-0000-0000-000059470000}"/>
    <cellStyle name="Navadno 3 2 4 28 7 18" xfId="27563" xr:uid="{00000000-0005-0000-0000-00005A470000}"/>
    <cellStyle name="Navadno 3 2 4 28 7 2" xfId="16628" xr:uid="{00000000-0005-0000-0000-00005B470000}"/>
    <cellStyle name="Navadno 3 2 4 28 7 3" xfId="10086" xr:uid="{00000000-0005-0000-0000-00005C470000}"/>
    <cellStyle name="Navadno 3 2 4 28 7 4" xfId="13877" xr:uid="{00000000-0005-0000-0000-00005D470000}"/>
    <cellStyle name="Navadno 3 2 4 28 7 5" xfId="10783" xr:uid="{00000000-0005-0000-0000-00005E470000}"/>
    <cellStyle name="Navadno 3 2 4 28 7 6" xfId="9954" xr:uid="{00000000-0005-0000-0000-00005F470000}"/>
    <cellStyle name="Navadno 3 2 4 28 7 7" xfId="12498" xr:uid="{00000000-0005-0000-0000-000060470000}"/>
    <cellStyle name="Navadno 3 2 4 28 7 8" xfId="16841" xr:uid="{00000000-0005-0000-0000-000061470000}"/>
    <cellStyle name="Navadno 3 2 4 28 7 9" xfId="11433" xr:uid="{00000000-0005-0000-0000-000062470000}"/>
    <cellStyle name="Navadno 3 2 4 28 8" xfId="3545" xr:uid="{00000000-0005-0000-0000-000063470000}"/>
    <cellStyle name="Navadno 3 2 4 28 8 10" xfId="22050" xr:uid="{00000000-0005-0000-0000-000064470000}"/>
    <cellStyle name="Navadno 3 2 4 28 8 11" xfId="9721" xr:uid="{00000000-0005-0000-0000-000065470000}"/>
    <cellStyle name="Navadno 3 2 4 28 8 12" xfId="24794" xr:uid="{00000000-0005-0000-0000-000066470000}"/>
    <cellStyle name="Navadno 3 2 4 28 8 13" xfId="10688" xr:uid="{00000000-0005-0000-0000-000067470000}"/>
    <cellStyle name="Navadno 3 2 4 28 8 14" xfId="22599" xr:uid="{00000000-0005-0000-0000-000068470000}"/>
    <cellStyle name="Navadno 3 2 4 28 8 15" xfId="11196" xr:uid="{00000000-0005-0000-0000-000069470000}"/>
    <cellStyle name="Navadno 3 2 4 28 8 16" xfId="17702" xr:uid="{00000000-0005-0000-0000-00006A470000}"/>
    <cellStyle name="Navadno 3 2 4 28 8 17" xfId="15764" xr:uid="{00000000-0005-0000-0000-00006B470000}"/>
    <cellStyle name="Navadno 3 2 4 28 8 18" xfId="27048" xr:uid="{00000000-0005-0000-0000-00006C470000}"/>
    <cellStyle name="Navadno 3 2 4 28 8 2" xfId="14644" xr:uid="{00000000-0005-0000-0000-00006D470000}"/>
    <cellStyle name="Navadno 3 2 4 28 8 3" xfId="12189" xr:uid="{00000000-0005-0000-0000-00006E470000}"/>
    <cellStyle name="Navadno 3 2 4 28 8 4" xfId="14169" xr:uid="{00000000-0005-0000-0000-00006F470000}"/>
    <cellStyle name="Navadno 3 2 4 28 8 5" xfId="18047" xr:uid="{00000000-0005-0000-0000-000070470000}"/>
    <cellStyle name="Navadno 3 2 4 28 8 6" xfId="11829" xr:uid="{00000000-0005-0000-0000-000071470000}"/>
    <cellStyle name="Navadno 3 2 4 28 8 7" xfId="17287" xr:uid="{00000000-0005-0000-0000-000072470000}"/>
    <cellStyle name="Navadno 3 2 4 28 8 8" xfId="15752" xr:uid="{00000000-0005-0000-0000-000073470000}"/>
    <cellStyle name="Navadno 3 2 4 28 8 9" xfId="10055" xr:uid="{00000000-0005-0000-0000-000074470000}"/>
    <cellStyle name="Navadno 3 2 4 28 9" xfId="1644" xr:uid="{00000000-0005-0000-0000-000075470000}"/>
    <cellStyle name="Navadno 3 2 4 28 9 10" xfId="15043" xr:uid="{00000000-0005-0000-0000-000076470000}"/>
    <cellStyle name="Navadno 3 2 4 28 9 11" xfId="22040" xr:uid="{00000000-0005-0000-0000-000077470000}"/>
    <cellStyle name="Navadno 3 2 4 28 9 12" xfId="18301" xr:uid="{00000000-0005-0000-0000-000078470000}"/>
    <cellStyle name="Navadno 3 2 4 28 9 13" xfId="16513" xr:uid="{00000000-0005-0000-0000-000079470000}"/>
    <cellStyle name="Navadno 3 2 4 28 9 14" xfId="26077" xr:uid="{00000000-0005-0000-0000-00007A470000}"/>
    <cellStyle name="Navadno 3 2 4 28 9 15" xfId="24385" xr:uid="{00000000-0005-0000-0000-00007B470000}"/>
    <cellStyle name="Navadno 3 2 4 28 9 16" xfId="25599" xr:uid="{00000000-0005-0000-0000-00007C470000}"/>
    <cellStyle name="Navadno 3 2 4 28 9 17" xfId="24066" xr:uid="{00000000-0005-0000-0000-00007D470000}"/>
    <cellStyle name="Navadno 3 2 4 28 9 18" xfId="27397" xr:uid="{00000000-0005-0000-0000-00007E470000}"/>
    <cellStyle name="Navadno 3 2 4 28 9 2" xfId="16278" xr:uid="{00000000-0005-0000-0000-00007F470000}"/>
    <cellStyle name="Navadno 3 2 4 28 9 3" xfId="12326" xr:uid="{00000000-0005-0000-0000-000080470000}"/>
    <cellStyle name="Navadno 3 2 4 28 9 4" xfId="17321" xr:uid="{00000000-0005-0000-0000-000081470000}"/>
    <cellStyle name="Navadno 3 2 4 28 9 5" xfId="12339" xr:uid="{00000000-0005-0000-0000-000082470000}"/>
    <cellStyle name="Navadno 3 2 4 28 9 6" xfId="18382" xr:uid="{00000000-0005-0000-0000-000083470000}"/>
    <cellStyle name="Navadno 3 2 4 28 9 7" xfId="18993" xr:uid="{00000000-0005-0000-0000-000084470000}"/>
    <cellStyle name="Navadno 3 2 4 28 9 8" xfId="20138" xr:uid="{00000000-0005-0000-0000-000085470000}"/>
    <cellStyle name="Navadno 3 2 4 28 9 9" xfId="17441" xr:uid="{00000000-0005-0000-0000-000086470000}"/>
    <cellStyle name="Navadno 3 2 4 29" xfId="6144" xr:uid="{00000000-0005-0000-0000-000087470000}"/>
    <cellStyle name="Navadno 3 2 4 29 10" xfId="12443" xr:uid="{00000000-0005-0000-0000-000088470000}"/>
    <cellStyle name="Navadno 3 2 4 29 11" xfId="15717" xr:uid="{00000000-0005-0000-0000-000089470000}"/>
    <cellStyle name="Navadno 3 2 4 29 12" xfId="18115" xr:uid="{00000000-0005-0000-0000-00008A470000}"/>
    <cellStyle name="Navadno 3 2 4 29 13" xfId="12179" xr:uid="{00000000-0005-0000-0000-00008B470000}"/>
    <cellStyle name="Navadno 3 2 4 29 14" xfId="14338" xr:uid="{00000000-0005-0000-0000-00008C470000}"/>
    <cellStyle name="Navadno 3 2 4 29 15" xfId="15155" xr:uid="{00000000-0005-0000-0000-00008D470000}"/>
    <cellStyle name="Navadno 3 2 4 29 16" xfId="10740" xr:uid="{00000000-0005-0000-0000-00008E470000}"/>
    <cellStyle name="Navadno 3 2 4 29 17" xfId="13569" xr:uid="{00000000-0005-0000-0000-00008F470000}"/>
    <cellStyle name="Navadno 3 2 4 29 18" xfId="17892" xr:uid="{00000000-0005-0000-0000-000090470000}"/>
    <cellStyle name="Navadno 3 2 4 29 19" xfId="14697" xr:uid="{00000000-0005-0000-0000-000091470000}"/>
    <cellStyle name="Navadno 3 2 4 29 2" xfId="2573" xr:uid="{00000000-0005-0000-0000-000092470000}"/>
    <cellStyle name="Navadno 3 2 4 29 2 10" xfId="18108" xr:uid="{00000000-0005-0000-0000-000093470000}"/>
    <cellStyle name="Navadno 3 2 4 29 2 11" xfId="22377" xr:uid="{00000000-0005-0000-0000-000094470000}"/>
    <cellStyle name="Navadno 3 2 4 29 2 12" xfId="11511" xr:uid="{00000000-0005-0000-0000-000095470000}"/>
    <cellStyle name="Navadno 3 2 4 29 2 13" xfId="10867" xr:uid="{00000000-0005-0000-0000-000096470000}"/>
    <cellStyle name="Navadno 3 2 4 29 2 14" xfId="22506" xr:uid="{00000000-0005-0000-0000-000097470000}"/>
    <cellStyle name="Navadno 3 2 4 29 2 15" xfId="16871" xr:uid="{00000000-0005-0000-0000-000098470000}"/>
    <cellStyle name="Navadno 3 2 4 29 2 16" xfId="15968" xr:uid="{00000000-0005-0000-0000-000099470000}"/>
    <cellStyle name="Navadno 3 2 4 29 2 17" xfId="25010" xr:uid="{00000000-0005-0000-0000-00009A470000}"/>
    <cellStyle name="Navadno 3 2 4 29 2 18" xfId="18581" xr:uid="{00000000-0005-0000-0000-00009B470000}"/>
    <cellStyle name="Navadno 3 2 4 29 2 2" xfId="15468" xr:uid="{00000000-0005-0000-0000-00009C470000}"/>
    <cellStyle name="Navadno 3 2 4 29 2 3" xfId="12132" xr:uid="{00000000-0005-0000-0000-00009D470000}"/>
    <cellStyle name="Navadno 3 2 4 29 2 4" xfId="12216" xr:uid="{00000000-0005-0000-0000-00009E470000}"/>
    <cellStyle name="Navadno 3 2 4 29 2 5" xfId="11015" xr:uid="{00000000-0005-0000-0000-00009F470000}"/>
    <cellStyle name="Navadno 3 2 4 29 2 6" xfId="18915" xr:uid="{00000000-0005-0000-0000-0000A0470000}"/>
    <cellStyle name="Navadno 3 2 4 29 2 7" xfId="11640" xr:uid="{00000000-0005-0000-0000-0000A1470000}"/>
    <cellStyle name="Navadno 3 2 4 29 2 8" xfId="20212" xr:uid="{00000000-0005-0000-0000-0000A2470000}"/>
    <cellStyle name="Navadno 3 2 4 29 2 9" xfId="11132" xr:uid="{00000000-0005-0000-0000-0000A3470000}"/>
    <cellStyle name="Navadno 3 2 4 29 20" xfId="24105" xr:uid="{00000000-0005-0000-0000-0000A4470000}"/>
    <cellStyle name="Navadno 3 2 4 29 21" xfId="23935" xr:uid="{00000000-0005-0000-0000-0000A5470000}"/>
    <cellStyle name="Navadno 3 2 4 29 22" xfId="11898" xr:uid="{00000000-0005-0000-0000-0000A6470000}"/>
    <cellStyle name="Navadno 3 2 4 29 23" xfId="22252" xr:uid="{00000000-0005-0000-0000-0000A7470000}"/>
    <cellStyle name="Navadno 3 2 4 29 24" xfId="21742" xr:uid="{00000000-0005-0000-0000-0000A8470000}"/>
    <cellStyle name="Navadno 3 2 4 29 25" xfId="25627" xr:uid="{00000000-0005-0000-0000-0000A9470000}"/>
    <cellStyle name="Navadno 3 2 4 29 26" xfId="24604" xr:uid="{00000000-0005-0000-0000-0000AA470000}"/>
    <cellStyle name="Navadno 3 2 4 29 3" xfId="3136" xr:uid="{00000000-0005-0000-0000-0000AB470000}"/>
    <cellStyle name="Navadno 3 2 4 29 3 10" xfId="9890" xr:uid="{00000000-0005-0000-0000-0000AC470000}"/>
    <cellStyle name="Navadno 3 2 4 29 3 11" xfId="18822" xr:uid="{00000000-0005-0000-0000-0000AD470000}"/>
    <cellStyle name="Navadno 3 2 4 29 3 12" xfId="23846" xr:uid="{00000000-0005-0000-0000-0000AE470000}"/>
    <cellStyle name="Navadno 3 2 4 29 3 13" xfId="22954" xr:uid="{00000000-0005-0000-0000-0000AF470000}"/>
    <cellStyle name="Navadno 3 2 4 29 3 14" xfId="25527" xr:uid="{00000000-0005-0000-0000-0000B0470000}"/>
    <cellStyle name="Navadno 3 2 4 29 3 15" xfId="16983" xr:uid="{00000000-0005-0000-0000-0000B1470000}"/>
    <cellStyle name="Navadno 3 2 4 29 3 16" xfId="13729" xr:uid="{00000000-0005-0000-0000-0000B2470000}"/>
    <cellStyle name="Navadno 3 2 4 29 3 17" xfId="27498" xr:uid="{00000000-0005-0000-0000-0000B3470000}"/>
    <cellStyle name="Navadno 3 2 4 29 3 18" xfId="27550" xr:uid="{00000000-0005-0000-0000-0000B4470000}"/>
    <cellStyle name="Navadno 3 2 4 29 3 2" xfId="14991" xr:uid="{00000000-0005-0000-0000-0000B5470000}"/>
    <cellStyle name="Navadno 3 2 4 29 3 3" xfId="9984" xr:uid="{00000000-0005-0000-0000-0000B6470000}"/>
    <cellStyle name="Navadno 3 2 4 29 3 4" xfId="11038" xr:uid="{00000000-0005-0000-0000-0000B7470000}"/>
    <cellStyle name="Navadno 3 2 4 29 3 5" xfId="18768" xr:uid="{00000000-0005-0000-0000-0000B8470000}"/>
    <cellStyle name="Navadno 3 2 4 29 3 6" xfId="19712" xr:uid="{00000000-0005-0000-0000-0000B9470000}"/>
    <cellStyle name="Navadno 3 2 4 29 3 7" xfId="12615" xr:uid="{00000000-0005-0000-0000-0000BA470000}"/>
    <cellStyle name="Navadno 3 2 4 29 3 8" xfId="19726" xr:uid="{00000000-0005-0000-0000-0000BB470000}"/>
    <cellStyle name="Navadno 3 2 4 29 3 9" xfId="20622" xr:uid="{00000000-0005-0000-0000-0000BC470000}"/>
    <cellStyle name="Navadno 3 2 4 29 4" xfId="1732" xr:uid="{00000000-0005-0000-0000-0000BD470000}"/>
    <cellStyle name="Navadno 3 2 4 29 4 10" xfId="18672" xr:uid="{00000000-0005-0000-0000-0000BE470000}"/>
    <cellStyle name="Navadno 3 2 4 29 4 11" xfId="13536" xr:uid="{00000000-0005-0000-0000-0000BF470000}"/>
    <cellStyle name="Navadno 3 2 4 29 4 12" xfId="13570" xr:uid="{00000000-0005-0000-0000-0000C0470000}"/>
    <cellStyle name="Navadno 3 2 4 29 4 13" xfId="12341" xr:uid="{00000000-0005-0000-0000-0000C1470000}"/>
    <cellStyle name="Navadno 3 2 4 29 4 14" xfId="24771" xr:uid="{00000000-0005-0000-0000-0000C2470000}"/>
    <cellStyle name="Navadno 3 2 4 29 4 15" xfId="15782" xr:uid="{00000000-0005-0000-0000-0000C3470000}"/>
    <cellStyle name="Navadno 3 2 4 29 4 16" xfId="23037" xr:uid="{00000000-0005-0000-0000-0000C4470000}"/>
    <cellStyle name="Navadno 3 2 4 29 4 17" xfId="18325" xr:uid="{00000000-0005-0000-0000-0000C5470000}"/>
    <cellStyle name="Navadno 3 2 4 29 4 18" xfId="13752" xr:uid="{00000000-0005-0000-0000-0000C6470000}"/>
    <cellStyle name="Navadno 3 2 4 29 4 2" xfId="16201" xr:uid="{00000000-0005-0000-0000-0000C7470000}"/>
    <cellStyle name="Navadno 3 2 4 29 4 3" xfId="11282" xr:uid="{00000000-0005-0000-0000-0000C8470000}"/>
    <cellStyle name="Navadno 3 2 4 29 4 4" xfId="13303" xr:uid="{00000000-0005-0000-0000-0000C9470000}"/>
    <cellStyle name="Navadno 3 2 4 29 4 5" xfId="17766" xr:uid="{00000000-0005-0000-0000-0000CA470000}"/>
    <cellStyle name="Navadno 3 2 4 29 4 6" xfId="19375" xr:uid="{00000000-0005-0000-0000-0000CB470000}"/>
    <cellStyle name="Navadno 3 2 4 29 4 7" xfId="19357" xr:uid="{00000000-0005-0000-0000-0000CC470000}"/>
    <cellStyle name="Navadno 3 2 4 29 4 8" xfId="18164" xr:uid="{00000000-0005-0000-0000-0000CD470000}"/>
    <cellStyle name="Navadno 3 2 4 29 4 9" xfId="13486" xr:uid="{00000000-0005-0000-0000-0000CE470000}"/>
    <cellStyle name="Navadno 3 2 4 29 5" xfId="2148" xr:uid="{00000000-0005-0000-0000-0000CF470000}"/>
    <cellStyle name="Navadno 3 2 4 29 5 10" xfId="21786" xr:uid="{00000000-0005-0000-0000-0000D0470000}"/>
    <cellStyle name="Navadno 3 2 4 29 5 11" xfId="19622" xr:uid="{00000000-0005-0000-0000-0000D1470000}"/>
    <cellStyle name="Navadno 3 2 4 29 5 12" xfId="10907" xr:uid="{00000000-0005-0000-0000-0000D2470000}"/>
    <cellStyle name="Navadno 3 2 4 29 5 13" xfId="24448" xr:uid="{00000000-0005-0000-0000-0000D3470000}"/>
    <cellStyle name="Navadno 3 2 4 29 5 14" xfId="21802" xr:uid="{00000000-0005-0000-0000-0000D4470000}"/>
    <cellStyle name="Navadno 3 2 4 29 5 15" xfId="23468" xr:uid="{00000000-0005-0000-0000-0000D5470000}"/>
    <cellStyle name="Navadno 3 2 4 29 5 16" xfId="26984" xr:uid="{00000000-0005-0000-0000-0000D6470000}"/>
    <cellStyle name="Navadno 3 2 4 29 5 17" xfId="17602" xr:uid="{00000000-0005-0000-0000-0000D7470000}"/>
    <cellStyle name="Navadno 3 2 4 29 5 18" xfId="27863" xr:uid="{00000000-0005-0000-0000-0000D8470000}"/>
    <cellStyle name="Navadno 3 2 4 29 5 2" xfId="15836" xr:uid="{00000000-0005-0000-0000-0000D9470000}"/>
    <cellStyle name="Navadno 3 2 4 29 5 3" xfId="10601" xr:uid="{00000000-0005-0000-0000-0000DA470000}"/>
    <cellStyle name="Navadno 3 2 4 29 5 4" xfId="13232" xr:uid="{00000000-0005-0000-0000-0000DB470000}"/>
    <cellStyle name="Navadno 3 2 4 29 5 5" xfId="13027" xr:uid="{00000000-0005-0000-0000-0000DC470000}"/>
    <cellStyle name="Navadno 3 2 4 29 5 6" xfId="17435" xr:uid="{00000000-0005-0000-0000-0000DD470000}"/>
    <cellStyle name="Navadno 3 2 4 29 5 7" xfId="20122" xr:uid="{00000000-0005-0000-0000-0000DE470000}"/>
    <cellStyle name="Navadno 3 2 4 29 5 8" xfId="11906" xr:uid="{00000000-0005-0000-0000-0000DF470000}"/>
    <cellStyle name="Navadno 3 2 4 29 5 9" xfId="21293" xr:uid="{00000000-0005-0000-0000-0000E0470000}"/>
    <cellStyle name="Navadno 3 2 4 29 6" xfId="4045" xr:uid="{00000000-0005-0000-0000-0000E1470000}"/>
    <cellStyle name="Navadno 3 2 4 29 6 10" xfId="18858" xr:uid="{00000000-0005-0000-0000-0000E2470000}"/>
    <cellStyle name="Navadno 3 2 4 29 6 11" xfId="21827" xr:uid="{00000000-0005-0000-0000-0000E3470000}"/>
    <cellStyle name="Navadno 3 2 4 29 6 12" xfId="14120" xr:uid="{00000000-0005-0000-0000-0000E4470000}"/>
    <cellStyle name="Navadno 3 2 4 29 6 13" xfId="24880" xr:uid="{00000000-0005-0000-0000-0000E5470000}"/>
    <cellStyle name="Navadno 3 2 4 29 6 14" xfId="16100" xr:uid="{00000000-0005-0000-0000-0000E6470000}"/>
    <cellStyle name="Navadno 3 2 4 29 6 15" xfId="21622" xr:uid="{00000000-0005-0000-0000-0000E7470000}"/>
    <cellStyle name="Navadno 3 2 4 29 6 16" xfId="18401" xr:uid="{00000000-0005-0000-0000-0000E8470000}"/>
    <cellStyle name="Navadno 3 2 4 29 6 17" xfId="12602" xr:uid="{00000000-0005-0000-0000-0000E9470000}"/>
    <cellStyle name="Navadno 3 2 4 29 6 18" xfId="27236" xr:uid="{00000000-0005-0000-0000-0000EA470000}"/>
    <cellStyle name="Navadno 3 2 4 29 6 2" xfId="14220" xr:uid="{00000000-0005-0000-0000-0000EB470000}"/>
    <cellStyle name="Navadno 3 2 4 29 6 3" xfId="15811" xr:uid="{00000000-0005-0000-0000-0000EC470000}"/>
    <cellStyle name="Navadno 3 2 4 29 6 4" xfId="13505" xr:uid="{00000000-0005-0000-0000-0000ED470000}"/>
    <cellStyle name="Navadno 3 2 4 29 6 5" xfId="11407" xr:uid="{00000000-0005-0000-0000-0000EE470000}"/>
    <cellStyle name="Navadno 3 2 4 29 6 6" xfId="12428" xr:uid="{00000000-0005-0000-0000-0000EF470000}"/>
    <cellStyle name="Navadno 3 2 4 29 6 7" xfId="15414" xr:uid="{00000000-0005-0000-0000-0000F0470000}"/>
    <cellStyle name="Navadno 3 2 4 29 6 8" xfId="11464" xr:uid="{00000000-0005-0000-0000-0000F1470000}"/>
    <cellStyle name="Navadno 3 2 4 29 6 9" xfId="18622" xr:uid="{00000000-0005-0000-0000-0000F2470000}"/>
    <cellStyle name="Navadno 3 2 4 29 7" xfId="1019" xr:uid="{00000000-0005-0000-0000-0000F3470000}"/>
    <cellStyle name="Navadno 3 2 4 29 7 10" xfId="23870" xr:uid="{00000000-0005-0000-0000-0000F4470000}"/>
    <cellStyle name="Navadno 3 2 4 29 7 11" xfId="24602" xr:uid="{00000000-0005-0000-0000-0000F5470000}"/>
    <cellStyle name="Navadno 3 2 4 29 7 12" xfId="25301" xr:uid="{00000000-0005-0000-0000-0000F6470000}"/>
    <cellStyle name="Navadno 3 2 4 29 7 13" xfId="25971" xr:uid="{00000000-0005-0000-0000-0000F7470000}"/>
    <cellStyle name="Navadno 3 2 4 29 7 14" xfId="26702" xr:uid="{00000000-0005-0000-0000-0000F8470000}"/>
    <cellStyle name="Navadno 3 2 4 29 7 15" xfId="27220" xr:uid="{00000000-0005-0000-0000-0000F9470000}"/>
    <cellStyle name="Navadno 3 2 4 29 7 16" xfId="27685" xr:uid="{00000000-0005-0000-0000-0000FA470000}"/>
    <cellStyle name="Navadno 3 2 4 29 7 17" xfId="28064" xr:uid="{00000000-0005-0000-0000-0000FB470000}"/>
    <cellStyle name="Navadno 3 2 4 29 7 18" xfId="28366" xr:uid="{00000000-0005-0000-0000-0000FC470000}"/>
    <cellStyle name="Navadno 3 2 4 29 7 2" xfId="16826" xr:uid="{00000000-0005-0000-0000-0000FD470000}"/>
    <cellStyle name="Navadno 3 2 4 29 7 3" xfId="17794" xr:uid="{00000000-0005-0000-0000-0000FE470000}"/>
    <cellStyle name="Navadno 3 2 4 29 7 4" xfId="18743" xr:uid="{00000000-0005-0000-0000-0000FF470000}"/>
    <cellStyle name="Navadno 3 2 4 29 7 5" xfId="19691" xr:uid="{00000000-0005-0000-0000-000000480000}"/>
    <cellStyle name="Navadno 3 2 4 29 7 6" xfId="20590" xr:uid="{00000000-0005-0000-0000-000001480000}"/>
    <cellStyle name="Navadno 3 2 4 29 7 7" xfId="21452" xr:uid="{00000000-0005-0000-0000-000002480000}"/>
    <cellStyle name="Navadno 3 2 4 29 7 8" xfId="22303" xr:uid="{00000000-0005-0000-0000-000003480000}"/>
    <cellStyle name="Navadno 3 2 4 29 7 9" xfId="23102" xr:uid="{00000000-0005-0000-0000-000004480000}"/>
    <cellStyle name="Navadno 3 2 4 29 8" xfId="2421" xr:uid="{00000000-0005-0000-0000-000005480000}"/>
    <cellStyle name="Navadno 3 2 4 29 8 10" xfId="21542" xr:uid="{00000000-0005-0000-0000-000006480000}"/>
    <cellStyle name="Navadno 3 2 4 29 8 11" xfId="20156" xr:uid="{00000000-0005-0000-0000-000007480000}"/>
    <cellStyle name="Navadno 3 2 4 29 8 12" xfId="22773" xr:uid="{00000000-0005-0000-0000-000008480000}"/>
    <cellStyle name="Navadno 3 2 4 29 8 13" xfId="22724" xr:uid="{00000000-0005-0000-0000-000009480000}"/>
    <cellStyle name="Navadno 3 2 4 29 8 14" xfId="24580" xr:uid="{00000000-0005-0000-0000-00000A480000}"/>
    <cellStyle name="Navadno 3 2 4 29 8 15" xfId="26098" xr:uid="{00000000-0005-0000-0000-00000B480000}"/>
    <cellStyle name="Navadno 3 2 4 29 8 16" xfId="17591" xr:uid="{00000000-0005-0000-0000-00000C480000}"/>
    <cellStyle name="Navadno 3 2 4 29 8 17" xfId="22278" xr:uid="{00000000-0005-0000-0000-00000D480000}"/>
    <cellStyle name="Navadno 3 2 4 29 8 18" xfId="11183" xr:uid="{00000000-0005-0000-0000-00000E480000}"/>
    <cellStyle name="Navadno 3 2 4 29 8 2" xfId="15603" xr:uid="{00000000-0005-0000-0000-00000F480000}"/>
    <cellStyle name="Navadno 3 2 4 29 8 3" xfId="14731" xr:uid="{00000000-0005-0000-0000-000010480000}"/>
    <cellStyle name="Navadno 3 2 4 29 8 4" xfId="11816" xr:uid="{00000000-0005-0000-0000-000011480000}"/>
    <cellStyle name="Navadno 3 2 4 29 8 5" xfId="12220" xr:uid="{00000000-0005-0000-0000-000012480000}"/>
    <cellStyle name="Navadno 3 2 4 29 8 6" xfId="15767" xr:uid="{00000000-0005-0000-0000-000013480000}"/>
    <cellStyle name="Navadno 3 2 4 29 8 7" xfId="17932" xr:uid="{00000000-0005-0000-0000-000014480000}"/>
    <cellStyle name="Navadno 3 2 4 29 8 8" xfId="11048" xr:uid="{00000000-0005-0000-0000-000015480000}"/>
    <cellStyle name="Navadno 3 2 4 29 8 9" xfId="15982" xr:uid="{00000000-0005-0000-0000-000016480000}"/>
    <cellStyle name="Navadno 3 2 4 29 9" xfId="313" xr:uid="{00000000-0005-0000-0000-000017480000}"/>
    <cellStyle name="Navadno 3 2 4 29 9 10" xfId="24329" xr:uid="{00000000-0005-0000-0000-000018480000}"/>
    <cellStyle name="Navadno 3 2 4 29 9 11" xfId="25051" xr:uid="{00000000-0005-0000-0000-000019480000}"/>
    <cellStyle name="Navadno 3 2 4 29 9 12" xfId="25722" xr:uid="{00000000-0005-0000-0000-00001A480000}"/>
    <cellStyle name="Navadno 3 2 4 29 9 13" xfId="26341" xr:uid="{00000000-0005-0000-0000-00001B480000}"/>
    <cellStyle name="Navadno 3 2 4 29 9 14" xfId="27023" xr:uid="{00000000-0005-0000-0000-00001C480000}"/>
    <cellStyle name="Navadno 3 2 4 29 9 15" xfId="27507" xr:uid="{00000000-0005-0000-0000-00001D480000}"/>
    <cellStyle name="Navadno 3 2 4 29 9 16" xfId="27927" xr:uid="{00000000-0005-0000-0000-00001E480000}"/>
    <cellStyle name="Navadno 3 2 4 29 9 17" xfId="28255" xr:uid="{00000000-0005-0000-0000-00001F480000}"/>
    <cellStyle name="Navadno 3 2 4 29 9 18" xfId="28495" xr:uid="{00000000-0005-0000-0000-000020480000}"/>
    <cellStyle name="Navadno 3 2 4 29 9 2" xfId="17427" xr:uid="{00000000-0005-0000-0000-000021480000}"/>
    <cellStyle name="Navadno 3 2 4 29 9 3" xfId="18390" xr:uid="{00000000-0005-0000-0000-000022480000}"/>
    <cellStyle name="Navadno 3 2 4 29 9 4" xfId="19339" xr:uid="{00000000-0005-0000-0000-000023480000}"/>
    <cellStyle name="Navadno 3 2 4 29 9 5" xfId="20253" xr:uid="{00000000-0005-0000-0000-000024480000}"/>
    <cellStyle name="Navadno 3 2 4 29 9 6" xfId="21135" xr:uid="{00000000-0005-0000-0000-000025480000}"/>
    <cellStyle name="Navadno 3 2 4 29 9 7" xfId="21983" xr:uid="{00000000-0005-0000-0000-000026480000}"/>
    <cellStyle name="Navadno 3 2 4 29 9 8" xfId="22803" xr:uid="{00000000-0005-0000-0000-000027480000}"/>
    <cellStyle name="Navadno 3 2 4 29 9 9" xfId="23587" xr:uid="{00000000-0005-0000-0000-000028480000}"/>
    <cellStyle name="Navadno 3 2 4 3" xfId="9095" xr:uid="{00000000-0005-0000-0000-000029480000}"/>
    <cellStyle name="Navadno 3 2 4 3 10" xfId="456" xr:uid="{00000000-0005-0000-0000-00002A480000}"/>
    <cellStyle name="Navadno 3 2 4 3 11" xfId="1762" xr:uid="{00000000-0005-0000-0000-00002B480000}"/>
    <cellStyle name="Navadno 3 2 4 3 2" xfId="8695" xr:uid="{00000000-0005-0000-0000-00002C480000}"/>
    <cellStyle name="Navadno 3 2 4 3 2 10" xfId="10336" xr:uid="{00000000-0005-0000-0000-00002D480000}"/>
    <cellStyle name="Navadno 3 2 4 3 2 11" xfId="11774" xr:uid="{00000000-0005-0000-0000-00002E480000}"/>
    <cellStyle name="Navadno 3 2 4 3 2 12" xfId="16211" xr:uid="{00000000-0005-0000-0000-00002F480000}"/>
    <cellStyle name="Navadno 3 2 4 3 2 13" xfId="13785" xr:uid="{00000000-0005-0000-0000-000030480000}"/>
    <cellStyle name="Navadno 3 2 4 3 2 14" xfId="18044" xr:uid="{00000000-0005-0000-0000-000031480000}"/>
    <cellStyle name="Navadno 3 2 4 3 2 15" xfId="11857" xr:uid="{00000000-0005-0000-0000-000032480000}"/>
    <cellStyle name="Navadno 3 2 4 3 2 16" xfId="19791" xr:uid="{00000000-0005-0000-0000-000033480000}"/>
    <cellStyle name="Navadno 3 2 4 3 2 17" xfId="18985" xr:uid="{00000000-0005-0000-0000-000034480000}"/>
    <cellStyle name="Navadno 3 2 4 3 2 18" xfId="10296" xr:uid="{00000000-0005-0000-0000-000035480000}"/>
    <cellStyle name="Navadno 3 2 4 3 2 19" xfId="15826" xr:uid="{00000000-0005-0000-0000-000036480000}"/>
    <cellStyle name="Navadno 3 2 4 3 2 2" xfId="4566" xr:uid="{00000000-0005-0000-0000-000037480000}"/>
    <cellStyle name="Navadno 3 2 4 3 2 2 2" xfId="4266" xr:uid="{00000000-0005-0000-0000-000038480000}"/>
    <cellStyle name="Navadno 3 2 4 3 2 2 2 10" xfId="23505" xr:uid="{00000000-0005-0000-0000-000039480000}"/>
    <cellStyle name="Navadno 3 2 4 3 2 2 2 11" xfId="24248" xr:uid="{00000000-0005-0000-0000-00003A480000}"/>
    <cellStyle name="Navadno 3 2 4 3 2 2 2 12" xfId="11019" xr:uid="{00000000-0005-0000-0000-00003B480000}"/>
    <cellStyle name="Navadno 3 2 4 3 2 2 2 13" xfId="24628" xr:uid="{00000000-0005-0000-0000-00003C480000}"/>
    <cellStyle name="Navadno 3 2 4 3 2 2 2 14" xfId="25416" xr:uid="{00000000-0005-0000-0000-00003D480000}"/>
    <cellStyle name="Navadno 3 2 4 3 2 2 2 15" xfId="26684" xr:uid="{00000000-0005-0000-0000-00003E480000}"/>
    <cellStyle name="Navadno 3 2 4 3 2 2 2 16" xfId="12349" xr:uid="{00000000-0005-0000-0000-00003F480000}"/>
    <cellStyle name="Navadno 3 2 4 3 2 2 2 17" xfId="27527" xr:uid="{00000000-0005-0000-0000-000040480000}"/>
    <cellStyle name="Navadno 3 2 4 3 2 2 2 18" xfId="28150" xr:uid="{00000000-0005-0000-0000-000041480000}"/>
    <cellStyle name="Navadno 3 2 4 3 2 2 2 2" xfId="14027" xr:uid="{00000000-0005-0000-0000-000042480000}"/>
    <cellStyle name="Navadno 3 2 4 3 2 2 2 3" xfId="15846" xr:uid="{00000000-0005-0000-0000-000043480000}"/>
    <cellStyle name="Navadno 3 2 4 3 2 2 2 4" xfId="9859" xr:uid="{00000000-0005-0000-0000-000044480000}"/>
    <cellStyle name="Navadno 3 2 4 3 2 2 2 5" xfId="19024" xr:uid="{00000000-0005-0000-0000-000045480000}"/>
    <cellStyle name="Navadno 3 2 4 3 2 2 2 6" xfId="19939" xr:uid="{00000000-0005-0000-0000-000046480000}"/>
    <cellStyle name="Navadno 3 2 4 3 2 2 2 7" xfId="21033" xr:uid="{00000000-0005-0000-0000-000047480000}"/>
    <cellStyle name="Navadno 3 2 4 3 2 2 2 8" xfId="21895" xr:uid="{00000000-0005-0000-0000-000048480000}"/>
    <cellStyle name="Navadno 3 2 4 3 2 2 2 9" xfId="13431" xr:uid="{00000000-0005-0000-0000-000049480000}"/>
    <cellStyle name="Navadno 3 2 4 3 2 20" xfId="23202" xr:uid="{00000000-0005-0000-0000-00004A480000}"/>
    <cellStyle name="Navadno 3 2 4 3 2 21" xfId="22717" xr:uid="{00000000-0005-0000-0000-00004B480000}"/>
    <cellStyle name="Navadno 3 2 4 3 2 22" xfId="24330" xr:uid="{00000000-0005-0000-0000-00004C480000}"/>
    <cellStyle name="Navadno 3 2 4 3 2 23" xfId="25983" xr:uid="{00000000-0005-0000-0000-00004D480000}"/>
    <cellStyle name="Navadno 3 2 4 3 2 24" xfId="22727" xr:uid="{00000000-0005-0000-0000-00004E480000}"/>
    <cellStyle name="Navadno 3 2 4 3 2 25" xfId="13820" xr:uid="{00000000-0005-0000-0000-00004F480000}"/>
    <cellStyle name="Navadno 3 2 4 3 2 26" xfId="27245" xr:uid="{00000000-0005-0000-0000-000050480000}"/>
    <cellStyle name="Navadno 3 2 4 3 2 3" xfId="3830" xr:uid="{00000000-0005-0000-0000-000051480000}"/>
    <cellStyle name="Navadno 3 2 4 3 2 3 10" xfId="13774" xr:uid="{00000000-0005-0000-0000-000052480000}"/>
    <cellStyle name="Navadno 3 2 4 3 2 3 11" xfId="19620" xr:uid="{00000000-0005-0000-0000-000053480000}"/>
    <cellStyle name="Navadno 3 2 4 3 2 3 12" xfId="11192" xr:uid="{00000000-0005-0000-0000-000054480000}"/>
    <cellStyle name="Navadno 3 2 4 3 2 3 13" xfId="13634" xr:uid="{00000000-0005-0000-0000-000055480000}"/>
    <cellStyle name="Navadno 3 2 4 3 2 3 14" xfId="15334" xr:uid="{00000000-0005-0000-0000-000056480000}"/>
    <cellStyle name="Navadno 3 2 4 3 2 3 15" xfId="13436" xr:uid="{00000000-0005-0000-0000-000057480000}"/>
    <cellStyle name="Navadno 3 2 4 3 2 3 16" xfId="23385" xr:uid="{00000000-0005-0000-0000-000058480000}"/>
    <cellStyle name="Navadno 3 2 4 3 2 3 17" xfId="24956" xr:uid="{00000000-0005-0000-0000-000059480000}"/>
    <cellStyle name="Navadno 3 2 4 3 2 3 18" xfId="25566" xr:uid="{00000000-0005-0000-0000-00005A480000}"/>
    <cellStyle name="Navadno 3 2 4 3 2 3 2" xfId="14399" xr:uid="{00000000-0005-0000-0000-00005B480000}"/>
    <cellStyle name="Navadno 3 2 4 3 2 3 3" xfId="16210" xr:uid="{00000000-0005-0000-0000-00005C480000}"/>
    <cellStyle name="Navadno 3 2 4 3 2 3 4" xfId="15837" xr:uid="{00000000-0005-0000-0000-00005D480000}"/>
    <cellStyle name="Navadno 3 2 4 3 2 3 5" xfId="10039" xr:uid="{00000000-0005-0000-0000-00005E480000}"/>
    <cellStyle name="Navadno 3 2 4 3 2 3 6" xfId="11226" xr:uid="{00000000-0005-0000-0000-00005F480000}"/>
    <cellStyle name="Navadno 3 2 4 3 2 3 7" xfId="16950" xr:uid="{00000000-0005-0000-0000-000060480000}"/>
    <cellStyle name="Navadno 3 2 4 3 2 3 8" xfId="19385" xr:uid="{00000000-0005-0000-0000-000061480000}"/>
    <cellStyle name="Navadno 3 2 4 3 2 3 9" xfId="21715" xr:uid="{00000000-0005-0000-0000-000062480000}"/>
    <cellStyle name="Navadno 3 2 4 3 2 4" xfId="3090" xr:uid="{00000000-0005-0000-0000-000063480000}"/>
    <cellStyle name="Navadno 3 2 4 3 2 4 10" xfId="16969" xr:uid="{00000000-0005-0000-0000-000064480000}"/>
    <cellStyle name="Navadno 3 2 4 3 2 4 11" xfId="22075" xr:uid="{00000000-0005-0000-0000-000065480000}"/>
    <cellStyle name="Navadno 3 2 4 3 2 4 12" xfId="23621" xr:uid="{00000000-0005-0000-0000-000066480000}"/>
    <cellStyle name="Navadno 3 2 4 3 2 4 13" xfId="23404" xr:uid="{00000000-0005-0000-0000-000067480000}"/>
    <cellStyle name="Navadno 3 2 4 3 2 4 14" xfId="24497" xr:uid="{00000000-0005-0000-0000-000068480000}"/>
    <cellStyle name="Navadno 3 2 4 3 2 4 15" xfId="24096" xr:uid="{00000000-0005-0000-0000-000069480000}"/>
    <cellStyle name="Navadno 3 2 4 3 2 4 16" xfId="14396" xr:uid="{00000000-0005-0000-0000-00006A480000}"/>
    <cellStyle name="Navadno 3 2 4 3 2 4 17" xfId="20697" xr:uid="{00000000-0005-0000-0000-00006B480000}"/>
    <cellStyle name="Navadno 3 2 4 3 2 4 18" xfId="13304" xr:uid="{00000000-0005-0000-0000-00006C480000}"/>
    <cellStyle name="Navadno 3 2 4 3 2 4 2" xfId="15032" xr:uid="{00000000-0005-0000-0000-00006D480000}"/>
    <cellStyle name="Navadno 3 2 4 3 2 4 3" xfId="12149" xr:uid="{00000000-0005-0000-0000-00006E480000}"/>
    <cellStyle name="Navadno 3 2 4 3 2 4 4" xfId="15243" xr:uid="{00000000-0005-0000-0000-00006F480000}"/>
    <cellStyle name="Navadno 3 2 4 3 2 4 5" xfId="11743" xr:uid="{00000000-0005-0000-0000-000070480000}"/>
    <cellStyle name="Navadno 3 2 4 3 2 4 6" xfId="19076" xr:uid="{00000000-0005-0000-0000-000071480000}"/>
    <cellStyle name="Navadno 3 2 4 3 2 4 7" xfId="18518" xr:uid="{00000000-0005-0000-0000-000072480000}"/>
    <cellStyle name="Navadno 3 2 4 3 2 4 8" xfId="17850" xr:uid="{00000000-0005-0000-0000-000073480000}"/>
    <cellStyle name="Navadno 3 2 4 3 2 4 9" xfId="18761" xr:uid="{00000000-0005-0000-0000-000074480000}"/>
    <cellStyle name="Navadno 3 2 4 3 2 5" xfId="3553" xr:uid="{00000000-0005-0000-0000-000075480000}"/>
    <cellStyle name="Navadno 3 2 4 3 2 5 10" xfId="12560" xr:uid="{00000000-0005-0000-0000-000076480000}"/>
    <cellStyle name="Navadno 3 2 4 3 2 5 11" xfId="15344" xr:uid="{00000000-0005-0000-0000-000077480000}"/>
    <cellStyle name="Navadno 3 2 4 3 2 5 12" xfId="21978" xr:uid="{00000000-0005-0000-0000-000078480000}"/>
    <cellStyle name="Navadno 3 2 4 3 2 5 13" xfId="13207" xr:uid="{00000000-0005-0000-0000-000079480000}"/>
    <cellStyle name="Navadno 3 2 4 3 2 5 14" xfId="16152" xr:uid="{00000000-0005-0000-0000-00007A480000}"/>
    <cellStyle name="Navadno 3 2 4 3 2 5 15" xfId="23200" xr:uid="{00000000-0005-0000-0000-00007B480000}"/>
    <cellStyle name="Navadno 3 2 4 3 2 5 16" xfId="27078" xr:uid="{00000000-0005-0000-0000-00007C480000}"/>
    <cellStyle name="Navadno 3 2 4 3 2 5 17" xfId="20435" xr:uid="{00000000-0005-0000-0000-00007D480000}"/>
    <cellStyle name="Navadno 3 2 4 3 2 5 18" xfId="27666" xr:uid="{00000000-0005-0000-0000-00007E480000}"/>
    <cellStyle name="Navadno 3 2 4 3 2 5 2" xfId="14636" xr:uid="{00000000-0005-0000-0000-00007F480000}"/>
    <cellStyle name="Navadno 3 2 4 3 2 5 3" xfId="12693" xr:uid="{00000000-0005-0000-0000-000080480000}"/>
    <cellStyle name="Navadno 3 2 4 3 2 5 4" xfId="10446" xr:uid="{00000000-0005-0000-0000-000081480000}"/>
    <cellStyle name="Navadno 3 2 4 3 2 5 5" xfId="12638" xr:uid="{00000000-0005-0000-0000-000082480000}"/>
    <cellStyle name="Navadno 3 2 4 3 2 5 6" xfId="17073" xr:uid="{00000000-0005-0000-0000-000083480000}"/>
    <cellStyle name="Navadno 3 2 4 3 2 5 7" xfId="10770" xr:uid="{00000000-0005-0000-0000-000084480000}"/>
    <cellStyle name="Navadno 3 2 4 3 2 5 8" xfId="9703" xr:uid="{00000000-0005-0000-0000-000085480000}"/>
    <cellStyle name="Navadno 3 2 4 3 2 5 9" xfId="13262" xr:uid="{00000000-0005-0000-0000-000086480000}"/>
    <cellStyle name="Navadno 3 2 4 3 2 6" xfId="3750" xr:uid="{00000000-0005-0000-0000-000087480000}"/>
    <cellStyle name="Navadno 3 2 4 3 2 6 10" xfId="23536" xr:uid="{00000000-0005-0000-0000-000088480000}"/>
    <cellStyle name="Navadno 3 2 4 3 2 6 11" xfId="24276" xr:uid="{00000000-0005-0000-0000-000089480000}"/>
    <cellStyle name="Navadno 3 2 4 3 2 6 12" xfId="18841" xr:uid="{00000000-0005-0000-0000-00008A480000}"/>
    <cellStyle name="Navadno 3 2 4 3 2 6 13" xfId="22905" xr:uid="{00000000-0005-0000-0000-00008B480000}"/>
    <cellStyle name="Navadno 3 2 4 3 2 6 14" xfId="23535" xr:uid="{00000000-0005-0000-0000-00008C480000}"/>
    <cellStyle name="Navadno 3 2 4 3 2 6 15" xfId="14558" xr:uid="{00000000-0005-0000-0000-00008D480000}"/>
    <cellStyle name="Navadno 3 2 4 3 2 6 16" xfId="26477" xr:uid="{00000000-0005-0000-0000-00008E480000}"/>
    <cellStyle name="Navadno 3 2 4 3 2 6 17" xfId="27613" xr:uid="{00000000-0005-0000-0000-00008F480000}"/>
    <cellStyle name="Navadno 3 2 4 3 2 6 18" xfId="24487" xr:uid="{00000000-0005-0000-0000-000090480000}"/>
    <cellStyle name="Navadno 3 2 4 3 2 6 2" xfId="14466" xr:uid="{00000000-0005-0000-0000-000091480000}"/>
    <cellStyle name="Navadno 3 2 4 3 2 6 3" xfId="15902" xr:uid="{00000000-0005-0000-0000-000092480000}"/>
    <cellStyle name="Navadno 3 2 4 3 2 6 4" xfId="17281" xr:uid="{00000000-0005-0000-0000-000093480000}"/>
    <cellStyle name="Navadno 3 2 4 3 2 6 5" xfId="19080" xr:uid="{00000000-0005-0000-0000-000094480000}"/>
    <cellStyle name="Navadno 3 2 4 3 2 6 6" xfId="19990" xr:uid="{00000000-0005-0000-0000-000095480000}"/>
    <cellStyle name="Navadno 3 2 4 3 2 6 7" xfId="21069" xr:uid="{00000000-0005-0000-0000-000096480000}"/>
    <cellStyle name="Navadno 3 2 4 3 2 6 8" xfId="21924" xr:uid="{00000000-0005-0000-0000-000097480000}"/>
    <cellStyle name="Navadno 3 2 4 3 2 6 9" xfId="21568" xr:uid="{00000000-0005-0000-0000-000098480000}"/>
    <cellStyle name="Navadno 3 2 4 3 2 7" xfId="1919" xr:uid="{00000000-0005-0000-0000-000099480000}"/>
    <cellStyle name="Navadno 3 2 4 3 2 7 10" xfId="15570" xr:uid="{00000000-0005-0000-0000-00009A480000}"/>
    <cellStyle name="Navadno 3 2 4 3 2 7 11" xfId="10364" xr:uid="{00000000-0005-0000-0000-00009B480000}"/>
    <cellStyle name="Navadno 3 2 4 3 2 7 12" xfId="23076" xr:uid="{00000000-0005-0000-0000-00009C480000}"/>
    <cellStyle name="Navadno 3 2 4 3 2 7 13" xfId="21725" xr:uid="{00000000-0005-0000-0000-00009D480000}"/>
    <cellStyle name="Navadno 3 2 4 3 2 7 14" xfId="25728" xr:uid="{00000000-0005-0000-0000-00009E480000}"/>
    <cellStyle name="Navadno 3 2 4 3 2 7 15" xfId="12144" xr:uid="{00000000-0005-0000-0000-00009F480000}"/>
    <cellStyle name="Navadno 3 2 4 3 2 7 16" xfId="24293" xr:uid="{00000000-0005-0000-0000-0000A0480000}"/>
    <cellStyle name="Navadno 3 2 4 3 2 7 17" xfId="13778" xr:uid="{00000000-0005-0000-0000-0000A1480000}"/>
    <cellStyle name="Navadno 3 2 4 3 2 7 18" xfId="10933" xr:uid="{00000000-0005-0000-0000-0000A2480000}"/>
    <cellStyle name="Navadno 3 2 4 3 2 7 2" xfId="16035" xr:uid="{00000000-0005-0000-0000-0000A3480000}"/>
    <cellStyle name="Navadno 3 2 4 3 2 7 3" xfId="10494" xr:uid="{00000000-0005-0000-0000-0000A4480000}"/>
    <cellStyle name="Navadno 3 2 4 3 2 7 4" xfId="13209" xr:uid="{00000000-0005-0000-0000-0000A5480000}"/>
    <cellStyle name="Navadno 3 2 4 3 2 7 5" xfId="10602" xr:uid="{00000000-0005-0000-0000-0000A6480000}"/>
    <cellStyle name="Navadno 3 2 4 3 2 7 6" xfId="18285" xr:uid="{00000000-0005-0000-0000-0000A7480000}"/>
    <cellStyle name="Navadno 3 2 4 3 2 7 7" xfId="9770" xr:uid="{00000000-0005-0000-0000-0000A8480000}"/>
    <cellStyle name="Navadno 3 2 4 3 2 7 8" xfId="20055" xr:uid="{00000000-0005-0000-0000-0000A9480000}"/>
    <cellStyle name="Navadno 3 2 4 3 2 7 9" xfId="15843" xr:uid="{00000000-0005-0000-0000-0000AA480000}"/>
    <cellStyle name="Navadno 3 2 4 3 2 8" xfId="3643" xr:uid="{00000000-0005-0000-0000-0000AB480000}"/>
    <cellStyle name="Navadno 3 2 4 3 2 8 10" xfId="11692" xr:uid="{00000000-0005-0000-0000-0000AC480000}"/>
    <cellStyle name="Navadno 3 2 4 3 2 8 11" xfId="21828" xr:uid="{00000000-0005-0000-0000-0000AD480000}"/>
    <cellStyle name="Navadno 3 2 4 3 2 8 12" xfId="21813" xr:uid="{00000000-0005-0000-0000-0000AE480000}"/>
    <cellStyle name="Navadno 3 2 4 3 2 8 13" xfId="21765" xr:uid="{00000000-0005-0000-0000-0000AF480000}"/>
    <cellStyle name="Navadno 3 2 4 3 2 8 14" xfId="24819" xr:uid="{00000000-0005-0000-0000-0000B0480000}"/>
    <cellStyle name="Navadno 3 2 4 3 2 8 15" xfId="13497" xr:uid="{00000000-0005-0000-0000-0000B1480000}"/>
    <cellStyle name="Navadno 3 2 4 3 2 8 16" xfId="12850" xr:uid="{00000000-0005-0000-0000-0000B2480000}"/>
    <cellStyle name="Navadno 3 2 4 3 2 8 17" xfId="27390" xr:uid="{00000000-0005-0000-0000-0000B3480000}"/>
    <cellStyle name="Navadno 3 2 4 3 2 8 18" xfId="24577" xr:uid="{00000000-0005-0000-0000-0000B4480000}"/>
    <cellStyle name="Navadno 3 2 4 3 2 8 2" xfId="14561" xr:uid="{00000000-0005-0000-0000-0000B5480000}"/>
    <cellStyle name="Navadno 3 2 4 3 2 8 3" xfId="10479" xr:uid="{00000000-0005-0000-0000-0000B6480000}"/>
    <cellStyle name="Navadno 3 2 4 3 2 8 4" xfId="16682" xr:uid="{00000000-0005-0000-0000-0000B7480000}"/>
    <cellStyle name="Navadno 3 2 4 3 2 8 5" xfId="11497" xr:uid="{00000000-0005-0000-0000-0000B8480000}"/>
    <cellStyle name="Navadno 3 2 4 3 2 8 6" xfId="18191" xr:uid="{00000000-0005-0000-0000-0000B9480000}"/>
    <cellStyle name="Navadno 3 2 4 3 2 8 7" xfId="14738" xr:uid="{00000000-0005-0000-0000-0000BA480000}"/>
    <cellStyle name="Navadno 3 2 4 3 2 8 8" xfId="9685" xr:uid="{00000000-0005-0000-0000-0000BB480000}"/>
    <cellStyle name="Navadno 3 2 4 3 2 8 9" xfId="13989" xr:uid="{00000000-0005-0000-0000-0000BC480000}"/>
    <cellStyle name="Navadno 3 2 4 3 2 9" xfId="3697" xr:uid="{00000000-0005-0000-0000-0000BD480000}"/>
    <cellStyle name="Navadno 3 2 4 3 2 9 10" xfId="21201" xr:uid="{00000000-0005-0000-0000-0000BE480000}"/>
    <cellStyle name="Navadno 3 2 4 3 2 9 11" xfId="20596" xr:uid="{00000000-0005-0000-0000-0000BF480000}"/>
    <cellStyle name="Navadno 3 2 4 3 2 9 12" xfId="13293" xr:uid="{00000000-0005-0000-0000-0000C0480000}"/>
    <cellStyle name="Navadno 3 2 4 3 2 9 13" xfId="12171" xr:uid="{00000000-0005-0000-0000-0000C1480000}"/>
    <cellStyle name="Navadno 3 2 4 3 2 9 14" xfId="19001" xr:uid="{00000000-0005-0000-0000-0000C2480000}"/>
    <cellStyle name="Navadno 3 2 4 3 2 9 15" xfId="17599" xr:uid="{00000000-0005-0000-0000-0000C3480000}"/>
    <cellStyle name="Navadno 3 2 4 3 2 9 16" xfId="22327" xr:uid="{00000000-0005-0000-0000-0000C4480000}"/>
    <cellStyle name="Navadno 3 2 4 3 2 9 17" xfId="18149" xr:uid="{00000000-0005-0000-0000-0000C5480000}"/>
    <cellStyle name="Navadno 3 2 4 3 2 9 18" xfId="26837" xr:uid="{00000000-0005-0000-0000-0000C6480000}"/>
    <cellStyle name="Navadno 3 2 4 3 2 9 2" xfId="14513" xr:uid="{00000000-0005-0000-0000-0000C7480000}"/>
    <cellStyle name="Navadno 3 2 4 3 2 9 3" xfId="9849" xr:uid="{00000000-0005-0000-0000-0000C8480000}"/>
    <cellStyle name="Navadno 3 2 4 3 2 9 4" xfId="12816" xr:uid="{00000000-0005-0000-0000-0000C9480000}"/>
    <cellStyle name="Navadno 3 2 4 3 2 9 5" xfId="10831" xr:uid="{00000000-0005-0000-0000-0000CA480000}"/>
    <cellStyle name="Navadno 3 2 4 3 2 9 6" xfId="12589" xr:uid="{00000000-0005-0000-0000-0000CB480000}"/>
    <cellStyle name="Navadno 3 2 4 3 2 9 7" xfId="13876" xr:uid="{00000000-0005-0000-0000-0000CC480000}"/>
    <cellStyle name="Navadno 3 2 4 3 2 9 8" xfId="11187" xr:uid="{00000000-0005-0000-0000-0000CD480000}"/>
    <cellStyle name="Navadno 3 2 4 3 2 9 9" xfId="20328" xr:uid="{00000000-0005-0000-0000-0000CE480000}"/>
    <cellStyle name="Navadno 3 2 4 3 3" xfId="5267" xr:uid="{00000000-0005-0000-0000-0000CF480000}"/>
    <cellStyle name="Navadno 3 2 4 3 3 10" xfId="21903" xr:uid="{00000000-0005-0000-0000-0000D0480000}"/>
    <cellStyle name="Navadno 3 2 4 3 3 11" xfId="23006" xr:uid="{00000000-0005-0000-0000-0000D1480000}"/>
    <cellStyle name="Navadno 3 2 4 3 3 12" xfId="10174" xr:uid="{00000000-0005-0000-0000-0000D2480000}"/>
    <cellStyle name="Navadno 3 2 4 3 3 13" xfId="12727" xr:uid="{00000000-0005-0000-0000-0000D3480000}"/>
    <cellStyle name="Navadno 3 2 4 3 3 14" xfId="18619" xr:uid="{00000000-0005-0000-0000-0000D4480000}"/>
    <cellStyle name="Navadno 3 2 4 3 3 15" xfId="25856" xr:uid="{00000000-0005-0000-0000-0000D5480000}"/>
    <cellStyle name="Navadno 3 2 4 3 3 16" xfId="17863" xr:uid="{00000000-0005-0000-0000-0000D6480000}"/>
    <cellStyle name="Navadno 3 2 4 3 3 17" xfId="25681" xr:uid="{00000000-0005-0000-0000-0000D7480000}"/>
    <cellStyle name="Navadno 3 2 4 3 3 18" xfId="26023" xr:uid="{00000000-0005-0000-0000-0000D8480000}"/>
    <cellStyle name="Navadno 3 2 4 3 3 2" xfId="13178" xr:uid="{00000000-0005-0000-0000-0000D9480000}"/>
    <cellStyle name="Navadno 3 2 4 3 3 3" xfId="13737" xr:uid="{00000000-0005-0000-0000-0000DA480000}"/>
    <cellStyle name="Navadno 3 2 4 3 3 4" xfId="16022" xr:uid="{00000000-0005-0000-0000-0000DB480000}"/>
    <cellStyle name="Navadno 3 2 4 3 3 5" xfId="11603" xr:uid="{00000000-0005-0000-0000-0000DC480000}"/>
    <cellStyle name="Navadno 3 2 4 3 3 6" xfId="13977" xr:uid="{00000000-0005-0000-0000-0000DD480000}"/>
    <cellStyle name="Navadno 3 2 4 3 3 7" xfId="9751" xr:uid="{00000000-0005-0000-0000-0000DE480000}"/>
    <cellStyle name="Navadno 3 2 4 3 3 8" xfId="20491" xr:uid="{00000000-0005-0000-0000-0000DF480000}"/>
    <cellStyle name="Navadno 3 2 4 3 3 9" xfId="21128" xr:uid="{00000000-0005-0000-0000-0000E0480000}"/>
    <cellStyle name="Navadno 3 2 4 3 4" xfId="5174" xr:uid="{00000000-0005-0000-0000-0000E1480000}"/>
    <cellStyle name="Navadno 3 2 4 3 4 10" xfId="21301" xr:uid="{00000000-0005-0000-0000-0000E2480000}"/>
    <cellStyle name="Navadno 3 2 4 3 4 11" xfId="12211" xr:uid="{00000000-0005-0000-0000-0000E3480000}"/>
    <cellStyle name="Navadno 3 2 4 3 4 12" xfId="11065" xr:uid="{00000000-0005-0000-0000-0000E4480000}"/>
    <cellStyle name="Navadno 3 2 4 3 4 13" xfId="25250" xr:uid="{00000000-0005-0000-0000-0000E5480000}"/>
    <cellStyle name="Navadno 3 2 4 3 4 14" xfId="23346" xr:uid="{00000000-0005-0000-0000-0000E6480000}"/>
    <cellStyle name="Navadno 3 2 4 3 4 15" xfId="17339" xr:uid="{00000000-0005-0000-0000-0000E7480000}"/>
    <cellStyle name="Navadno 3 2 4 3 4 16" xfId="26471" xr:uid="{00000000-0005-0000-0000-0000E8480000}"/>
    <cellStyle name="Navadno 3 2 4 3 4 17" xfId="27469" xr:uid="{00000000-0005-0000-0000-0000E9480000}"/>
    <cellStyle name="Navadno 3 2 4 3 4 18" xfId="12246" xr:uid="{00000000-0005-0000-0000-0000EA480000}"/>
    <cellStyle name="Navadno 3 2 4 3 4 2" xfId="13259" xr:uid="{00000000-0005-0000-0000-0000EB480000}"/>
    <cellStyle name="Navadno 3 2 4 3 4 3" xfId="10213" xr:uid="{00000000-0005-0000-0000-0000EC480000}"/>
    <cellStyle name="Navadno 3 2 4 3 4 4" xfId="12707" xr:uid="{00000000-0005-0000-0000-0000ED480000}"/>
    <cellStyle name="Navadno 3 2 4 3 4 5" xfId="10922" xr:uid="{00000000-0005-0000-0000-0000EE480000}"/>
    <cellStyle name="Navadno 3 2 4 3 4 6" xfId="18148" xr:uid="{00000000-0005-0000-0000-0000EF480000}"/>
    <cellStyle name="Navadno 3 2 4 3 4 7" xfId="18412" xr:uid="{00000000-0005-0000-0000-0000F0480000}"/>
    <cellStyle name="Navadno 3 2 4 3 4 8" xfId="12784" xr:uid="{00000000-0005-0000-0000-0000F1480000}"/>
    <cellStyle name="Navadno 3 2 4 3 4 9" xfId="22081" xr:uid="{00000000-0005-0000-0000-0000F2480000}"/>
    <cellStyle name="Navadno 3 2 4 3 5" xfId="5134" xr:uid="{00000000-0005-0000-0000-0000F3480000}"/>
    <cellStyle name="Navadno 3 2 4 3 5 10" xfId="21127" xr:uid="{00000000-0005-0000-0000-0000F4480000}"/>
    <cellStyle name="Navadno 3 2 4 3 5 11" xfId="23068" xr:uid="{00000000-0005-0000-0000-0000F5480000}"/>
    <cellStyle name="Navadno 3 2 4 3 5 12" xfId="23837" xr:uid="{00000000-0005-0000-0000-0000F6480000}"/>
    <cellStyle name="Navadno 3 2 4 3 5 13" xfId="23347" xr:uid="{00000000-0005-0000-0000-0000F7480000}"/>
    <cellStyle name="Navadno 3 2 4 3 5 14" xfId="10078" xr:uid="{00000000-0005-0000-0000-0000F8480000}"/>
    <cellStyle name="Navadno 3 2 4 3 5 15" xfId="24514" xr:uid="{00000000-0005-0000-0000-0000F9480000}"/>
    <cellStyle name="Navadno 3 2 4 3 5 16" xfId="10034" xr:uid="{00000000-0005-0000-0000-0000FA480000}"/>
    <cellStyle name="Navadno 3 2 4 3 5 17" xfId="13031" xr:uid="{00000000-0005-0000-0000-0000FB480000}"/>
    <cellStyle name="Navadno 3 2 4 3 5 18" xfId="12504" xr:uid="{00000000-0005-0000-0000-0000FC480000}"/>
    <cellStyle name="Navadno 3 2 4 3 5 19" xfId="27948" xr:uid="{00000000-0005-0000-0000-0000FD480000}"/>
    <cellStyle name="Navadno 3 2 4 3 5 2" xfId="2822" xr:uid="{00000000-0005-0000-0000-0000FE480000}"/>
    <cellStyle name="Navadno 3 2 4 3 5 3" xfId="13291" xr:uid="{00000000-0005-0000-0000-0000FF480000}"/>
    <cellStyle name="Navadno 3 2 4 3 5 4" xfId="13760" xr:uid="{00000000-0005-0000-0000-000000490000}"/>
    <cellStyle name="Navadno 3 2 4 3 5 5" xfId="11848" xr:uid="{00000000-0005-0000-0000-000001490000}"/>
    <cellStyle name="Navadno 3 2 4 3 5 6" xfId="18600" xr:uid="{00000000-0005-0000-0000-000002490000}"/>
    <cellStyle name="Navadno 3 2 4 3 5 7" xfId="19547" xr:uid="{00000000-0005-0000-0000-000003490000}"/>
    <cellStyle name="Navadno 3 2 4 3 5 8" xfId="20551" xr:uid="{00000000-0005-0000-0000-000004490000}"/>
    <cellStyle name="Navadno 3 2 4 3 5 9" xfId="21418" xr:uid="{00000000-0005-0000-0000-000005490000}"/>
    <cellStyle name="Navadno 3 2 4 3 6" xfId="4826" xr:uid="{00000000-0005-0000-0000-000006490000}"/>
    <cellStyle name="Navadno 3 2 4 3 7" xfId="3263" xr:uid="{00000000-0005-0000-0000-000007490000}"/>
    <cellStyle name="Navadno 3 2 4 3 8" xfId="3344" xr:uid="{00000000-0005-0000-0000-000008490000}"/>
    <cellStyle name="Navadno 3 2 4 3 9" xfId="3474" xr:uid="{00000000-0005-0000-0000-000009490000}"/>
    <cellStyle name="Navadno 3 2 4 30" xfId="6055" xr:uid="{00000000-0005-0000-0000-00000A490000}"/>
    <cellStyle name="Navadno 3 2 4 30 10" xfId="12515" xr:uid="{00000000-0005-0000-0000-00000B490000}"/>
    <cellStyle name="Navadno 3 2 4 30 11" xfId="15876" xr:uid="{00000000-0005-0000-0000-00000C490000}"/>
    <cellStyle name="Navadno 3 2 4 30 12" xfId="11968" xr:uid="{00000000-0005-0000-0000-00000D490000}"/>
    <cellStyle name="Navadno 3 2 4 30 13" xfId="18821" xr:uid="{00000000-0005-0000-0000-00000E490000}"/>
    <cellStyle name="Navadno 3 2 4 30 14" xfId="19757" xr:uid="{00000000-0005-0000-0000-00000F490000}"/>
    <cellStyle name="Navadno 3 2 4 30 15" xfId="19876" xr:uid="{00000000-0005-0000-0000-000010490000}"/>
    <cellStyle name="Navadno 3 2 4 30 16" xfId="16186" xr:uid="{00000000-0005-0000-0000-000011490000}"/>
    <cellStyle name="Navadno 3 2 4 30 17" xfId="15163" xr:uid="{00000000-0005-0000-0000-000012490000}"/>
    <cellStyle name="Navadno 3 2 4 30 18" xfId="21236" xr:uid="{00000000-0005-0000-0000-000013490000}"/>
    <cellStyle name="Navadno 3 2 4 30 19" xfId="16163" xr:uid="{00000000-0005-0000-0000-000014490000}"/>
    <cellStyle name="Navadno 3 2 4 30 2" xfId="2508" xr:uid="{00000000-0005-0000-0000-000015490000}"/>
    <cellStyle name="Navadno 3 2 4 30 2 10" xfId="18874" xr:uid="{00000000-0005-0000-0000-000016490000}"/>
    <cellStyle name="Navadno 3 2 4 30 2 11" xfId="21979" xr:uid="{00000000-0005-0000-0000-000017490000}"/>
    <cellStyle name="Navadno 3 2 4 30 2 12" xfId="21406" xr:uid="{00000000-0005-0000-0000-000018490000}"/>
    <cellStyle name="Navadno 3 2 4 30 2 13" xfId="17404" xr:uid="{00000000-0005-0000-0000-000019490000}"/>
    <cellStyle name="Navadno 3 2 4 30 2 14" xfId="12676" xr:uid="{00000000-0005-0000-0000-00001A490000}"/>
    <cellStyle name="Navadno 3 2 4 30 2 15" xfId="25928" xr:uid="{00000000-0005-0000-0000-00001B490000}"/>
    <cellStyle name="Navadno 3 2 4 30 2 16" xfId="15626" xr:uid="{00000000-0005-0000-0000-00001C490000}"/>
    <cellStyle name="Navadno 3 2 4 30 2 17" xfId="26491" xr:uid="{00000000-0005-0000-0000-00001D490000}"/>
    <cellStyle name="Navadno 3 2 4 30 2 18" xfId="17491" xr:uid="{00000000-0005-0000-0000-00001E490000}"/>
    <cellStyle name="Navadno 3 2 4 30 2 2" xfId="15525" xr:uid="{00000000-0005-0000-0000-00001F490000}"/>
    <cellStyle name="Navadno 3 2 4 30 2 3" xfId="13988" xr:uid="{00000000-0005-0000-0000-000020490000}"/>
    <cellStyle name="Navadno 3 2 4 30 2 4" xfId="12574" xr:uid="{00000000-0005-0000-0000-000021490000}"/>
    <cellStyle name="Navadno 3 2 4 30 2 5" xfId="9888" xr:uid="{00000000-0005-0000-0000-000022490000}"/>
    <cellStyle name="Navadno 3 2 4 30 2 6" xfId="15140" xr:uid="{00000000-0005-0000-0000-000023490000}"/>
    <cellStyle name="Navadno 3 2 4 30 2 7" xfId="18877" xr:uid="{00000000-0005-0000-0000-000024490000}"/>
    <cellStyle name="Navadno 3 2 4 30 2 8" xfId="14569" xr:uid="{00000000-0005-0000-0000-000025490000}"/>
    <cellStyle name="Navadno 3 2 4 30 2 9" xfId="19586" xr:uid="{00000000-0005-0000-0000-000026490000}"/>
    <cellStyle name="Navadno 3 2 4 30 20" xfId="20706" xr:uid="{00000000-0005-0000-0000-000027490000}"/>
    <cellStyle name="Navadno 3 2 4 30 21" xfId="13050" xr:uid="{00000000-0005-0000-0000-000028490000}"/>
    <cellStyle name="Navadno 3 2 4 30 22" xfId="24034" xr:uid="{00000000-0005-0000-0000-000029490000}"/>
    <cellStyle name="Navadno 3 2 4 30 23" xfId="22417" xr:uid="{00000000-0005-0000-0000-00002A490000}"/>
    <cellStyle name="Navadno 3 2 4 30 24" xfId="25317" xr:uid="{00000000-0005-0000-0000-00002B490000}"/>
    <cellStyle name="Navadno 3 2 4 30 25" xfId="27031" xr:uid="{00000000-0005-0000-0000-00002C490000}"/>
    <cellStyle name="Navadno 3 2 4 30 26" xfId="26191" xr:uid="{00000000-0005-0000-0000-00002D490000}"/>
    <cellStyle name="Navadno 3 2 4 30 3" xfId="4750" xr:uid="{00000000-0005-0000-0000-00002E490000}"/>
    <cellStyle name="Navadno 3 2 4 30 3 10" xfId="18117" xr:uid="{00000000-0005-0000-0000-00002F490000}"/>
    <cellStyle name="Navadno 3 2 4 30 3 11" xfId="21190" xr:uid="{00000000-0005-0000-0000-000030490000}"/>
    <cellStyle name="Navadno 3 2 4 30 3 12" xfId="15324" xr:uid="{00000000-0005-0000-0000-000031490000}"/>
    <cellStyle name="Navadno 3 2 4 30 3 13" xfId="16390" xr:uid="{00000000-0005-0000-0000-000032490000}"/>
    <cellStyle name="Navadno 3 2 4 30 3 14" xfId="15934" xr:uid="{00000000-0005-0000-0000-000033490000}"/>
    <cellStyle name="Navadno 3 2 4 30 3 15" xfId="24175" xr:uid="{00000000-0005-0000-0000-000034490000}"/>
    <cellStyle name="Navadno 3 2 4 30 3 16" xfId="27486" xr:uid="{00000000-0005-0000-0000-000035490000}"/>
    <cellStyle name="Navadno 3 2 4 30 3 17" xfId="27911" xr:uid="{00000000-0005-0000-0000-000036490000}"/>
    <cellStyle name="Navadno 3 2 4 30 3 18" xfId="19860" xr:uid="{00000000-0005-0000-0000-000037490000}"/>
    <cellStyle name="Navadno 3 2 4 30 3 2" xfId="13618" xr:uid="{00000000-0005-0000-0000-000038490000}"/>
    <cellStyle name="Navadno 3 2 4 30 3 3" xfId="17385" xr:uid="{00000000-0005-0000-0000-000039490000}"/>
    <cellStyle name="Navadno 3 2 4 30 3 4" xfId="18496" xr:uid="{00000000-0005-0000-0000-00003A490000}"/>
    <cellStyle name="Navadno 3 2 4 30 3 5" xfId="16425" xr:uid="{00000000-0005-0000-0000-00003B490000}"/>
    <cellStyle name="Navadno 3 2 4 30 3 6" xfId="11029" xr:uid="{00000000-0005-0000-0000-00003C490000}"/>
    <cellStyle name="Navadno 3 2 4 30 3 7" xfId="13033" xr:uid="{00000000-0005-0000-0000-00003D490000}"/>
    <cellStyle name="Navadno 3 2 4 30 3 8" xfId="11910" xr:uid="{00000000-0005-0000-0000-00003E490000}"/>
    <cellStyle name="Navadno 3 2 4 30 3 9" xfId="22964" xr:uid="{00000000-0005-0000-0000-00003F490000}"/>
    <cellStyle name="Navadno 3 2 4 30 4" xfId="3390" xr:uid="{00000000-0005-0000-0000-000040490000}"/>
    <cellStyle name="Navadno 3 2 4 30 4 10" xfId="21082" xr:uid="{00000000-0005-0000-0000-000041490000}"/>
    <cellStyle name="Navadno 3 2 4 30 4 11" xfId="20784" xr:uid="{00000000-0005-0000-0000-000042490000}"/>
    <cellStyle name="Navadno 3 2 4 30 4 12" xfId="13614" xr:uid="{00000000-0005-0000-0000-000043490000}"/>
    <cellStyle name="Navadno 3 2 4 30 4 13" xfId="20061" xr:uid="{00000000-0005-0000-0000-000044490000}"/>
    <cellStyle name="Navadno 3 2 4 30 4 14" xfId="21400" xr:uid="{00000000-0005-0000-0000-000045490000}"/>
    <cellStyle name="Navadno 3 2 4 30 4 15" xfId="25196" xr:uid="{00000000-0005-0000-0000-000046490000}"/>
    <cellStyle name="Navadno 3 2 4 30 4 16" xfId="24006" xr:uid="{00000000-0005-0000-0000-000047490000}"/>
    <cellStyle name="Navadno 3 2 4 30 4 17" xfId="15219" xr:uid="{00000000-0005-0000-0000-000048490000}"/>
    <cellStyle name="Navadno 3 2 4 30 4 18" xfId="20856" xr:uid="{00000000-0005-0000-0000-000049490000}"/>
    <cellStyle name="Navadno 3 2 4 30 4 2" xfId="14778" xr:uid="{00000000-0005-0000-0000-00004A490000}"/>
    <cellStyle name="Navadno 3 2 4 30 4 3" xfId="10874" xr:uid="{00000000-0005-0000-0000-00004B490000}"/>
    <cellStyle name="Navadno 3 2 4 30 4 4" xfId="11223" xr:uid="{00000000-0005-0000-0000-00004C490000}"/>
    <cellStyle name="Navadno 3 2 4 30 4 5" xfId="10003" xr:uid="{00000000-0005-0000-0000-00004D490000}"/>
    <cellStyle name="Navadno 3 2 4 30 4 6" xfId="17633" xr:uid="{00000000-0005-0000-0000-00004E490000}"/>
    <cellStyle name="Navadno 3 2 4 30 4 7" xfId="19050" xr:uid="{00000000-0005-0000-0000-00004F490000}"/>
    <cellStyle name="Navadno 3 2 4 30 4 8" xfId="11249" xr:uid="{00000000-0005-0000-0000-000050490000}"/>
    <cellStyle name="Navadno 3 2 4 30 4 9" xfId="12001" xr:uid="{00000000-0005-0000-0000-000051490000}"/>
    <cellStyle name="Navadno 3 2 4 30 5" xfId="2538" xr:uid="{00000000-0005-0000-0000-000052490000}"/>
    <cellStyle name="Navadno 3 2 4 30 5 10" xfId="11691" xr:uid="{00000000-0005-0000-0000-000053490000}"/>
    <cellStyle name="Navadno 3 2 4 30 5 11" xfId="15400" xr:uid="{00000000-0005-0000-0000-000054490000}"/>
    <cellStyle name="Navadno 3 2 4 30 5 12" xfId="14634" xr:uid="{00000000-0005-0000-0000-000055490000}"/>
    <cellStyle name="Navadno 3 2 4 30 5 13" xfId="23572" xr:uid="{00000000-0005-0000-0000-000056490000}"/>
    <cellStyle name="Navadno 3 2 4 30 5 14" xfId="20326" xr:uid="{00000000-0005-0000-0000-000057490000}"/>
    <cellStyle name="Navadno 3 2 4 30 5 15" xfId="19768" xr:uid="{00000000-0005-0000-0000-000058490000}"/>
    <cellStyle name="Navadno 3 2 4 30 5 16" xfId="24277" xr:uid="{00000000-0005-0000-0000-000059490000}"/>
    <cellStyle name="Navadno 3 2 4 30 5 17" xfId="23103" xr:uid="{00000000-0005-0000-0000-00005A490000}"/>
    <cellStyle name="Navadno 3 2 4 30 5 18" xfId="10818" xr:uid="{00000000-0005-0000-0000-00005B490000}"/>
    <cellStyle name="Navadno 3 2 4 30 5 2" xfId="15497" xr:uid="{00000000-0005-0000-0000-00005C490000}"/>
    <cellStyle name="Navadno 3 2 4 30 5 3" xfId="12754" xr:uid="{00000000-0005-0000-0000-00005D490000}"/>
    <cellStyle name="Navadno 3 2 4 30 5 4" xfId="16627" xr:uid="{00000000-0005-0000-0000-00005E490000}"/>
    <cellStyle name="Navadno 3 2 4 30 5 5" xfId="15131" xr:uid="{00000000-0005-0000-0000-00005F490000}"/>
    <cellStyle name="Navadno 3 2 4 30 5 6" xfId="14790" xr:uid="{00000000-0005-0000-0000-000060490000}"/>
    <cellStyle name="Navadno 3 2 4 30 5 7" xfId="19270" xr:uid="{00000000-0005-0000-0000-000061490000}"/>
    <cellStyle name="Navadno 3 2 4 30 5 8" xfId="12366" xr:uid="{00000000-0005-0000-0000-000062490000}"/>
    <cellStyle name="Navadno 3 2 4 30 5 9" xfId="13528" xr:uid="{00000000-0005-0000-0000-000063490000}"/>
    <cellStyle name="Navadno 3 2 4 30 6" xfId="3638" xr:uid="{00000000-0005-0000-0000-000064490000}"/>
    <cellStyle name="Navadno 3 2 4 30 6 10" xfId="22886" xr:uid="{00000000-0005-0000-0000-000065490000}"/>
    <cellStyle name="Navadno 3 2 4 30 6 11" xfId="12657" xr:uid="{00000000-0005-0000-0000-000066490000}"/>
    <cellStyle name="Navadno 3 2 4 30 6 12" xfId="19559" xr:uid="{00000000-0005-0000-0000-000067490000}"/>
    <cellStyle name="Navadno 3 2 4 30 6 13" xfId="25203" xr:uid="{00000000-0005-0000-0000-000068490000}"/>
    <cellStyle name="Navadno 3 2 4 30 6 14" xfId="24911" xr:uid="{00000000-0005-0000-0000-000069490000}"/>
    <cellStyle name="Navadno 3 2 4 30 6 15" xfId="27130" xr:uid="{00000000-0005-0000-0000-00006A490000}"/>
    <cellStyle name="Navadno 3 2 4 30 6 16" xfId="25525" xr:uid="{00000000-0005-0000-0000-00006B490000}"/>
    <cellStyle name="Navadno 3 2 4 30 6 17" xfId="17573" xr:uid="{00000000-0005-0000-0000-00006C490000}"/>
    <cellStyle name="Navadno 3 2 4 30 6 18" xfId="18197" xr:uid="{00000000-0005-0000-0000-00006D490000}"/>
    <cellStyle name="Navadno 3 2 4 30 6 2" xfId="14565" xr:uid="{00000000-0005-0000-0000-00006E490000}"/>
    <cellStyle name="Navadno 3 2 4 30 6 3" xfId="15376" xr:uid="{00000000-0005-0000-0000-00006F490000}"/>
    <cellStyle name="Navadno 3 2 4 30 6 4" xfId="15439" xr:uid="{00000000-0005-0000-0000-000070490000}"/>
    <cellStyle name="Navadno 3 2 4 30 6 5" xfId="18991" xr:uid="{00000000-0005-0000-0000-000071490000}"/>
    <cellStyle name="Navadno 3 2 4 30 6 6" xfId="19911" xr:uid="{00000000-0005-0000-0000-000072490000}"/>
    <cellStyle name="Navadno 3 2 4 30 6 7" xfId="19164" xr:uid="{00000000-0005-0000-0000-000073490000}"/>
    <cellStyle name="Navadno 3 2 4 30 6 8" xfId="15078" xr:uid="{00000000-0005-0000-0000-000074490000}"/>
    <cellStyle name="Navadno 3 2 4 30 6 9" xfId="19058" xr:uid="{00000000-0005-0000-0000-000075490000}"/>
    <cellStyle name="Navadno 3 2 4 30 7" xfId="1833" xr:uid="{00000000-0005-0000-0000-000076490000}"/>
    <cellStyle name="Navadno 3 2 4 30 7 10" xfId="17138" xr:uid="{00000000-0005-0000-0000-000077490000}"/>
    <cellStyle name="Navadno 3 2 4 30 7 11" xfId="21286" xr:uid="{00000000-0005-0000-0000-000078490000}"/>
    <cellStyle name="Navadno 3 2 4 30 7 12" xfId="23162" xr:uid="{00000000-0005-0000-0000-000079490000}"/>
    <cellStyle name="Navadno 3 2 4 30 7 13" xfId="23989" xr:uid="{00000000-0005-0000-0000-00007A490000}"/>
    <cellStyle name="Navadno 3 2 4 30 7 14" xfId="26408" xr:uid="{00000000-0005-0000-0000-00007B490000}"/>
    <cellStyle name="Navadno 3 2 4 30 7 15" xfId="22108" xr:uid="{00000000-0005-0000-0000-00007C490000}"/>
    <cellStyle name="Navadno 3 2 4 30 7 16" xfId="10905" xr:uid="{00000000-0005-0000-0000-00007D490000}"/>
    <cellStyle name="Navadno 3 2 4 30 7 17" xfId="19436" xr:uid="{00000000-0005-0000-0000-00007E490000}"/>
    <cellStyle name="Navadno 3 2 4 30 7 18" xfId="27832" xr:uid="{00000000-0005-0000-0000-00007F490000}"/>
    <cellStyle name="Navadno 3 2 4 30 7 2" xfId="16111" xr:uid="{00000000-0005-0000-0000-000080490000}"/>
    <cellStyle name="Navadno 3 2 4 30 7 3" xfId="16036" xr:uid="{00000000-0005-0000-0000-000081490000}"/>
    <cellStyle name="Navadno 3 2 4 30 7 4" xfId="15197" xr:uid="{00000000-0005-0000-0000-000082490000}"/>
    <cellStyle name="Navadno 3 2 4 30 7 5" xfId="14799" xr:uid="{00000000-0005-0000-0000-000083490000}"/>
    <cellStyle name="Navadno 3 2 4 30 7 6" xfId="17335" xr:uid="{00000000-0005-0000-0000-000084490000}"/>
    <cellStyle name="Navadno 3 2 4 30 7 7" xfId="10957" xr:uid="{00000000-0005-0000-0000-000085490000}"/>
    <cellStyle name="Navadno 3 2 4 30 7 8" xfId="14494" xr:uid="{00000000-0005-0000-0000-000086490000}"/>
    <cellStyle name="Navadno 3 2 4 30 7 9" xfId="15495" xr:uid="{00000000-0005-0000-0000-000087490000}"/>
    <cellStyle name="Navadno 3 2 4 30 8" xfId="671" xr:uid="{00000000-0005-0000-0000-000088490000}"/>
    <cellStyle name="Navadno 3 2 4 30 8 10" xfId="24088" xr:uid="{00000000-0005-0000-0000-000089490000}"/>
    <cellStyle name="Navadno 3 2 4 30 8 11" xfId="24838" xr:uid="{00000000-0005-0000-0000-00008A490000}"/>
    <cellStyle name="Navadno 3 2 4 30 8 12" xfId="25519" xr:uid="{00000000-0005-0000-0000-00008B490000}"/>
    <cellStyle name="Navadno 3 2 4 30 8 13" xfId="26164" xr:uid="{00000000-0005-0000-0000-00008C490000}"/>
    <cellStyle name="Navadno 3 2 4 30 8 14" xfId="26874" xr:uid="{00000000-0005-0000-0000-00008D490000}"/>
    <cellStyle name="Navadno 3 2 4 30 8 15" xfId="27363" xr:uid="{00000000-0005-0000-0000-00008E490000}"/>
    <cellStyle name="Navadno 3 2 4 30 8 16" xfId="27814" xr:uid="{00000000-0005-0000-0000-00008F490000}"/>
    <cellStyle name="Navadno 3 2 4 30 8 17" xfId="28167" xr:uid="{00000000-0005-0000-0000-000090490000}"/>
    <cellStyle name="Navadno 3 2 4 30 8 18" xfId="28436" xr:uid="{00000000-0005-0000-0000-000091490000}"/>
    <cellStyle name="Navadno 3 2 4 30 8 2" xfId="17120" xr:uid="{00000000-0005-0000-0000-000092490000}"/>
    <cellStyle name="Navadno 3 2 4 30 8 3" xfId="18086" xr:uid="{00000000-0005-0000-0000-000093490000}"/>
    <cellStyle name="Navadno 3 2 4 30 8 4" xfId="19043" xr:uid="{00000000-0005-0000-0000-000094490000}"/>
    <cellStyle name="Navadno 3 2 4 30 8 5" xfId="19960" xr:uid="{00000000-0005-0000-0000-000095490000}"/>
    <cellStyle name="Navadno 3 2 4 30 8 6" xfId="20857" xr:uid="{00000000-0005-0000-0000-000096490000}"/>
    <cellStyle name="Navadno 3 2 4 30 8 7" xfId="21719" xr:uid="{00000000-0005-0000-0000-000097490000}"/>
    <cellStyle name="Navadno 3 2 4 30 8 8" xfId="22556" xr:uid="{00000000-0005-0000-0000-000098490000}"/>
    <cellStyle name="Navadno 3 2 4 30 8 9" xfId="23339" xr:uid="{00000000-0005-0000-0000-000099490000}"/>
    <cellStyle name="Navadno 3 2 4 30 9" xfId="1710" xr:uid="{00000000-0005-0000-0000-00009A490000}"/>
    <cellStyle name="Navadno 3 2 4 30 9 10" xfId="16391" xr:uid="{00000000-0005-0000-0000-00009B490000}"/>
    <cellStyle name="Navadno 3 2 4 30 9 11" xfId="22513" xr:uid="{00000000-0005-0000-0000-00009C490000}"/>
    <cellStyle name="Navadno 3 2 4 30 9 12" xfId="23043" xr:uid="{00000000-0005-0000-0000-00009D490000}"/>
    <cellStyle name="Navadno 3 2 4 30 9 13" xfId="24924" xr:uid="{00000000-0005-0000-0000-00009E490000}"/>
    <cellStyle name="Navadno 3 2 4 30 9 14" xfId="25833" xr:uid="{00000000-0005-0000-0000-00009F490000}"/>
    <cellStyle name="Navadno 3 2 4 30 9 15" xfId="23902" xr:uid="{00000000-0005-0000-0000-0000A0490000}"/>
    <cellStyle name="Navadno 3 2 4 30 9 16" xfId="19335" xr:uid="{00000000-0005-0000-0000-0000A1490000}"/>
    <cellStyle name="Navadno 3 2 4 30 9 17" xfId="26767" xr:uid="{00000000-0005-0000-0000-0000A2490000}"/>
    <cellStyle name="Navadno 3 2 4 30 9 18" xfId="19584" xr:uid="{00000000-0005-0000-0000-0000A3490000}"/>
    <cellStyle name="Navadno 3 2 4 30 9 2" xfId="16222" xr:uid="{00000000-0005-0000-0000-0000A4490000}"/>
    <cellStyle name="Navadno 3 2 4 30 9 3" xfId="11801" xr:uid="{00000000-0005-0000-0000-0000A5490000}"/>
    <cellStyle name="Navadno 3 2 4 30 9 4" xfId="15947" xr:uid="{00000000-0005-0000-0000-0000A6490000}"/>
    <cellStyle name="Navadno 3 2 4 30 9 5" xfId="17258" xr:uid="{00000000-0005-0000-0000-0000A7490000}"/>
    <cellStyle name="Navadno 3 2 4 30 9 6" xfId="12697" xr:uid="{00000000-0005-0000-0000-0000A8490000}"/>
    <cellStyle name="Navadno 3 2 4 30 9 7" xfId="16011" xr:uid="{00000000-0005-0000-0000-0000A9490000}"/>
    <cellStyle name="Navadno 3 2 4 30 9 8" xfId="20291" xr:uid="{00000000-0005-0000-0000-0000AA490000}"/>
    <cellStyle name="Navadno 3 2 4 30 9 9" xfId="17931" xr:uid="{00000000-0005-0000-0000-0000AB490000}"/>
    <cellStyle name="Navadno 3 2 4 31" xfId="5969" xr:uid="{00000000-0005-0000-0000-0000AC490000}"/>
    <cellStyle name="Navadno 3 2 4 31 10" xfId="12591" xr:uid="{00000000-0005-0000-0000-0000AD490000}"/>
    <cellStyle name="Navadno 3 2 4 31 11" xfId="16326" xr:uid="{00000000-0005-0000-0000-0000AE490000}"/>
    <cellStyle name="Navadno 3 2 4 31 12" xfId="9654" xr:uid="{00000000-0005-0000-0000-0000AF490000}"/>
    <cellStyle name="Navadno 3 2 4 31 13" xfId="10950" xr:uid="{00000000-0005-0000-0000-0000B0490000}"/>
    <cellStyle name="Navadno 3 2 4 31 14" xfId="11007" xr:uid="{00000000-0005-0000-0000-0000B1490000}"/>
    <cellStyle name="Navadno 3 2 4 31 15" xfId="12473" xr:uid="{00000000-0005-0000-0000-0000B2490000}"/>
    <cellStyle name="Navadno 3 2 4 31 16" xfId="11607" xr:uid="{00000000-0005-0000-0000-0000B3490000}"/>
    <cellStyle name="Navadno 3 2 4 31 17" xfId="12143" xr:uid="{00000000-0005-0000-0000-0000B4490000}"/>
    <cellStyle name="Navadno 3 2 4 31 18" xfId="18601" xr:uid="{00000000-0005-0000-0000-0000B5490000}"/>
    <cellStyle name="Navadno 3 2 4 31 19" xfId="20946" xr:uid="{00000000-0005-0000-0000-0000B6490000}"/>
    <cellStyle name="Navadno 3 2 4 31 2" xfId="2446" xr:uid="{00000000-0005-0000-0000-0000B7490000}"/>
    <cellStyle name="Navadno 3 2 4 31 2 10" xfId="22436" xr:uid="{00000000-0005-0000-0000-0000B8490000}"/>
    <cellStyle name="Navadno 3 2 4 31 2 11" xfId="20015" xr:uid="{00000000-0005-0000-0000-0000B9490000}"/>
    <cellStyle name="Navadno 3 2 4 31 2 12" xfId="20269" xr:uid="{00000000-0005-0000-0000-0000BA490000}"/>
    <cellStyle name="Navadno 3 2 4 31 2 13" xfId="24253" xr:uid="{00000000-0005-0000-0000-0000BB490000}"/>
    <cellStyle name="Navadno 3 2 4 31 2 14" xfId="18002" xr:uid="{00000000-0005-0000-0000-0000BC490000}"/>
    <cellStyle name="Navadno 3 2 4 31 2 15" xfId="9723" xr:uid="{00000000-0005-0000-0000-0000BD490000}"/>
    <cellStyle name="Navadno 3 2 4 31 2 16" xfId="26166" xr:uid="{00000000-0005-0000-0000-0000BE490000}"/>
    <cellStyle name="Navadno 3 2 4 31 2 17" xfId="24781" xr:uid="{00000000-0005-0000-0000-0000BF490000}"/>
    <cellStyle name="Navadno 3 2 4 31 2 18" xfId="27862" xr:uid="{00000000-0005-0000-0000-0000C0490000}"/>
    <cellStyle name="Navadno 3 2 4 31 2 2" xfId="15582" xr:uid="{00000000-0005-0000-0000-0000C1490000}"/>
    <cellStyle name="Navadno 3 2 4 31 2 3" xfId="11722" xr:uid="{00000000-0005-0000-0000-0000C2490000}"/>
    <cellStyle name="Navadno 3 2 4 31 2 4" xfId="16125" xr:uid="{00000000-0005-0000-0000-0000C3490000}"/>
    <cellStyle name="Navadno 3 2 4 31 2 5" xfId="13858" xr:uid="{00000000-0005-0000-0000-0000C4490000}"/>
    <cellStyle name="Navadno 3 2 4 31 2 6" xfId="16373" xr:uid="{00000000-0005-0000-0000-0000C5490000}"/>
    <cellStyle name="Navadno 3 2 4 31 2 7" xfId="19121" xr:uid="{00000000-0005-0000-0000-0000C6490000}"/>
    <cellStyle name="Navadno 3 2 4 31 2 8" xfId="10447" xr:uid="{00000000-0005-0000-0000-0000C7490000}"/>
    <cellStyle name="Navadno 3 2 4 31 2 9" xfId="18904" xr:uid="{00000000-0005-0000-0000-0000C8490000}"/>
    <cellStyle name="Navadno 3 2 4 31 20" xfId="22567" xr:uid="{00000000-0005-0000-0000-0000C9490000}"/>
    <cellStyle name="Navadno 3 2 4 31 21" xfId="11652" xr:uid="{00000000-0005-0000-0000-0000CA490000}"/>
    <cellStyle name="Navadno 3 2 4 31 22" xfId="25353" xr:uid="{00000000-0005-0000-0000-0000CB490000}"/>
    <cellStyle name="Navadno 3 2 4 31 23" xfId="26974" xr:uid="{00000000-0005-0000-0000-0000CC490000}"/>
    <cellStyle name="Navadno 3 2 4 31 24" xfId="24905" xr:uid="{00000000-0005-0000-0000-0000CD490000}"/>
    <cellStyle name="Navadno 3 2 4 31 25" xfId="26182" xr:uid="{00000000-0005-0000-0000-0000CE490000}"/>
    <cellStyle name="Navadno 3 2 4 31 26" xfId="24915" xr:uid="{00000000-0005-0000-0000-0000CF490000}"/>
    <cellStyle name="Navadno 3 2 4 31 3" xfId="2000" xr:uid="{00000000-0005-0000-0000-0000D0490000}"/>
    <cellStyle name="Navadno 3 2 4 31 3 10" xfId="9976" xr:uid="{00000000-0005-0000-0000-0000D1490000}"/>
    <cellStyle name="Navadno 3 2 4 31 3 11" xfId="15861" xr:uid="{00000000-0005-0000-0000-0000D2490000}"/>
    <cellStyle name="Navadno 3 2 4 31 3 12" xfId="11855" xr:uid="{00000000-0005-0000-0000-0000D3490000}"/>
    <cellStyle name="Navadno 3 2 4 31 3 13" xfId="10083" xr:uid="{00000000-0005-0000-0000-0000D4490000}"/>
    <cellStyle name="Navadno 3 2 4 31 3 14" xfId="20929" xr:uid="{00000000-0005-0000-0000-0000D5490000}"/>
    <cellStyle name="Navadno 3 2 4 31 3 15" xfId="20707" xr:uid="{00000000-0005-0000-0000-0000D6490000}"/>
    <cellStyle name="Navadno 3 2 4 31 3 16" xfId="26451" xr:uid="{00000000-0005-0000-0000-0000D7490000}"/>
    <cellStyle name="Navadno 3 2 4 31 3 17" xfId="25314" xr:uid="{00000000-0005-0000-0000-0000D8490000}"/>
    <cellStyle name="Navadno 3 2 4 31 3 18" xfId="26781" xr:uid="{00000000-0005-0000-0000-0000D9490000}"/>
    <cellStyle name="Navadno 3 2 4 31 3 2" xfId="15966" xr:uid="{00000000-0005-0000-0000-0000DA490000}"/>
    <cellStyle name="Navadno 3 2 4 31 3 3" xfId="10585" xr:uid="{00000000-0005-0000-0000-0000DB490000}"/>
    <cellStyle name="Navadno 3 2 4 31 3 4" xfId="12304" xr:uid="{00000000-0005-0000-0000-0000DC490000}"/>
    <cellStyle name="Navadno 3 2 4 31 3 5" xfId="9963" xr:uid="{00000000-0005-0000-0000-0000DD490000}"/>
    <cellStyle name="Navadno 3 2 4 31 3 6" xfId="18120" xr:uid="{00000000-0005-0000-0000-0000DE490000}"/>
    <cellStyle name="Navadno 3 2 4 31 3 7" xfId="18684" xr:uid="{00000000-0005-0000-0000-0000DF490000}"/>
    <cellStyle name="Navadno 3 2 4 31 3 8" xfId="13631" xr:uid="{00000000-0005-0000-0000-0000E0490000}"/>
    <cellStyle name="Navadno 3 2 4 31 3 9" xfId="19260" xr:uid="{00000000-0005-0000-0000-0000E1490000}"/>
    <cellStyle name="Navadno 3 2 4 31 4" xfId="2548" xr:uid="{00000000-0005-0000-0000-0000E2490000}"/>
    <cellStyle name="Navadno 3 2 4 31 4 10" xfId="20496" xr:uid="{00000000-0005-0000-0000-0000E3490000}"/>
    <cellStyle name="Navadno 3 2 4 31 4 11" xfId="10554" xr:uid="{00000000-0005-0000-0000-0000E4490000}"/>
    <cellStyle name="Navadno 3 2 4 31 4 12" xfId="24245" xr:uid="{00000000-0005-0000-0000-0000E5490000}"/>
    <cellStyle name="Navadno 3 2 4 31 4 13" xfId="23387" xr:uid="{00000000-0005-0000-0000-0000E6490000}"/>
    <cellStyle name="Navadno 3 2 4 31 4 14" xfId="14116" xr:uid="{00000000-0005-0000-0000-0000E7490000}"/>
    <cellStyle name="Navadno 3 2 4 31 4 15" xfId="18661" xr:uid="{00000000-0005-0000-0000-0000E8490000}"/>
    <cellStyle name="Navadno 3 2 4 31 4 16" xfId="27251" xr:uid="{00000000-0005-0000-0000-0000E9490000}"/>
    <cellStyle name="Navadno 3 2 4 31 4 17" xfId="27712" xr:uid="{00000000-0005-0000-0000-0000EA490000}"/>
    <cellStyle name="Navadno 3 2 4 31 4 18" xfId="12882" xr:uid="{00000000-0005-0000-0000-0000EB490000}"/>
    <cellStyle name="Navadno 3 2 4 31 4 2" xfId="15488" xr:uid="{00000000-0005-0000-0000-0000EC490000}"/>
    <cellStyle name="Navadno 3 2 4 31 4 3" xfId="16887" xr:uid="{00000000-0005-0000-0000-0000ED490000}"/>
    <cellStyle name="Navadno 3 2 4 31 4 4" xfId="18124" xr:uid="{00000000-0005-0000-0000-0000EE490000}"/>
    <cellStyle name="Navadno 3 2 4 31 4 5" xfId="19523" xr:uid="{00000000-0005-0000-0000-0000EF490000}"/>
    <cellStyle name="Navadno 3 2 4 31 4 6" xfId="20430" xr:uid="{00000000-0005-0000-0000-0000F0490000}"/>
    <cellStyle name="Navadno 3 2 4 31 4 7" xfId="11656" xr:uid="{00000000-0005-0000-0000-0000F1490000}"/>
    <cellStyle name="Navadno 3 2 4 31 4 8" xfId="17756" xr:uid="{00000000-0005-0000-0000-0000F2490000}"/>
    <cellStyle name="Navadno 3 2 4 31 4 9" xfId="22751" xr:uid="{00000000-0005-0000-0000-0000F3490000}"/>
    <cellStyle name="Navadno 3 2 4 31 5" xfId="1763" xr:uid="{00000000-0005-0000-0000-0000F4490000}"/>
    <cellStyle name="Navadno 3 2 4 31 5 10" xfId="21174" xr:uid="{00000000-0005-0000-0000-0000F5490000}"/>
    <cellStyle name="Navadno 3 2 4 31 5 11" xfId="19747" xr:uid="{00000000-0005-0000-0000-0000F6490000}"/>
    <cellStyle name="Navadno 3 2 4 31 5 12" xfId="15306" xr:uid="{00000000-0005-0000-0000-0000F7490000}"/>
    <cellStyle name="Navadno 3 2 4 31 5 13" xfId="25040" xr:uid="{00000000-0005-0000-0000-0000F8490000}"/>
    <cellStyle name="Navadno 3 2 4 31 5 14" xfId="19089" xr:uid="{00000000-0005-0000-0000-0000F9490000}"/>
    <cellStyle name="Navadno 3 2 4 31 5 15" xfId="16590" xr:uid="{00000000-0005-0000-0000-0000FA490000}"/>
    <cellStyle name="Navadno 3 2 4 31 5 16" xfId="17641" xr:uid="{00000000-0005-0000-0000-0000FB490000}"/>
    <cellStyle name="Navadno 3 2 4 31 5 17" xfId="22787" xr:uid="{00000000-0005-0000-0000-0000FC490000}"/>
    <cellStyle name="Navadno 3 2 4 31 5 18" xfId="24599" xr:uid="{00000000-0005-0000-0000-0000FD490000}"/>
    <cellStyle name="Navadno 3 2 4 31 5 2" xfId="16176" xr:uid="{00000000-0005-0000-0000-0000FE490000}"/>
    <cellStyle name="Navadno 3 2 4 31 5 3" xfId="12098" xr:uid="{00000000-0005-0000-0000-0000FF490000}"/>
    <cellStyle name="Navadno 3 2 4 31 5 4" xfId="14694" xr:uid="{00000000-0005-0000-0000-0000004A0000}"/>
    <cellStyle name="Navadno 3 2 4 31 5 5" xfId="18063" xr:uid="{00000000-0005-0000-0000-0000014A0000}"/>
    <cellStyle name="Navadno 3 2 4 31 5 6" xfId="19497" xr:uid="{00000000-0005-0000-0000-0000024A0000}"/>
    <cellStyle name="Navadno 3 2 4 31 5 7" xfId="17146" xr:uid="{00000000-0005-0000-0000-0000034A0000}"/>
    <cellStyle name="Navadno 3 2 4 31 5 8" xfId="10353" xr:uid="{00000000-0005-0000-0000-0000044A0000}"/>
    <cellStyle name="Navadno 3 2 4 31 5 9" xfId="11495" xr:uid="{00000000-0005-0000-0000-0000054A0000}"/>
    <cellStyle name="Navadno 3 2 4 31 6" xfId="4847" xr:uid="{00000000-0005-0000-0000-0000064A0000}"/>
    <cellStyle name="Navadno 3 2 4 31 6 10" xfId="20801" xr:uid="{00000000-0005-0000-0000-0000074A0000}"/>
    <cellStyle name="Navadno 3 2 4 31 6 11" xfId="11184" xr:uid="{00000000-0005-0000-0000-0000084A0000}"/>
    <cellStyle name="Navadno 3 2 4 31 6 12" xfId="10489" xr:uid="{00000000-0005-0000-0000-0000094A0000}"/>
    <cellStyle name="Navadno 3 2 4 31 6 13" xfId="14133" xr:uid="{00000000-0005-0000-0000-00000A4A0000}"/>
    <cellStyle name="Navadno 3 2 4 31 6 14" xfId="14699" xr:uid="{00000000-0005-0000-0000-00000B4A0000}"/>
    <cellStyle name="Navadno 3 2 4 31 6 15" xfId="24418" xr:uid="{00000000-0005-0000-0000-00000C4A0000}"/>
    <cellStyle name="Navadno 3 2 4 31 6 16" xfId="18302" xr:uid="{00000000-0005-0000-0000-00000D4A0000}"/>
    <cellStyle name="Navadno 3 2 4 31 6 17" xfId="26229" xr:uid="{00000000-0005-0000-0000-00000E4A0000}"/>
    <cellStyle name="Navadno 3 2 4 31 6 18" xfId="25020" xr:uid="{00000000-0005-0000-0000-00000F4A0000}"/>
    <cellStyle name="Navadno 3 2 4 31 6 2" xfId="13534" xr:uid="{00000000-0005-0000-0000-0000104A0000}"/>
    <cellStyle name="Navadno 3 2 4 31 6 3" xfId="12346" xr:uid="{00000000-0005-0000-0000-0000114A0000}"/>
    <cellStyle name="Navadno 3 2 4 31 6 4" xfId="16126" xr:uid="{00000000-0005-0000-0000-0000124A0000}"/>
    <cellStyle name="Navadno 3 2 4 31 6 5" xfId="10793" xr:uid="{00000000-0005-0000-0000-0000134A0000}"/>
    <cellStyle name="Navadno 3 2 4 31 6 6" xfId="11370" xr:uid="{00000000-0005-0000-0000-0000144A0000}"/>
    <cellStyle name="Navadno 3 2 4 31 6 7" xfId="15442" xr:uid="{00000000-0005-0000-0000-0000154A0000}"/>
    <cellStyle name="Navadno 3 2 4 31 6 8" xfId="15406" xr:uid="{00000000-0005-0000-0000-0000164A0000}"/>
    <cellStyle name="Navadno 3 2 4 31 6 9" xfId="16078" xr:uid="{00000000-0005-0000-0000-0000174A0000}"/>
    <cellStyle name="Navadno 3 2 4 31 7" xfId="590" xr:uid="{00000000-0005-0000-0000-0000184A0000}"/>
    <cellStyle name="Navadno 3 2 4 31 7 10" xfId="24144" xr:uid="{00000000-0005-0000-0000-0000194A0000}"/>
    <cellStyle name="Navadno 3 2 4 31 7 11" xfId="24884" xr:uid="{00000000-0005-0000-0000-00001A4A0000}"/>
    <cellStyle name="Navadno 3 2 4 31 7 12" xfId="25570" xr:uid="{00000000-0005-0000-0000-00001B4A0000}"/>
    <cellStyle name="Navadno 3 2 4 31 7 13" xfId="26200" xr:uid="{00000000-0005-0000-0000-00001C4A0000}"/>
    <cellStyle name="Navadno 3 2 4 31 7 14" xfId="26894" xr:uid="{00000000-0005-0000-0000-00001D4A0000}"/>
    <cellStyle name="Navadno 3 2 4 31 7 15" xfId="27395" xr:uid="{00000000-0005-0000-0000-00001E4A0000}"/>
    <cellStyle name="Navadno 3 2 4 31 7 16" xfId="27842" xr:uid="{00000000-0005-0000-0000-00001F4A0000}"/>
    <cellStyle name="Navadno 3 2 4 31 7 17" xfId="28182" xr:uid="{00000000-0005-0000-0000-0000204A0000}"/>
    <cellStyle name="Navadno 3 2 4 31 7 18" xfId="28443" xr:uid="{00000000-0005-0000-0000-0000214A0000}"/>
    <cellStyle name="Navadno 3 2 4 31 7 2" xfId="17191" xr:uid="{00000000-0005-0000-0000-0000224A0000}"/>
    <cellStyle name="Navadno 3 2 4 31 7 3" xfId="18155" xr:uid="{00000000-0005-0000-0000-0000234A0000}"/>
    <cellStyle name="Navadno 3 2 4 31 7 4" xfId="19108" xr:uid="{00000000-0005-0000-0000-0000244A0000}"/>
    <cellStyle name="Navadno 3 2 4 31 7 5" xfId="20021" xr:uid="{00000000-0005-0000-0000-0000254A0000}"/>
    <cellStyle name="Navadno 3 2 4 31 7 6" xfId="20914" xr:uid="{00000000-0005-0000-0000-0000264A0000}"/>
    <cellStyle name="Navadno 3 2 4 31 7 7" xfId="21776" xr:uid="{00000000-0005-0000-0000-0000274A0000}"/>
    <cellStyle name="Navadno 3 2 4 31 7 8" xfId="22606" xr:uid="{00000000-0005-0000-0000-0000284A0000}"/>
    <cellStyle name="Navadno 3 2 4 31 7 9" xfId="23396" xr:uid="{00000000-0005-0000-0000-0000294A0000}"/>
    <cellStyle name="Navadno 3 2 4 31 8" xfId="2918" xr:uid="{00000000-0005-0000-0000-00002A4A0000}"/>
    <cellStyle name="Navadno 3 2 4 31 8 10" xfId="17268" xr:uid="{00000000-0005-0000-0000-00002B4A0000}"/>
    <cellStyle name="Navadno 3 2 4 31 8 11" xfId="14059" xr:uid="{00000000-0005-0000-0000-00002C4A0000}"/>
    <cellStyle name="Navadno 3 2 4 31 8 12" xfId="24143" xr:uid="{00000000-0005-0000-0000-00002D4A0000}"/>
    <cellStyle name="Navadno 3 2 4 31 8 13" xfId="25320" xr:uid="{00000000-0005-0000-0000-00002E4A0000}"/>
    <cellStyle name="Navadno 3 2 4 31 8 14" xfId="24538" xr:uid="{00000000-0005-0000-0000-00002F4A0000}"/>
    <cellStyle name="Navadno 3 2 4 31 8 15" xfId="14844" xr:uid="{00000000-0005-0000-0000-0000304A0000}"/>
    <cellStyle name="Navadno 3 2 4 31 8 16" xfId="16948" xr:uid="{00000000-0005-0000-0000-0000314A0000}"/>
    <cellStyle name="Navadno 3 2 4 31 8 17" xfId="13611" xr:uid="{00000000-0005-0000-0000-0000324A0000}"/>
    <cellStyle name="Navadno 3 2 4 31 8 18" xfId="24397" xr:uid="{00000000-0005-0000-0000-0000334A0000}"/>
    <cellStyle name="Navadno 3 2 4 31 8 2" xfId="15182" xr:uid="{00000000-0005-0000-0000-0000344A0000}"/>
    <cellStyle name="Navadno 3 2 4 31 8 3" xfId="13671" xr:uid="{00000000-0005-0000-0000-0000354A0000}"/>
    <cellStyle name="Navadno 3 2 4 31 8 4" xfId="12379" xr:uid="{00000000-0005-0000-0000-0000364A0000}"/>
    <cellStyle name="Navadno 3 2 4 31 8 5" xfId="15245" xr:uid="{00000000-0005-0000-0000-0000374A0000}"/>
    <cellStyle name="Navadno 3 2 4 31 8 6" xfId="16356" xr:uid="{00000000-0005-0000-0000-0000384A0000}"/>
    <cellStyle name="Navadno 3 2 4 31 8 7" xfId="13623" xr:uid="{00000000-0005-0000-0000-0000394A0000}"/>
    <cellStyle name="Navadno 3 2 4 31 8 8" xfId="15883" xr:uid="{00000000-0005-0000-0000-00003A4A0000}"/>
    <cellStyle name="Navadno 3 2 4 31 8 9" xfId="21041" xr:uid="{00000000-0005-0000-0000-00003B4A0000}"/>
    <cellStyle name="Navadno 3 2 4 31 9" xfId="3359" xr:uid="{00000000-0005-0000-0000-00003C4A0000}"/>
    <cellStyle name="Navadno 3 2 4 31 9 10" xfId="15397" xr:uid="{00000000-0005-0000-0000-00003D4A0000}"/>
    <cellStyle name="Navadno 3 2 4 31 9 11" xfId="16450" xr:uid="{00000000-0005-0000-0000-00003E4A0000}"/>
    <cellStyle name="Navadno 3 2 4 31 9 12" xfId="11129" xr:uid="{00000000-0005-0000-0000-00003F4A0000}"/>
    <cellStyle name="Navadno 3 2 4 31 9 13" xfId="21241" xr:uid="{00000000-0005-0000-0000-0000404A0000}"/>
    <cellStyle name="Navadno 3 2 4 31 9 14" xfId="25782" xr:uid="{00000000-0005-0000-0000-0000414A0000}"/>
    <cellStyle name="Navadno 3 2 4 31 9 15" xfId="25323" xr:uid="{00000000-0005-0000-0000-0000424A0000}"/>
    <cellStyle name="Navadno 3 2 4 31 9 16" xfId="26320" xr:uid="{00000000-0005-0000-0000-0000434A0000}"/>
    <cellStyle name="Navadno 3 2 4 31 9 17" xfId="26661" xr:uid="{00000000-0005-0000-0000-0000444A0000}"/>
    <cellStyle name="Navadno 3 2 4 31 9 18" xfId="17998" xr:uid="{00000000-0005-0000-0000-0000454A0000}"/>
    <cellStyle name="Navadno 3 2 4 31 9 2" xfId="14805" xr:uid="{00000000-0005-0000-0000-0000464A0000}"/>
    <cellStyle name="Navadno 3 2 4 31 9 3" xfId="12877" xr:uid="{00000000-0005-0000-0000-0000474A0000}"/>
    <cellStyle name="Navadno 3 2 4 31 9 4" xfId="17488" xr:uid="{00000000-0005-0000-0000-0000484A0000}"/>
    <cellStyle name="Navadno 3 2 4 31 9 5" xfId="17959" xr:uid="{00000000-0005-0000-0000-0000494A0000}"/>
    <cellStyle name="Navadno 3 2 4 31 9 6" xfId="11218" xr:uid="{00000000-0005-0000-0000-00004A4A0000}"/>
    <cellStyle name="Navadno 3 2 4 31 9 7" xfId="12390" xr:uid="{00000000-0005-0000-0000-00004B4A0000}"/>
    <cellStyle name="Navadno 3 2 4 31 9 8" xfId="17743" xr:uid="{00000000-0005-0000-0000-00004C4A0000}"/>
    <cellStyle name="Navadno 3 2 4 31 9 9" xfId="17561" xr:uid="{00000000-0005-0000-0000-00004D4A0000}"/>
    <cellStyle name="Navadno 3 2 4 32" xfId="5887" xr:uid="{00000000-0005-0000-0000-00004E4A0000}"/>
    <cellStyle name="Navadno 3 2 4 32 10" xfId="12654" xr:uid="{00000000-0005-0000-0000-00004F4A0000}"/>
    <cellStyle name="Navadno 3 2 4 32 11" xfId="11228" xr:uid="{00000000-0005-0000-0000-0000504A0000}"/>
    <cellStyle name="Navadno 3 2 4 32 12" xfId="12030" xr:uid="{00000000-0005-0000-0000-0000514A0000}"/>
    <cellStyle name="Navadno 3 2 4 32 13" xfId="10009" xr:uid="{00000000-0005-0000-0000-0000524A0000}"/>
    <cellStyle name="Navadno 3 2 4 32 14" xfId="13810" xr:uid="{00000000-0005-0000-0000-0000534A0000}"/>
    <cellStyle name="Navadno 3 2 4 32 15" xfId="13706" xr:uid="{00000000-0005-0000-0000-0000544A0000}"/>
    <cellStyle name="Navadno 3 2 4 32 16" xfId="12381" xr:uid="{00000000-0005-0000-0000-0000554A0000}"/>
    <cellStyle name="Navadno 3 2 4 32 17" xfId="10676" xr:uid="{00000000-0005-0000-0000-0000564A0000}"/>
    <cellStyle name="Navadno 3 2 4 32 18" xfId="17674" xr:uid="{00000000-0005-0000-0000-0000574A0000}"/>
    <cellStyle name="Navadno 3 2 4 32 19" xfId="10290" xr:uid="{00000000-0005-0000-0000-0000584A0000}"/>
    <cellStyle name="Navadno 3 2 4 32 2" xfId="2397" xr:uid="{00000000-0005-0000-0000-0000594A0000}"/>
    <cellStyle name="Navadno 3 2 4 32 2 10" xfId="11793" xr:uid="{00000000-0005-0000-0000-00005A4A0000}"/>
    <cellStyle name="Navadno 3 2 4 32 2 11" xfId="20877" xr:uid="{00000000-0005-0000-0000-00005B4A0000}"/>
    <cellStyle name="Navadno 3 2 4 32 2 12" xfId="18225" xr:uid="{00000000-0005-0000-0000-00005C4A0000}"/>
    <cellStyle name="Navadno 3 2 4 32 2 13" xfId="25523" xr:uid="{00000000-0005-0000-0000-00005D4A0000}"/>
    <cellStyle name="Navadno 3 2 4 32 2 14" xfId="25366" xr:uid="{00000000-0005-0000-0000-00005E4A0000}"/>
    <cellStyle name="Navadno 3 2 4 32 2 15" xfId="25830" xr:uid="{00000000-0005-0000-0000-00005F4A0000}"/>
    <cellStyle name="Navadno 3 2 4 32 2 16" xfId="21284" xr:uid="{00000000-0005-0000-0000-0000604A0000}"/>
    <cellStyle name="Navadno 3 2 4 32 2 17" xfId="23213" xr:uid="{00000000-0005-0000-0000-0000614A0000}"/>
    <cellStyle name="Navadno 3 2 4 32 2 18" xfId="12479" xr:uid="{00000000-0005-0000-0000-0000624A0000}"/>
    <cellStyle name="Navadno 3 2 4 32 2 2" xfId="15625" xr:uid="{00000000-0005-0000-0000-0000634A0000}"/>
    <cellStyle name="Navadno 3 2 4 32 2 3" xfId="14341" xr:uid="{00000000-0005-0000-0000-0000644A0000}"/>
    <cellStyle name="Navadno 3 2 4 32 2 4" xfId="12005" xr:uid="{00000000-0005-0000-0000-0000654A0000}"/>
    <cellStyle name="Navadno 3 2 4 32 2 5" xfId="15627" xr:uid="{00000000-0005-0000-0000-0000664A0000}"/>
    <cellStyle name="Navadno 3 2 4 32 2 6" xfId="18982" xr:uid="{00000000-0005-0000-0000-0000674A0000}"/>
    <cellStyle name="Navadno 3 2 4 32 2 7" xfId="11383" xr:uid="{00000000-0005-0000-0000-0000684A0000}"/>
    <cellStyle name="Navadno 3 2 4 32 2 8" xfId="9812" xr:uid="{00000000-0005-0000-0000-0000694A0000}"/>
    <cellStyle name="Navadno 3 2 4 32 2 9" xfId="22133" xr:uid="{00000000-0005-0000-0000-00006A4A0000}"/>
    <cellStyle name="Navadno 3 2 4 32 20" xfId="11046" xr:uid="{00000000-0005-0000-0000-00006B4A0000}"/>
    <cellStyle name="Navadno 3 2 4 32 21" xfId="10054" xr:uid="{00000000-0005-0000-0000-00006C4A0000}"/>
    <cellStyle name="Navadno 3 2 4 32 22" xfId="13776" xr:uid="{00000000-0005-0000-0000-00006D4A0000}"/>
    <cellStyle name="Navadno 3 2 4 32 23" xfId="19718" xr:uid="{00000000-0005-0000-0000-00006E4A0000}"/>
    <cellStyle name="Navadno 3 2 4 32 24" xfId="23364" xr:uid="{00000000-0005-0000-0000-00006F4A0000}"/>
    <cellStyle name="Navadno 3 2 4 32 25" xfId="27076" xr:uid="{00000000-0005-0000-0000-0000704A0000}"/>
    <cellStyle name="Navadno 3 2 4 32 26" xfId="18488" xr:uid="{00000000-0005-0000-0000-0000714A0000}"/>
    <cellStyle name="Navadno 3 2 4 32 3" xfId="1953" xr:uid="{00000000-0005-0000-0000-0000724A0000}"/>
    <cellStyle name="Navadno 3 2 4 32 3 10" xfId="23467" xr:uid="{00000000-0005-0000-0000-0000734A0000}"/>
    <cellStyle name="Navadno 3 2 4 32 3 11" xfId="24213" xr:uid="{00000000-0005-0000-0000-0000744A0000}"/>
    <cellStyle name="Navadno 3 2 4 32 3 12" xfId="20204" xr:uid="{00000000-0005-0000-0000-0000754A0000}"/>
    <cellStyle name="Navadno 3 2 4 32 3 13" xfId="21923" xr:uid="{00000000-0005-0000-0000-0000764A0000}"/>
    <cellStyle name="Navadno 3 2 4 32 3 14" xfId="11439" xr:uid="{00000000-0005-0000-0000-0000774A0000}"/>
    <cellStyle name="Navadno 3 2 4 32 3 15" xfId="16180" xr:uid="{00000000-0005-0000-0000-0000784A0000}"/>
    <cellStyle name="Navadno 3 2 4 32 3 16" xfId="21653" xr:uid="{00000000-0005-0000-0000-0000794A0000}"/>
    <cellStyle name="Navadno 3 2 4 32 3 17" xfId="24636" xr:uid="{00000000-0005-0000-0000-00007A4A0000}"/>
    <cellStyle name="Navadno 3 2 4 32 3 18" xfId="18680" xr:uid="{00000000-0005-0000-0000-00007B4A0000}"/>
    <cellStyle name="Navadno 3 2 4 32 3 2" xfId="16007" xr:uid="{00000000-0005-0000-0000-00007C4A0000}"/>
    <cellStyle name="Navadno 3 2 4 32 3 3" xfId="13882" xr:uid="{00000000-0005-0000-0000-00007D4A0000}"/>
    <cellStyle name="Navadno 3 2 4 32 3 4" xfId="11600" xr:uid="{00000000-0005-0000-0000-00007E4A0000}"/>
    <cellStyle name="Navadno 3 2 4 32 3 5" xfId="18126" xr:uid="{00000000-0005-0000-0000-00007F4A0000}"/>
    <cellStyle name="Navadno 3 2 4 32 3 6" xfId="19525" xr:uid="{00000000-0005-0000-0000-0000804A0000}"/>
    <cellStyle name="Navadno 3 2 4 32 3 7" xfId="20993" xr:uid="{00000000-0005-0000-0000-0000814A0000}"/>
    <cellStyle name="Navadno 3 2 4 32 3 8" xfId="21855" xr:uid="{00000000-0005-0000-0000-0000824A0000}"/>
    <cellStyle name="Navadno 3 2 4 32 3 9" xfId="15348" xr:uid="{00000000-0005-0000-0000-0000834A0000}"/>
    <cellStyle name="Navadno 3 2 4 32 4" xfId="4012" xr:uid="{00000000-0005-0000-0000-0000844A0000}"/>
    <cellStyle name="Navadno 3 2 4 32 4 10" xfId="15122" xr:uid="{00000000-0005-0000-0000-0000854A0000}"/>
    <cellStyle name="Navadno 3 2 4 32 4 11" xfId="21920" xr:uid="{00000000-0005-0000-0000-0000864A0000}"/>
    <cellStyle name="Navadno 3 2 4 32 4 12" xfId="25113" xr:uid="{00000000-0005-0000-0000-0000874A0000}"/>
    <cellStyle name="Navadno 3 2 4 32 4 13" xfId="21161" xr:uid="{00000000-0005-0000-0000-0000884A0000}"/>
    <cellStyle name="Navadno 3 2 4 32 4 14" xfId="22675" xr:uid="{00000000-0005-0000-0000-0000894A0000}"/>
    <cellStyle name="Navadno 3 2 4 32 4 15" xfId="21044" xr:uid="{00000000-0005-0000-0000-00008A4A0000}"/>
    <cellStyle name="Navadno 3 2 4 32 4 16" xfId="26983" xr:uid="{00000000-0005-0000-0000-00008B4A0000}"/>
    <cellStyle name="Navadno 3 2 4 32 4 17" xfId="25218" xr:uid="{00000000-0005-0000-0000-00008C4A0000}"/>
    <cellStyle name="Navadno 3 2 4 32 4 18" xfId="26716" xr:uid="{00000000-0005-0000-0000-00008D4A0000}"/>
    <cellStyle name="Navadno 3 2 4 32 4 2" xfId="14249" xr:uid="{00000000-0005-0000-0000-00008E4A0000}"/>
    <cellStyle name="Navadno 3 2 4 32 4 3" xfId="14488" xr:uid="{00000000-0005-0000-0000-00008F4A0000}"/>
    <cellStyle name="Navadno 3 2 4 32 4 4" xfId="15177" xr:uid="{00000000-0005-0000-0000-0000904A0000}"/>
    <cellStyle name="Navadno 3 2 4 32 4 5" xfId="16913" xr:uid="{00000000-0005-0000-0000-0000914A0000}"/>
    <cellStyle name="Navadno 3 2 4 32 4 6" xfId="13228" xr:uid="{00000000-0005-0000-0000-0000924A0000}"/>
    <cellStyle name="Navadno 3 2 4 32 4 7" xfId="18965" xr:uid="{00000000-0005-0000-0000-0000934A0000}"/>
    <cellStyle name="Navadno 3 2 4 32 4 8" xfId="20237" xr:uid="{00000000-0005-0000-0000-0000944A0000}"/>
    <cellStyle name="Navadno 3 2 4 32 4 9" xfId="22547" xr:uid="{00000000-0005-0000-0000-0000954A0000}"/>
    <cellStyle name="Navadno 3 2 4 32 5" xfId="3431" xr:uid="{00000000-0005-0000-0000-0000964A0000}"/>
    <cellStyle name="Navadno 3 2 4 32 5 10" xfId="23079" xr:uid="{00000000-0005-0000-0000-0000974A0000}"/>
    <cellStyle name="Navadno 3 2 4 32 5 11" xfId="23849" xr:uid="{00000000-0005-0000-0000-0000984A0000}"/>
    <cellStyle name="Navadno 3 2 4 32 5 12" xfId="17649" xr:uid="{00000000-0005-0000-0000-0000994A0000}"/>
    <cellStyle name="Navadno 3 2 4 32 5 13" xfId="24197" xr:uid="{00000000-0005-0000-0000-00009A4A0000}"/>
    <cellStyle name="Navadno 3 2 4 32 5 14" xfId="24341" xr:uid="{00000000-0005-0000-0000-00009B4A0000}"/>
    <cellStyle name="Navadno 3 2 4 32 5 15" xfId="25966" xr:uid="{00000000-0005-0000-0000-00009C4A0000}"/>
    <cellStyle name="Navadno 3 2 4 32 5 16" xfId="23542" xr:uid="{00000000-0005-0000-0000-00009D4A0000}"/>
    <cellStyle name="Navadno 3 2 4 32 5 17" xfId="26278" xr:uid="{00000000-0005-0000-0000-00009E4A0000}"/>
    <cellStyle name="Navadno 3 2 4 32 5 18" xfId="9668" xr:uid="{00000000-0005-0000-0000-00009F4A0000}"/>
    <cellStyle name="Navadno 3 2 4 32 5 2" xfId="14741" xr:uid="{00000000-0005-0000-0000-0000A04A0000}"/>
    <cellStyle name="Navadno 3 2 4 32 5 3" xfId="13742" xr:uid="{00000000-0005-0000-0000-0000A14A0000}"/>
    <cellStyle name="Navadno 3 2 4 32 5 4" xfId="14538" xr:uid="{00000000-0005-0000-0000-0000A24A0000}"/>
    <cellStyle name="Navadno 3 2 4 32 5 5" xfId="12282" xr:uid="{00000000-0005-0000-0000-0000A34A0000}"/>
    <cellStyle name="Navadno 3 2 4 32 5 6" xfId="12089" xr:uid="{00000000-0005-0000-0000-0000A44A0000}"/>
    <cellStyle name="Navadno 3 2 4 32 5 7" xfId="20564" xr:uid="{00000000-0005-0000-0000-0000A54A0000}"/>
    <cellStyle name="Navadno 3 2 4 32 5 8" xfId="21431" xr:uid="{00000000-0005-0000-0000-0000A64A0000}"/>
    <cellStyle name="Navadno 3 2 4 32 5 9" xfId="10961" xr:uid="{00000000-0005-0000-0000-0000A74A0000}"/>
    <cellStyle name="Navadno 3 2 4 32 6" xfId="3320" xr:uid="{00000000-0005-0000-0000-0000A84A0000}"/>
    <cellStyle name="Navadno 3 2 4 32 6 10" xfId="11219" xr:uid="{00000000-0005-0000-0000-0000A94A0000}"/>
    <cellStyle name="Navadno 3 2 4 32 6 11" xfId="15639" xr:uid="{00000000-0005-0000-0000-0000AA4A0000}"/>
    <cellStyle name="Navadno 3 2 4 32 6 12" xfId="24876" xr:uid="{00000000-0005-0000-0000-0000AB4A0000}"/>
    <cellStyle name="Navadno 3 2 4 32 6 13" xfId="23528" xr:uid="{00000000-0005-0000-0000-0000AC4A0000}"/>
    <cellStyle name="Navadno 3 2 4 32 6 14" xfId="21064" xr:uid="{00000000-0005-0000-0000-0000AD4A0000}"/>
    <cellStyle name="Navadno 3 2 4 32 6 15" xfId="23205" xr:uid="{00000000-0005-0000-0000-0000AE4A0000}"/>
    <cellStyle name="Navadno 3 2 4 32 6 16" xfId="20963" xr:uid="{00000000-0005-0000-0000-0000AF4A0000}"/>
    <cellStyle name="Navadno 3 2 4 32 6 17" xfId="10164" xr:uid="{00000000-0005-0000-0000-0000B04A0000}"/>
    <cellStyle name="Navadno 3 2 4 32 6 18" xfId="28018" xr:uid="{00000000-0005-0000-0000-0000B14A0000}"/>
    <cellStyle name="Navadno 3 2 4 32 6 2" xfId="14842" xr:uid="{00000000-0005-0000-0000-0000B24A0000}"/>
    <cellStyle name="Navadno 3 2 4 32 6 3" xfId="10684" xr:uid="{00000000-0005-0000-0000-0000B34A0000}"/>
    <cellStyle name="Navadno 3 2 4 32 6 4" xfId="13893" xr:uid="{00000000-0005-0000-0000-0000B44A0000}"/>
    <cellStyle name="Navadno 3 2 4 32 6 5" xfId="13724" xr:uid="{00000000-0005-0000-0000-0000B54A0000}"/>
    <cellStyle name="Navadno 3 2 4 32 6 6" xfId="16821" xr:uid="{00000000-0005-0000-0000-0000B64A0000}"/>
    <cellStyle name="Navadno 3 2 4 32 6 7" xfId="19401" xr:uid="{00000000-0005-0000-0000-0000B74A0000}"/>
    <cellStyle name="Navadno 3 2 4 32 6 8" xfId="18576" xr:uid="{00000000-0005-0000-0000-0000B84A0000}"/>
    <cellStyle name="Navadno 3 2 4 32 6 9" xfId="12305" xr:uid="{00000000-0005-0000-0000-0000B94A0000}"/>
    <cellStyle name="Navadno 3 2 4 32 7" xfId="1029" xr:uid="{00000000-0005-0000-0000-0000BA4A0000}"/>
    <cellStyle name="Navadno 3 2 4 32 7 10" xfId="23863" xr:uid="{00000000-0005-0000-0000-0000BB4A0000}"/>
    <cellStyle name="Navadno 3 2 4 32 7 11" xfId="24593" xr:uid="{00000000-0005-0000-0000-0000BC4A0000}"/>
    <cellStyle name="Navadno 3 2 4 32 7 12" xfId="25295" xr:uid="{00000000-0005-0000-0000-0000BD4A0000}"/>
    <cellStyle name="Navadno 3 2 4 32 7 13" xfId="25964" xr:uid="{00000000-0005-0000-0000-0000BE4A0000}"/>
    <cellStyle name="Navadno 3 2 4 32 7 14" xfId="26697" xr:uid="{00000000-0005-0000-0000-0000BF4A0000}"/>
    <cellStyle name="Navadno 3 2 4 32 7 15" xfId="27216" xr:uid="{00000000-0005-0000-0000-0000C04A0000}"/>
    <cellStyle name="Navadno 3 2 4 32 7 16" xfId="27680" xr:uid="{00000000-0005-0000-0000-0000C14A0000}"/>
    <cellStyle name="Navadno 3 2 4 32 7 17" xfId="28060" xr:uid="{00000000-0005-0000-0000-0000C24A0000}"/>
    <cellStyle name="Navadno 3 2 4 32 7 18" xfId="28362" xr:uid="{00000000-0005-0000-0000-0000C34A0000}"/>
    <cellStyle name="Navadno 3 2 4 32 7 2" xfId="16817" xr:uid="{00000000-0005-0000-0000-0000C44A0000}"/>
    <cellStyle name="Navadno 3 2 4 32 7 3" xfId="17785" xr:uid="{00000000-0005-0000-0000-0000C54A0000}"/>
    <cellStyle name="Navadno 3 2 4 32 7 4" xfId="18733" xr:uid="{00000000-0005-0000-0000-0000C64A0000}"/>
    <cellStyle name="Navadno 3 2 4 32 7 5" xfId="19682" xr:uid="{00000000-0005-0000-0000-0000C74A0000}"/>
    <cellStyle name="Navadno 3 2 4 32 7 6" xfId="20581" xr:uid="{00000000-0005-0000-0000-0000C84A0000}"/>
    <cellStyle name="Navadno 3 2 4 32 7 7" xfId="21444" xr:uid="{00000000-0005-0000-0000-0000C94A0000}"/>
    <cellStyle name="Navadno 3 2 4 32 7 8" xfId="22293" xr:uid="{00000000-0005-0000-0000-0000CA4A0000}"/>
    <cellStyle name="Navadno 3 2 4 32 7 9" xfId="23095" xr:uid="{00000000-0005-0000-0000-0000CB4A0000}"/>
    <cellStyle name="Navadno 3 2 4 32 8" xfId="564" xr:uid="{00000000-0005-0000-0000-0000CC4A0000}"/>
    <cellStyle name="Navadno 3 2 4 32 8 10" xfId="24164" xr:uid="{00000000-0005-0000-0000-0000CD4A0000}"/>
    <cellStyle name="Navadno 3 2 4 32 8 11" xfId="24897" xr:uid="{00000000-0005-0000-0000-0000CE4A0000}"/>
    <cellStyle name="Navadno 3 2 4 32 8 12" xfId="25586" xr:uid="{00000000-0005-0000-0000-0000CF4A0000}"/>
    <cellStyle name="Navadno 3 2 4 32 8 13" xfId="26214" xr:uid="{00000000-0005-0000-0000-0000D04A0000}"/>
    <cellStyle name="Navadno 3 2 4 32 8 14" xfId="26906" xr:uid="{00000000-0005-0000-0000-0000D14A0000}"/>
    <cellStyle name="Navadno 3 2 4 32 8 15" xfId="27409" xr:uid="{00000000-0005-0000-0000-0000D24A0000}"/>
    <cellStyle name="Navadno 3 2 4 32 8 16" xfId="27851" xr:uid="{00000000-0005-0000-0000-0000D34A0000}"/>
    <cellStyle name="Navadno 3 2 4 32 8 17" xfId="28191" xr:uid="{00000000-0005-0000-0000-0000D44A0000}"/>
    <cellStyle name="Navadno 3 2 4 32 8 18" xfId="28447" xr:uid="{00000000-0005-0000-0000-0000D54A0000}"/>
    <cellStyle name="Navadno 3 2 4 32 8 2" xfId="17213" xr:uid="{00000000-0005-0000-0000-0000D64A0000}"/>
    <cellStyle name="Navadno 3 2 4 32 8 3" xfId="18177" xr:uid="{00000000-0005-0000-0000-0000D74A0000}"/>
    <cellStyle name="Navadno 3 2 4 32 8 4" xfId="19130" xr:uid="{00000000-0005-0000-0000-0000D84A0000}"/>
    <cellStyle name="Navadno 3 2 4 32 8 5" xfId="20045" xr:uid="{00000000-0005-0000-0000-0000D94A0000}"/>
    <cellStyle name="Navadno 3 2 4 32 8 6" xfId="20935" xr:uid="{00000000-0005-0000-0000-0000DA4A0000}"/>
    <cellStyle name="Navadno 3 2 4 32 8 7" xfId="21800" xr:uid="{00000000-0005-0000-0000-0000DB4A0000}"/>
    <cellStyle name="Navadno 3 2 4 32 8 8" xfId="22623" xr:uid="{00000000-0005-0000-0000-0000DC4A0000}"/>
    <cellStyle name="Navadno 3 2 4 32 8 9" xfId="23415" xr:uid="{00000000-0005-0000-0000-0000DD4A0000}"/>
    <cellStyle name="Navadno 3 2 4 32 9" xfId="452" xr:uid="{00000000-0005-0000-0000-0000DE4A0000}"/>
    <cellStyle name="Navadno 3 2 4 32 9 10" xfId="24241" xr:uid="{00000000-0005-0000-0000-0000DF4A0000}"/>
    <cellStyle name="Navadno 3 2 4 32 9 11" xfId="24971" xr:uid="{00000000-0005-0000-0000-0000E04A0000}"/>
    <cellStyle name="Navadno 3 2 4 32 9 12" xfId="25656" xr:uid="{00000000-0005-0000-0000-0000E14A0000}"/>
    <cellStyle name="Navadno 3 2 4 32 9 13" xfId="26274" xr:uid="{00000000-0005-0000-0000-0000E24A0000}"/>
    <cellStyle name="Navadno 3 2 4 32 9 14" xfId="26964" xr:uid="{00000000-0005-0000-0000-0000E34A0000}"/>
    <cellStyle name="Navadno 3 2 4 32 9 15" xfId="27455" xr:uid="{00000000-0005-0000-0000-0000E44A0000}"/>
    <cellStyle name="Navadno 3 2 4 32 9 16" xfId="27892" xr:uid="{00000000-0005-0000-0000-0000E54A0000}"/>
    <cellStyle name="Navadno 3 2 4 32 9 17" xfId="28231" xr:uid="{00000000-0005-0000-0000-0000E64A0000}"/>
    <cellStyle name="Navadno 3 2 4 32 9 18" xfId="28478" xr:uid="{00000000-0005-0000-0000-0000E74A0000}"/>
    <cellStyle name="Navadno 3 2 4 32 9 2" xfId="17314" xr:uid="{00000000-0005-0000-0000-0000E84A0000}"/>
    <cellStyle name="Navadno 3 2 4 32 9 3" xfId="18271" xr:uid="{00000000-0005-0000-0000-0000E94A0000}"/>
    <cellStyle name="Navadno 3 2 4 32 9 4" xfId="19227" xr:uid="{00000000-0005-0000-0000-0000EA4A0000}"/>
    <cellStyle name="Navadno 3 2 4 32 9 5" xfId="20136" xr:uid="{00000000-0005-0000-0000-0000EB4A0000}"/>
    <cellStyle name="Navadno 3 2 4 32 9 6" xfId="21025" xr:uid="{00000000-0005-0000-0000-0000EC4A0000}"/>
    <cellStyle name="Navadno 3 2 4 32 9 7" xfId="21888" xr:uid="{00000000-0005-0000-0000-0000ED4A0000}"/>
    <cellStyle name="Navadno 3 2 4 32 9 8" xfId="22704" xr:uid="{00000000-0005-0000-0000-0000EE4A0000}"/>
    <cellStyle name="Navadno 3 2 4 32 9 9" xfId="23498" xr:uid="{00000000-0005-0000-0000-0000EF4A0000}"/>
    <cellStyle name="Navadno 3 2 4 33" xfId="5806" xr:uid="{00000000-0005-0000-0000-0000F04A0000}"/>
    <cellStyle name="Navadno 3 2 4 33 10" xfId="12721" xr:uid="{00000000-0005-0000-0000-0000F14A0000}"/>
    <cellStyle name="Navadno 3 2 4 33 11" xfId="14164" xr:uid="{00000000-0005-0000-0000-0000F24A0000}"/>
    <cellStyle name="Navadno 3 2 4 33 12" xfId="16540" xr:uid="{00000000-0005-0000-0000-0000F34A0000}"/>
    <cellStyle name="Navadno 3 2 4 33 13" xfId="12543" xr:uid="{00000000-0005-0000-0000-0000F44A0000}"/>
    <cellStyle name="Navadno 3 2 4 33 14" xfId="10524" xr:uid="{00000000-0005-0000-0000-0000F54A0000}"/>
    <cellStyle name="Navadno 3 2 4 33 15" xfId="13515" xr:uid="{00000000-0005-0000-0000-0000F64A0000}"/>
    <cellStyle name="Navadno 3 2 4 33 16" xfId="19821" xr:uid="{00000000-0005-0000-0000-0000F74A0000}"/>
    <cellStyle name="Navadno 3 2 4 33 17" xfId="20078" xr:uid="{00000000-0005-0000-0000-0000F84A0000}"/>
    <cellStyle name="Navadno 3 2 4 33 18" xfId="22682" xr:uid="{00000000-0005-0000-0000-0000F94A0000}"/>
    <cellStyle name="Navadno 3 2 4 33 19" xfId="22253" xr:uid="{00000000-0005-0000-0000-0000FA4A0000}"/>
    <cellStyle name="Navadno 3 2 4 33 2" xfId="2335" xr:uid="{00000000-0005-0000-0000-0000FB4A0000}"/>
    <cellStyle name="Navadno 3 2 4 33 2 10" xfId="15526" xr:uid="{00000000-0005-0000-0000-0000FC4A0000}"/>
    <cellStyle name="Navadno 3 2 4 33 2 11" xfId="20854" xr:uid="{00000000-0005-0000-0000-0000FD4A0000}"/>
    <cellStyle name="Navadno 3 2 4 33 2 12" xfId="24492" xr:uid="{00000000-0005-0000-0000-0000FE4A0000}"/>
    <cellStyle name="Navadno 3 2 4 33 2 13" xfId="25790" xr:uid="{00000000-0005-0000-0000-0000FF4A0000}"/>
    <cellStyle name="Navadno 3 2 4 33 2 14" xfId="24150" xr:uid="{00000000-0005-0000-0000-0000004B0000}"/>
    <cellStyle name="Navadno 3 2 4 33 2 15" xfId="21857" xr:uid="{00000000-0005-0000-0000-0000014B0000}"/>
    <cellStyle name="Navadno 3 2 4 33 2 16" xfId="24350" xr:uid="{00000000-0005-0000-0000-0000024B0000}"/>
    <cellStyle name="Navadno 3 2 4 33 2 17" xfId="20656" xr:uid="{00000000-0005-0000-0000-0000034B0000}"/>
    <cellStyle name="Navadno 3 2 4 33 2 18" xfId="26035" xr:uid="{00000000-0005-0000-0000-0000044B0000}"/>
    <cellStyle name="Navadno 3 2 4 33 2 2" xfId="15678" xr:uid="{00000000-0005-0000-0000-0000054B0000}"/>
    <cellStyle name="Navadno 3 2 4 33 2 3" xfId="12454" xr:uid="{00000000-0005-0000-0000-0000064B0000}"/>
    <cellStyle name="Navadno 3 2 4 33 2 4" xfId="11538" xr:uid="{00000000-0005-0000-0000-0000074B0000}"/>
    <cellStyle name="Navadno 3 2 4 33 2 5" xfId="12616" xr:uid="{00000000-0005-0000-0000-0000084B0000}"/>
    <cellStyle name="Navadno 3 2 4 33 2 6" xfId="11565" xr:uid="{00000000-0005-0000-0000-0000094B0000}"/>
    <cellStyle name="Navadno 3 2 4 33 2 7" xfId="17315" xr:uid="{00000000-0005-0000-0000-00000A4B0000}"/>
    <cellStyle name="Navadno 3 2 4 33 2 8" xfId="13856" xr:uid="{00000000-0005-0000-0000-00000B4B0000}"/>
    <cellStyle name="Navadno 3 2 4 33 2 9" xfId="22794" xr:uid="{00000000-0005-0000-0000-00000C4B0000}"/>
    <cellStyle name="Navadno 3 2 4 33 20" xfId="12767" xr:uid="{00000000-0005-0000-0000-00000D4B0000}"/>
    <cellStyle name="Navadno 3 2 4 33 21" xfId="24844" xr:uid="{00000000-0005-0000-0000-00000E4B0000}"/>
    <cellStyle name="Navadno 3 2 4 33 22" xfId="12015" xr:uid="{00000000-0005-0000-0000-00000F4B0000}"/>
    <cellStyle name="Navadno 3 2 4 33 23" xfId="12177" xr:uid="{00000000-0005-0000-0000-0000104B0000}"/>
    <cellStyle name="Navadno 3 2 4 33 24" xfId="23293" xr:uid="{00000000-0005-0000-0000-0000114B0000}"/>
    <cellStyle name="Navadno 3 2 4 33 25" xfId="18288" xr:uid="{00000000-0005-0000-0000-0000124B0000}"/>
    <cellStyle name="Navadno 3 2 4 33 26" xfId="27492" xr:uid="{00000000-0005-0000-0000-0000134B0000}"/>
    <cellStyle name="Navadno 3 2 4 33 3" xfId="1902" xr:uid="{00000000-0005-0000-0000-0000144B0000}"/>
    <cellStyle name="Navadno 3 2 4 33 3 10" xfId="9732" xr:uid="{00000000-0005-0000-0000-0000154B0000}"/>
    <cellStyle name="Navadno 3 2 4 33 3 11" xfId="14425" xr:uid="{00000000-0005-0000-0000-0000164B0000}"/>
    <cellStyle name="Navadno 3 2 4 33 3 12" xfId="25097" xr:uid="{00000000-0005-0000-0000-0000174B0000}"/>
    <cellStyle name="Navadno 3 2 4 33 3 13" xfId="22500" xr:uid="{00000000-0005-0000-0000-0000184B0000}"/>
    <cellStyle name="Navadno 3 2 4 33 3 14" xfId="20002" xr:uid="{00000000-0005-0000-0000-0000194B0000}"/>
    <cellStyle name="Navadno 3 2 4 33 3 15" xfId="26353" xr:uid="{00000000-0005-0000-0000-00001A4B0000}"/>
    <cellStyle name="Navadno 3 2 4 33 3 16" xfId="22087" xr:uid="{00000000-0005-0000-0000-00001B4B0000}"/>
    <cellStyle name="Navadno 3 2 4 33 3 17" xfId="22486" xr:uid="{00000000-0005-0000-0000-00001C4B0000}"/>
    <cellStyle name="Navadno 3 2 4 33 3 18" xfId="26899" xr:uid="{00000000-0005-0000-0000-00001D4B0000}"/>
    <cellStyle name="Navadno 3 2 4 33 3 2" xfId="16050" xr:uid="{00000000-0005-0000-0000-00001E4B0000}"/>
    <cellStyle name="Navadno 3 2 4 33 3 3" xfId="13369" xr:uid="{00000000-0005-0000-0000-00001F4B0000}"/>
    <cellStyle name="Navadno 3 2 4 33 3 4" xfId="11200" xr:uid="{00000000-0005-0000-0000-0000204B0000}"/>
    <cellStyle name="Navadno 3 2 4 33 3 5" xfId="13129" xr:uid="{00000000-0005-0000-0000-0000214B0000}"/>
    <cellStyle name="Navadno 3 2 4 33 3 6" xfId="14140" xr:uid="{00000000-0005-0000-0000-0000224B0000}"/>
    <cellStyle name="Navadno 3 2 4 33 3 7" xfId="18961" xr:uid="{00000000-0005-0000-0000-0000234B0000}"/>
    <cellStyle name="Navadno 3 2 4 33 3 8" xfId="13604" xr:uid="{00000000-0005-0000-0000-0000244B0000}"/>
    <cellStyle name="Navadno 3 2 4 33 3 9" xfId="13117" xr:uid="{00000000-0005-0000-0000-0000254B0000}"/>
    <cellStyle name="Navadno 3 2 4 33 4" xfId="3862" xr:uid="{00000000-0005-0000-0000-0000264B0000}"/>
    <cellStyle name="Navadno 3 2 4 33 4 10" xfId="15715" xr:uid="{00000000-0005-0000-0000-0000274B0000}"/>
    <cellStyle name="Navadno 3 2 4 33 4 11" xfId="19804" xr:uid="{00000000-0005-0000-0000-0000284B0000}"/>
    <cellStyle name="Navadno 3 2 4 33 4 12" xfId="10751" xr:uid="{00000000-0005-0000-0000-0000294B0000}"/>
    <cellStyle name="Navadno 3 2 4 33 4 13" xfId="25110" xr:uid="{00000000-0005-0000-0000-00002A4B0000}"/>
    <cellStyle name="Navadno 3 2 4 33 4 14" xfId="22426" xr:uid="{00000000-0005-0000-0000-00002B4B0000}"/>
    <cellStyle name="Navadno 3 2 4 33 4 15" xfId="19092" xr:uid="{00000000-0005-0000-0000-00002C4B0000}"/>
    <cellStyle name="Navadno 3 2 4 33 4 16" xfId="23567" xr:uid="{00000000-0005-0000-0000-00002D4B0000}"/>
    <cellStyle name="Navadno 3 2 4 33 4 17" xfId="26994" xr:uid="{00000000-0005-0000-0000-00002E4B0000}"/>
    <cellStyle name="Navadno 3 2 4 33 4 18" xfId="21404" xr:uid="{00000000-0005-0000-0000-00002F4B0000}"/>
    <cellStyle name="Navadno 3 2 4 33 4 2" xfId="14370" xr:uid="{00000000-0005-0000-0000-0000304B0000}"/>
    <cellStyle name="Navadno 3 2 4 33 4 3" xfId="13690" xr:uid="{00000000-0005-0000-0000-0000314B0000}"/>
    <cellStyle name="Navadno 3 2 4 33 4 4" xfId="12243" xr:uid="{00000000-0005-0000-0000-0000324B0000}"/>
    <cellStyle name="Navadno 3 2 4 33 4 5" xfId="13367" xr:uid="{00000000-0005-0000-0000-0000334B0000}"/>
    <cellStyle name="Navadno 3 2 4 33 4 6" xfId="16087" xr:uid="{00000000-0005-0000-0000-0000344B0000}"/>
    <cellStyle name="Navadno 3 2 4 33 4 7" xfId="18508" xr:uid="{00000000-0005-0000-0000-0000354B0000}"/>
    <cellStyle name="Navadno 3 2 4 33 4 8" xfId="17305" xr:uid="{00000000-0005-0000-0000-0000364B0000}"/>
    <cellStyle name="Navadno 3 2 4 33 4 9" xfId="13360" xr:uid="{00000000-0005-0000-0000-0000374B0000}"/>
    <cellStyle name="Navadno 3 2 4 33 5" xfId="3573" xr:uid="{00000000-0005-0000-0000-0000384B0000}"/>
    <cellStyle name="Navadno 3 2 4 33 5 10" xfId="23481" xr:uid="{00000000-0005-0000-0000-0000394B0000}"/>
    <cellStyle name="Navadno 3 2 4 33 5 11" xfId="24226" xr:uid="{00000000-0005-0000-0000-00003A4B0000}"/>
    <cellStyle name="Navadno 3 2 4 33 5 12" xfId="14161" xr:uid="{00000000-0005-0000-0000-00003B4B0000}"/>
    <cellStyle name="Navadno 3 2 4 33 5 13" xfId="12968" xr:uid="{00000000-0005-0000-0000-00003C4B0000}"/>
    <cellStyle name="Navadno 3 2 4 33 5 14" xfId="23517" xr:uid="{00000000-0005-0000-0000-00003D4B0000}"/>
    <cellStyle name="Navadno 3 2 4 33 5 15" xfId="27080" xr:uid="{00000000-0005-0000-0000-00003E4B0000}"/>
    <cellStyle name="Navadno 3 2 4 33 5 16" xfId="24892" xr:uid="{00000000-0005-0000-0000-00003F4B0000}"/>
    <cellStyle name="Navadno 3 2 4 33 5 17" xfId="20448" xr:uid="{00000000-0005-0000-0000-0000404B0000}"/>
    <cellStyle name="Navadno 3 2 4 33 5 18" xfId="28313" xr:uid="{00000000-0005-0000-0000-0000414B0000}"/>
    <cellStyle name="Navadno 3 2 4 33 5 2" xfId="14619" xr:uid="{00000000-0005-0000-0000-0000424B0000}"/>
    <cellStyle name="Navadno 3 2 4 33 5 3" xfId="14490" xr:uid="{00000000-0005-0000-0000-0000434B0000}"/>
    <cellStyle name="Navadno 3 2 4 33 5 4" xfId="14444" xr:uid="{00000000-0005-0000-0000-0000444B0000}"/>
    <cellStyle name="Navadno 3 2 4 33 5 5" xfId="19000" xr:uid="{00000000-0005-0000-0000-0000454B0000}"/>
    <cellStyle name="Navadno 3 2 4 33 5 6" xfId="19918" xr:uid="{00000000-0005-0000-0000-0000464B0000}"/>
    <cellStyle name="Navadno 3 2 4 33 5 7" xfId="21006" xr:uid="{00000000-0005-0000-0000-0000474B0000}"/>
    <cellStyle name="Navadno 3 2 4 33 5 8" xfId="21869" xr:uid="{00000000-0005-0000-0000-0000484B0000}"/>
    <cellStyle name="Navadno 3 2 4 33 5 9" xfId="20185" xr:uid="{00000000-0005-0000-0000-0000494B0000}"/>
    <cellStyle name="Navadno 3 2 4 33 6" xfId="1938" xr:uid="{00000000-0005-0000-0000-00004A4B0000}"/>
    <cellStyle name="Navadno 3 2 4 33 6 10" xfId="14585" xr:uid="{00000000-0005-0000-0000-00004B4B0000}"/>
    <cellStyle name="Navadno 3 2 4 33 6 11" xfId="9752" xr:uid="{00000000-0005-0000-0000-00004C4B0000}"/>
    <cellStyle name="Navadno 3 2 4 33 6 12" xfId="10971" xr:uid="{00000000-0005-0000-0000-00004D4B0000}"/>
    <cellStyle name="Navadno 3 2 4 33 6 13" xfId="16099" xr:uid="{00000000-0005-0000-0000-00004E4B0000}"/>
    <cellStyle name="Navadno 3 2 4 33 6 14" xfId="14041" xr:uid="{00000000-0005-0000-0000-00004F4B0000}"/>
    <cellStyle name="Navadno 3 2 4 33 6 15" xfId="17063" xr:uid="{00000000-0005-0000-0000-0000504B0000}"/>
    <cellStyle name="Navadno 3 2 4 33 6 16" xfId="27062" xr:uid="{00000000-0005-0000-0000-0000514B0000}"/>
    <cellStyle name="Navadno 3 2 4 33 6 17" xfId="19197" xr:uid="{00000000-0005-0000-0000-0000524B0000}"/>
    <cellStyle name="Navadno 3 2 4 33 6 18" xfId="25562" xr:uid="{00000000-0005-0000-0000-0000534B0000}"/>
    <cellStyle name="Navadno 3 2 4 33 6 2" xfId="16020" xr:uid="{00000000-0005-0000-0000-0000544B0000}"/>
    <cellStyle name="Navadno 3 2 4 33 6 3" xfId="11986" xr:uid="{00000000-0005-0000-0000-0000554B0000}"/>
    <cellStyle name="Navadno 3 2 4 33 6 4" xfId="11633" xr:uid="{00000000-0005-0000-0000-0000564B0000}"/>
    <cellStyle name="Navadno 3 2 4 33 6 5" xfId="12926" xr:uid="{00000000-0005-0000-0000-0000574B0000}"/>
    <cellStyle name="Navadno 3 2 4 33 6 6" xfId="9727" xr:uid="{00000000-0005-0000-0000-0000584B0000}"/>
    <cellStyle name="Navadno 3 2 4 33 6 7" xfId="11409" xr:uid="{00000000-0005-0000-0000-0000594B0000}"/>
    <cellStyle name="Navadno 3 2 4 33 6 8" xfId="17898" xr:uid="{00000000-0005-0000-0000-00005A4B0000}"/>
    <cellStyle name="Navadno 3 2 4 33 6 9" xfId="17237" xr:uid="{00000000-0005-0000-0000-00005B4B0000}"/>
    <cellStyle name="Navadno 3 2 4 33 7" xfId="903" xr:uid="{00000000-0005-0000-0000-00005C4B0000}"/>
    <cellStyle name="Navadno 3 2 4 33 7 10" xfId="23936" xr:uid="{00000000-0005-0000-0000-00005D4B0000}"/>
    <cellStyle name="Navadno 3 2 4 33 7 11" xfId="24679" xr:uid="{00000000-0005-0000-0000-00005E4B0000}"/>
    <cellStyle name="Navadno 3 2 4 33 7 12" xfId="25373" xr:uid="{00000000-0005-0000-0000-00005F4B0000}"/>
    <cellStyle name="Navadno 3 2 4 33 7 13" xfId="26034" xr:uid="{00000000-0005-0000-0000-0000604B0000}"/>
    <cellStyle name="Navadno 3 2 4 33 7 14" xfId="26753" xr:uid="{00000000-0005-0000-0000-0000614B0000}"/>
    <cellStyle name="Navadno 3 2 4 33 7 15" xfId="27266" xr:uid="{00000000-0005-0000-0000-0000624B0000}"/>
    <cellStyle name="Navadno 3 2 4 33 7 16" xfId="27727" xr:uid="{00000000-0005-0000-0000-0000634B0000}"/>
    <cellStyle name="Navadno 3 2 4 33 7 17" xfId="28098" xr:uid="{00000000-0005-0000-0000-0000644B0000}"/>
    <cellStyle name="Navadno 3 2 4 33 7 18" xfId="28384" xr:uid="{00000000-0005-0000-0000-0000654B0000}"/>
    <cellStyle name="Navadno 3 2 4 33 7 2" xfId="16923" xr:uid="{00000000-0005-0000-0000-0000664B0000}"/>
    <cellStyle name="Navadno 3 2 4 33 7 3" xfId="17894" xr:uid="{00000000-0005-0000-0000-0000674B0000}"/>
    <cellStyle name="Navadno 3 2 4 33 7 4" xfId="18843" xr:uid="{00000000-0005-0000-0000-0000684B0000}"/>
    <cellStyle name="Navadno 3 2 4 33 7 5" xfId="19777" xr:uid="{00000000-0005-0000-0000-0000694B0000}"/>
    <cellStyle name="Navadno 3 2 4 33 7 6" xfId="20678" xr:uid="{00000000-0005-0000-0000-00006A4B0000}"/>
    <cellStyle name="Navadno 3 2 4 33 7 7" xfId="21545" xr:uid="{00000000-0005-0000-0000-00006B4B0000}"/>
    <cellStyle name="Navadno 3 2 4 33 7 8" xfId="22378" xr:uid="{00000000-0005-0000-0000-00006C4B0000}"/>
    <cellStyle name="Navadno 3 2 4 33 7 9" xfId="23176" xr:uid="{00000000-0005-0000-0000-00006D4B0000}"/>
    <cellStyle name="Navadno 3 2 4 33 8" xfId="4933" xr:uid="{00000000-0005-0000-0000-00006E4B0000}"/>
    <cellStyle name="Navadno 3 2 4 33 8 10" xfId="21134" xr:uid="{00000000-0005-0000-0000-00006F4B0000}"/>
    <cellStyle name="Navadno 3 2 4 33 8 11" xfId="23078" xr:uid="{00000000-0005-0000-0000-0000704B0000}"/>
    <cellStyle name="Navadno 3 2 4 33 8 12" xfId="23106" xr:uid="{00000000-0005-0000-0000-0000714B0000}"/>
    <cellStyle name="Navadno 3 2 4 33 8 13" xfId="15227" xr:uid="{00000000-0005-0000-0000-0000724B0000}"/>
    <cellStyle name="Navadno 3 2 4 33 8 14" xfId="25545" xr:uid="{00000000-0005-0000-0000-0000734B0000}"/>
    <cellStyle name="Navadno 3 2 4 33 8 15" xfId="25457" xr:uid="{00000000-0005-0000-0000-0000744B0000}"/>
    <cellStyle name="Navadno 3 2 4 33 8 16" xfId="9666" xr:uid="{00000000-0005-0000-0000-0000754B0000}"/>
    <cellStyle name="Navadno 3 2 4 33 8 17" xfId="15546" xr:uid="{00000000-0005-0000-0000-0000764B0000}"/>
    <cellStyle name="Navadno 3 2 4 33 8 18" xfId="24537" xr:uid="{00000000-0005-0000-0000-0000774B0000}"/>
    <cellStyle name="Navadno 3 2 4 33 8 2" xfId="13453" xr:uid="{00000000-0005-0000-0000-0000784B0000}"/>
    <cellStyle name="Navadno 3 2 4 33 8 3" xfId="10322" xr:uid="{00000000-0005-0000-0000-0000794B0000}"/>
    <cellStyle name="Navadno 3 2 4 33 8 4" xfId="11008" xr:uid="{00000000-0005-0000-0000-00007A4B0000}"/>
    <cellStyle name="Navadno 3 2 4 33 8 5" xfId="15444" xr:uid="{00000000-0005-0000-0000-00007B4B0000}"/>
    <cellStyle name="Navadno 3 2 4 33 8 6" xfId="12980" xr:uid="{00000000-0005-0000-0000-00007C4B0000}"/>
    <cellStyle name="Navadno 3 2 4 33 8 7" xfId="20080" xr:uid="{00000000-0005-0000-0000-00007D4B0000}"/>
    <cellStyle name="Navadno 3 2 4 33 8 8" xfId="20563" xr:uid="{00000000-0005-0000-0000-00007E4B0000}"/>
    <cellStyle name="Navadno 3 2 4 33 8 9" xfId="21099" xr:uid="{00000000-0005-0000-0000-00007F4B0000}"/>
    <cellStyle name="Navadno 3 2 4 33 9" xfId="678" xr:uid="{00000000-0005-0000-0000-0000804B0000}"/>
    <cellStyle name="Navadno 3 2 4 33 9 10" xfId="24082" xr:uid="{00000000-0005-0000-0000-0000814B0000}"/>
    <cellStyle name="Navadno 3 2 4 33 9 11" xfId="24835" xr:uid="{00000000-0005-0000-0000-0000824B0000}"/>
    <cellStyle name="Navadno 3 2 4 33 9 12" xfId="25515" xr:uid="{00000000-0005-0000-0000-0000834B0000}"/>
    <cellStyle name="Navadno 3 2 4 33 9 13" xfId="26161" xr:uid="{00000000-0005-0000-0000-0000844B0000}"/>
    <cellStyle name="Navadno 3 2 4 33 9 14" xfId="26870" xr:uid="{00000000-0005-0000-0000-0000854B0000}"/>
    <cellStyle name="Navadno 3 2 4 33 9 15" xfId="27361" xr:uid="{00000000-0005-0000-0000-0000864B0000}"/>
    <cellStyle name="Navadno 3 2 4 33 9 16" xfId="27811" xr:uid="{00000000-0005-0000-0000-0000874B0000}"/>
    <cellStyle name="Navadno 3 2 4 33 9 17" xfId="28165" xr:uid="{00000000-0005-0000-0000-0000884B0000}"/>
    <cellStyle name="Navadno 3 2 4 33 9 18" xfId="28434" xr:uid="{00000000-0005-0000-0000-0000894B0000}"/>
    <cellStyle name="Navadno 3 2 4 33 9 2" xfId="17113" xr:uid="{00000000-0005-0000-0000-00008A4B0000}"/>
    <cellStyle name="Navadno 3 2 4 33 9 3" xfId="18080" xr:uid="{00000000-0005-0000-0000-00008B4B0000}"/>
    <cellStyle name="Navadno 3 2 4 33 9 4" xfId="19039" xr:uid="{00000000-0005-0000-0000-00008C4B0000}"/>
    <cellStyle name="Navadno 3 2 4 33 9 5" xfId="19953" xr:uid="{00000000-0005-0000-0000-00008D4B0000}"/>
    <cellStyle name="Navadno 3 2 4 33 9 6" xfId="20852" xr:uid="{00000000-0005-0000-0000-00008E4B0000}"/>
    <cellStyle name="Navadno 3 2 4 33 9 7" xfId="21713" xr:uid="{00000000-0005-0000-0000-00008F4B0000}"/>
    <cellStyle name="Navadno 3 2 4 33 9 8" xfId="22549" xr:uid="{00000000-0005-0000-0000-0000904B0000}"/>
    <cellStyle name="Navadno 3 2 4 33 9 9" xfId="23335" xr:uid="{00000000-0005-0000-0000-0000914B0000}"/>
    <cellStyle name="Navadno 3 2 4 34" xfId="5729" xr:uid="{00000000-0005-0000-0000-0000924B0000}"/>
    <cellStyle name="Navadno 3 2 4 34 10" xfId="12786" xr:uid="{00000000-0005-0000-0000-0000934B0000}"/>
    <cellStyle name="Navadno 3 2 4 34 11" xfId="13619" xr:uid="{00000000-0005-0000-0000-0000944B0000}"/>
    <cellStyle name="Navadno 3 2 4 34 12" xfId="15002" xr:uid="{00000000-0005-0000-0000-0000954B0000}"/>
    <cellStyle name="Navadno 3 2 4 34 13" xfId="13159" xr:uid="{00000000-0005-0000-0000-0000964B0000}"/>
    <cellStyle name="Navadno 3 2 4 34 14" xfId="10847" xr:uid="{00000000-0005-0000-0000-0000974B0000}"/>
    <cellStyle name="Navadno 3 2 4 34 15" xfId="14851" xr:uid="{00000000-0005-0000-0000-0000984B0000}"/>
    <cellStyle name="Navadno 3 2 4 34 16" xfId="10882" xr:uid="{00000000-0005-0000-0000-0000994B0000}"/>
    <cellStyle name="Navadno 3 2 4 34 17" xfId="22272" xr:uid="{00000000-0005-0000-0000-00009A4B0000}"/>
    <cellStyle name="Navadno 3 2 4 34 18" xfId="10507" xr:uid="{00000000-0005-0000-0000-00009B4B0000}"/>
    <cellStyle name="Navadno 3 2 4 34 19" xfId="15509" xr:uid="{00000000-0005-0000-0000-00009C4B0000}"/>
    <cellStyle name="Navadno 3 2 4 34 2" xfId="2274" xr:uid="{00000000-0005-0000-0000-00009D4B0000}"/>
    <cellStyle name="Navadno 3 2 4 34 2 10" xfId="22979" xr:uid="{00000000-0005-0000-0000-00009E4B0000}"/>
    <cellStyle name="Navadno 3 2 4 34 2 11" xfId="23767" xr:uid="{00000000-0005-0000-0000-00009F4B0000}"/>
    <cellStyle name="Navadno 3 2 4 34 2 12" xfId="17429" xr:uid="{00000000-0005-0000-0000-0000A04B0000}"/>
    <cellStyle name="Navadno 3 2 4 34 2 13" xfId="24608" xr:uid="{00000000-0005-0000-0000-0000A14B0000}"/>
    <cellStyle name="Navadno 3 2 4 34 2 14" xfId="25343" xr:uid="{00000000-0005-0000-0000-0000A24B0000}"/>
    <cellStyle name="Navadno 3 2 4 34 2 15" xfId="25932" xr:uid="{00000000-0005-0000-0000-0000A34B0000}"/>
    <cellStyle name="Navadno 3 2 4 34 2 16" xfId="26398" xr:uid="{00000000-0005-0000-0000-0000A44B0000}"/>
    <cellStyle name="Navadno 3 2 4 34 2 17" xfId="16924" xr:uid="{00000000-0005-0000-0000-0000A54B0000}"/>
    <cellStyle name="Navadno 3 2 4 34 2 18" xfId="27258" xr:uid="{00000000-0005-0000-0000-0000A64B0000}"/>
    <cellStyle name="Navadno 3 2 4 34 2 2" xfId="15728" xr:uid="{00000000-0005-0000-0000-0000A74B0000}"/>
    <cellStyle name="Navadno 3 2 4 34 2 3" xfId="13150" xr:uid="{00000000-0005-0000-0000-0000A84B0000}"/>
    <cellStyle name="Navadno 3 2 4 34 2 4" xfId="13352" xr:uid="{00000000-0005-0000-0000-0000A94B0000}"/>
    <cellStyle name="Navadno 3 2 4 34 2 5" xfId="12918" xr:uid="{00000000-0005-0000-0000-0000AA4B0000}"/>
    <cellStyle name="Navadno 3 2 4 34 2 6" xfId="11248" xr:uid="{00000000-0005-0000-0000-0000AB4B0000}"/>
    <cellStyle name="Navadno 3 2 4 34 2 7" xfId="20465" xr:uid="{00000000-0005-0000-0000-0000AC4B0000}"/>
    <cellStyle name="Navadno 3 2 4 34 2 8" xfId="21335" xr:uid="{00000000-0005-0000-0000-0000AD4B0000}"/>
    <cellStyle name="Navadno 3 2 4 34 2 9" xfId="18914" xr:uid="{00000000-0005-0000-0000-0000AE4B0000}"/>
    <cellStyle name="Navadno 3 2 4 34 20" xfId="12613" xr:uid="{00000000-0005-0000-0000-0000AF4B0000}"/>
    <cellStyle name="Navadno 3 2 4 34 21" xfId="25595" xr:uid="{00000000-0005-0000-0000-0000B04B0000}"/>
    <cellStyle name="Navadno 3 2 4 34 22" xfId="26470" xr:uid="{00000000-0005-0000-0000-0000B14B0000}"/>
    <cellStyle name="Navadno 3 2 4 34 23" xfId="22489" xr:uid="{00000000-0005-0000-0000-0000B24B0000}"/>
    <cellStyle name="Navadno 3 2 4 34 24" xfId="15757" xr:uid="{00000000-0005-0000-0000-0000B34B0000}"/>
    <cellStyle name="Navadno 3 2 4 34 25" xfId="27393" xr:uid="{00000000-0005-0000-0000-0000B44B0000}"/>
    <cellStyle name="Navadno 3 2 4 34 26" xfId="26421" xr:uid="{00000000-0005-0000-0000-0000B54B0000}"/>
    <cellStyle name="Navadno 3 2 4 34 3" xfId="1856" xr:uid="{00000000-0005-0000-0000-0000B64B0000}"/>
    <cellStyle name="Navadno 3 2 4 34 3 10" xfId="20709" xr:uid="{00000000-0005-0000-0000-0000B74B0000}"/>
    <cellStyle name="Navadno 3 2 4 34 3 11" xfId="19185" xr:uid="{00000000-0005-0000-0000-0000B84B0000}"/>
    <cellStyle name="Navadno 3 2 4 34 3 12" xfId="22708" xr:uid="{00000000-0005-0000-0000-0000B94B0000}"/>
    <cellStyle name="Navadno 3 2 4 34 3 13" xfId="21746" xr:uid="{00000000-0005-0000-0000-0000BA4B0000}"/>
    <cellStyle name="Navadno 3 2 4 34 3 14" xfId="23152" xr:uid="{00000000-0005-0000-0000-0000BB4B0000}"/>
    <cellStyle name="Navadno 3 2 4 34 3 15" xfId="27068" xr:uid="{00000000-0005-0000-0000-0000BC4B0000}"/>
    <cellStyle name="Navadno 3 2 4 34 3 16" xfId="22402" xr:uid="{00000000-0005-0000-0000-0000BD4B0000}"/>
    <cellStyle name="Navadno 3 2 4 34 3 17" xfId="21287" xr:uid="{00000000-0005-0000-0000-0000BE4B0000}"/>
    <cellStyle name="Navadno 3 2 4 34 3 18" xfId="28311" xr:uid="{00000000-0005-0000-0000-0000BF4B0000}"/>
    <cellStyle name="Navadno 3 2 4 34 3 2" xfId="16094" xr:uid="{00000000-0005-0000-0000-0000C04B0000}"/>
    <cellStyle name="Navadno 3 2 4 34 3 3" xfId="16038" xr:uid="{00000000-0005-0000-0000-0000C14B0000}"/>
    <cellStyle name="Navadno 3 2 4 34 3 4" xfId="11677" xr:uid="{00000000-0005-0000-0000-0000C24B0000}"/>
    <cellStyle name="Navadno 3 2 4 34 3 5" xfId="12377" xr:uid="{00000000-0005-0000-0000-0000C34B0000}"/>
    <cellStyle name="Navadno 3 2 4 34 3 6" xfId="12698" xr:uid="{00000000-0005-0000-0000-0000C44B0000}"/>
    <cellStyle name="Navadno 3 2 4 34 3 7" xfId="13561" xr:uid="{00000000-0005-0000-0000-0000C54B0000}"/>
    <cellStyle name="Navadno 3 2 4 34 3 8" xfId="13020" xr:uid="{00000000-0005-0000-0000-0000C64B0000}"/>
    <cellStyle name="Navadno 3 2 4 34 3 9" xfId="19009" xr:uid="{00000000-0005-0000-0000-0000C74B0000}"/>
    <cellStyle name="Navadno 3 2 4 34 4" xfId="1486" xr:uid="{00000000-0005-0000-0000-0000C84B0000}"/>
    <cellStyle name="Navadno 3 2 4 34 4 10" xfId="10964" xr:uid="{00000000-0005-0000-0000-0000C94B0000}"/>
    <cellStyle name="Navadno 3 2 4 34 4 11" xfId="21248" xr:uid="{00000000-0005-0000-0000-0000CA4B0000}"/>
    <cellStyle name="Navadno 3 2 4 34 4 12" xfId="24590" xr:uid="{00000000-0005-0000-0000-0000CB4B0000}"/>
    <cellStyle name="Navadno 3 2 4 34 4 13" xfId="20579" xr:uid="{00000000-0005-0000-0000-0000CC4B0000}"/>
    <cellStyle name="Navadno 3 2 4 34 4 14" xfId="16053" xr:uid="{00000000-0005-0000-0000-0000CD4B0000}"/>
    <cellStyle name="Navadno 3 2 4 34 4 15" xfId="21879" xr:uid="{00000000-0005-0000-0000-0000CE4B0000}"/>
    <cellStyle name="Navadno 3 2 4 34 4 16" xfId="17630" xr:uid="{00000000-0005-0000-0000-0000CF4B0000}"/>
    <cellStyle name="Navadno 3 2 4 34 4 17" xfId="23135" xr:uid="{00000000-0005-0000-0000-0000D04B0000}"/>
    <cellStyle name="Navadno 3 2 4 34 4 18" xfId="26597" xr:uid="{00000000-0005-0000-0000-0000D14B0000}"/>
    <cellStyle name="Navadno 3 2 4 34 4 2" xfId="16415" xr:uid="{00000000-0005-0000-0000-0000D24B0000}"/>
    <cellStyle name="Navadno 3 2 4 34 4 3" xfId="11776" xr:uid="{00000000-0005-0000-0000-0000D34B0000}"/>
    <cellStyle name="Navadno 3 2 4 34 4 4" xfId="16999" xr:uid="{00000000-0005-0000-0000-0000D44B0000}"/>
    <cellStyle name="Navadno 3 2 4 34 4 5" xfId="13941" xr:uid="{00000000-0005-0000-0000-0000D54B0000}"/>
    <cellStyle name="Navadno 3 2 4 34 4 6" xfId="16018" xr:uid="{00000000-0005-0000-0000-0000D64B0000}"/>
    <cellStyle name="Navadno 3 2 4 34 4 7" xfId="15072" xr:uid="{00000000-0005-0000-0000-0000D74B0000}"/>
    <cellStyle name="Navadno 3 2 4 34 4 8" xfId="18602" xr:uid="{00000000-0005-0000-0000-0000D84B0000}"/>
    <cellStyle name="Navadno 3 2 4 34 4 9" xfId="19460" xr:uid="{00000000-0005-0000-0000-0000D94B0000}"/>
    <cellStyle name="Navadno 3 2 4 34 5" xfId="1125" xr:uid="{00000000-0005-0000-0000-0000DA4B0000}"/>
    <cellStyle name="Navadno 3 2 4 34 5 10" xfId="23794" xr:uid="{00000000-0005-0000-0000-0000DB4B0000}"/>
    <cellStyle name="Navadno 3 2 4 34 5 11" xfId="24534" xr:uid="{00000000-0005-0000-0000-0000DC4B0000}"/>
    <cellStyle name="Navadno 3 2 4 34 5 12" xfId="25239" xr:uid="{00000000-0005-0000-0000-0000DD4B0000}"/>
    <cellStyle name="Navadno 3 2 4 34 5 13" xfId="25905" xr:uid="{00000000-0005-0000-0000-0000DE4B0000}"/>
    <cellStyle name="Navadno 3 2 4 34 5 14" xfId="26649" xr:uid="{00000000-0005-0000-0000-0000DF4B0000}"/>
    <cellStyle name="Navadno 3 2 4 34 5 15" xfId="27173" xr:uid="{00000000-0005-0000-0000-0000E04B0000}"/>
    <cellStyle name="Navadno 3 2 4 34 5 16" xfId="27643" xr:uid="{00000000-0005-0000-0000-0000E14B0000}"/>
    <cellStyle name="Navadno 3 2 4 34 5 17" xfId="28023" xr:uid="{00000000-0005-0000-0000-0000E24B0000}"/>
    <cellStyle name="Navadno 3 2 4 34 5 18" xfId="28333" xr:uid="{00000000-0005-0000-0000-0000E34B0000}"/>
    <cellStyle name="Navadno 3 2 4 34 5 2" xfId="16733" xr:uid="{00000000-0005-0000-0000-0000E44B0000}"/>
    <cellStyle name="Navadno 3 2 4 34 5 3" xfId="17698" xr:uid="{00000000-0005-0000-0000-0000E54B0000}"/>
    <cellStyle name="Navadno 3 2 4 34 5 4" xfId="18653" xr:uid="{00000000-0005-0000-0000-0000E64B0000}"/>
    <cellStyle name="Navadno 3 2 4 34 5 5" xfId="19600" xr:uid="{00000000-0005-0000-0000-0000E74B0000}"/>
    <cellStyle name="Navadno 3 2 4 34 5 6" xfId="20505" xr:uid="{00000000-0005-0000-0000-0000E84B0000}"/>
    <cellStyle name="Navadno 3 2 4 34 5 7" xfId="21368" xr:uid="{00000000-0005-0000-0000-0000E94B0000}"/>
    <cellStyle name="Navadno 3 2 4 34 5 8" xfId="22210" xr:uid="{00000000-0005-0000-0000-0000EA4B0000}"/>
    <cellStyle name="Navadno 3 2 4 34 5 9" xfId="23018" xr:uid="{00000000-0005-0000-0000-0000EB4B0000}"/>
    <cellStyle name="Navadno 3 2 4 34 6" xfId="792" xr:uid="{00000000-0005-0000-0000-0000EC4B0000}"/>
    <cellStyle name="Navadno 3 2 4 34 6 10" xfId="24010" xr:uid="{00000000-0005-0000-0000-0000ED4B0000}"/>
    <cellStyle name="Navadno 3 2 4 34 6 11" xfId="24753" xr:uid="{00000000-0005-0000-0000-0000EE4B0000}"/>
    <cellStyle name="Navadno 3 2 4 34 6 12" xfId="25439" xr:uid="{00000000-0005-0000-0000-0000EF4B0000}"/>
    <cellStyle name="Navadno 3 2 4 34 6 13" xfId="26100" xr:uid="{00000000-0005-0000-0000-0000F04B0000}"/>
    <cellStyle name="Navadno 3 2 4 34 6 14" xfId="26812" xr:uid="{00000000-0005-0000-0000-0000F14B0000}"/>
    <cellStyle name="Navadno 3 2 4 34 6 15" xfId="27315" xr:uid="{00000000-0005-0000-0000-0000F24B0000}"/>
    <cellStyle name="Navadno 3 2 4 34 6 16" xfId="27769" xr:uid="{00000000-0005-0000-0000-0000F34B0000}"/>
    <cellStyle name="Navadno 3 2 4 34 6 17" xfId="28130" xr:uid="{00000000-0005-0000-0000-0000F44B0000}"/>
    <cellStyle name="Navadno 3 2 4 34 6 18" xfId="28409" xr:uid="{00000000-0005-0000-0000-0000F54B0000}"/>
    <cellStyle name="Navadno 3 2 4 34 6 2" xfId="17015" xr:uid="{00000000-0005-0000-0000-0000F64B0000}"/>
    <cellStyle name="Navadno 3 2 4 34 6 3" xfId="17982" xr:uid="{00000000-0005-0000-0000-0000F74B0000}"/>
    <cellStyle name="Navadno 3 2 4 34 6 4" xfId="18938" xr:uid="{00000000-0005-0000-0000-0000F84B0000}"/>
    <cellStyle name="Navadno 3 2 4 34 6 5" xfId="19867" xr:uid="{00000000-0005-0000-0000-0000F94B0000}"/>
    <cellStyle name="Navadno 3 2 4 34 6 6" xfId="20762" xr:uid="{00000000-0005-0000-0000-0000FA4B0000}"/>
    <cellStyle name="Navadno 3 2 4 34 6 7" xfId="21631" xr:uid="{00000000-0005-0000-0000-0000FB4B0000}"/>
    <cellStyle name="Navadno 3 2 4 34 6 8" xfId="22460" xr:uid="{00000000-0005-0000-0000-0000FC4B0000}"/>
    <cellStyle name="Navadno 3 2 4 34 6 9" xfId="23259" xr:uid="{00000000-0005-0000-0000-0000FD4B0000}"/>
    <cellStyle name="Navadno 3 2 4 34 7" xfId="513" xr:uid="{00000000-0005-0000-0000-0000FE4B0000}"/>
    <cellStyle name="Navadno 3 2 4 34 7 10" xfId="24198" xr:uid="{00000000-0005-0000-0000-0000FF4B0000}"/>
    <cellStyle name="Navadno 3 2 4 34 7 11" xfId="24928" xr:uid="{00000000-0005-0000-0000-0000004C0000}"/>
    <cellStyle name="Navadno 3 2 4 34 7 12" xfId="25617" xr:uid="{00000000-0005-0000-0000-0000014C0000}"/>
    <cellStyle name="Navadno 3 2 4 34 7 13" xfId="26239" xr:uid="{00000000-0005-0000-0000-0000024C0000}"/>
    <cellStyle name="Navadno 3 2 4 34 7 14" xfId="26931" xr:uid="{00000000-0005-0000-0000-0000034C0000}"/>
    <cellStyle name="Navadno 3 2 4 34 7 15" xfId="27424" xr:uid="{00000000-0005-0000-0000-0000044C0000}"/>
    <cellStyle name="Navadno 3 2 4 34 7 16" xfId="27866" xr:uid="{00000000-0005-0000-0000-0000054C0000}"/>
    <cellStyle name="Navadno 3 2 4 34 7 17" xfId="28205" xr:uid="{00000000-0005-0000-0000-0000064C0000}"/>
    <cellStyle name="Navadno 3 2 4 34 7 18" xfId="28457" xr:uid="{00000000-0005-0000-0000-0000074C0000}"/>
    <cellStyle name="Navadno 3 2 4 34 7 2" xfId="17260" xr:uid="{00000000-0005-0000-0000-0000084C0000}"/>
    <cellStyle name="Navadno 3 2 4 34 7 3" xfId="18219" xr:uid="{00000000-0005-0000-0000-0000094C0000}"/>
    <cellStyle name="Navadno 3 2 4 34 7 4" xfId="19173" xr:uid="{00000000-0005-0000-0000-00000A4C0000}"/>
    <cellStyle name="Navadno 3 2 4 34 7 5" xfId="20083" xr:uid="{00000000-0005-0000-0000-00000B4C0000}"/>
    <cellStyle name="Navadno 3 2 4 34 7 6" xfId="20976" xr:uid="{00000000-0005-0000-0000-00000C4C0000}"/>
    <cellStyle name="Navadno 3 2 4 34 7 7" xfId="21837" xr:uid="{00000000-0005-0000-0000-00000D4C0000}"/>
    <cellStyle name="Navadno 3 2 4 34 7 8" xfId="22658" xr:uid="{00000000-0005-0000-0000-00000E4C0000}"/>
    <cellStyle name="Navadno 3 2 4 34 7 9" xfId="23453" xr:uid="{00000000-0005-0000-0000-00000F4C0000}"/>
    <cellStyle name="Navadno 3 2 4 34 8" xfId="298" xr:uid="{00000000-0005-0000-0000-0000104C0000}"/>
    <cellStyle name="Navadno 3 2 4 34 8 10" xfId="24339" xr:uid="{00000000-0005-0000-0000-0000114C0000}"/>
    <cellStyle name="Navadno 3 2 4 34 8 11" xfId="25062" xr:uid="{00000000-0005-0000-0000-0000124C0000}"/>
    <cellStyle name="Navadno 3 2 4 34 8 12" xfId="25730" xr:uid="{00000000-0005-0000-0000-0000134C0000}"/>
    <cellStyle name="Navadno 3 2 4 34 8 13" xfId="26350" xr:uid="{00000000-0005-0000-0000-0000144C0000}"/>
    <cellStyle name="Navadno 3 2 4 34 8 14" xfId="27033" xr:uid="{00000000-0005-0000-0000-0000154C0000}"/>
    <cellStyle name="Navadno 3 2 4 34 8 15" xfId="27513" xr:uid="{00000000-0005-0000-0000-0000164C0000}"/>
    <cellStyle name="Navadno 3 2 4 34 8 16" xfId="27934" xr:uid="{00000000-0005-0000-0000-0000174C0000}"/>
    <cellStyle name="Navadno 3 2 4 34 8 17" xfId="28260" xr:uid="{00000000-0005-0000-0000-0000184C0000}"/>
    <cellStyle name="Navadno 3 2 4 34 8 18" xfId="28499" xr:uid="{00000000-0005-0000-0000-0000194C0000}"/>
    <cellStyle name="Navadno 3 2 4 34 8 2" xfId="17442" xr:uid="{00000000-0005-0000-0000-00001A4C0000}"/>
    <cellStyle name="Navadno 3 2 4 34 8 3" xfId="18402" xr:uid="{00000000-0005-0000-0000-00001B4C0000}"/>
    <cellStyle name="Navadno 3 2 4 34 8 4" xfId="19350" xr:uid="{00000000-0005-0000-0000-00001C4C0000}"/>
    <cellStyle name="Navadno 3 2 4 34 8 5" xfId="20266" xr:uid="{00000000-0005-0000-0000-00001D4C0000}"/>
    <cellStyle name="Navadno 3 2 4 34 8 6" xfId="21146" xr:uid="{00000000-0005-0000-0000-00001E4C0000}"/>
    <cellStyle name="Navadno 3 2 4 34 8 7" xfId="21996" xr:uid="{00000000-0005-0000-0000-00001F4C0000}"/>
    <cellStyle name="Navadno 3 2 4 34 8 8" xfId="22813" xr:uid="{00000000-0005-0000-0000-0000204C0000}"/>
    <cellStyle name="Navadno 3 2 4 34 8 9" xfId="23597" xr:uid="{00000000-0005-0000-0000-0000214C0000}"/>
    <cellStyle name="Navadno 3 2 4 34 9" xfId="146" xr:uid="{00000000-0005-0000-0000-0000224C0000}"/>
    <cellStyle name="Navadno 3 2 4 34 9 10" xfId="24449" xr:uid="{00000000-0005-0000-0000-0000234C0000}"/>
    <cellStyle name="Navadno 3 2 4 34 9 11" xfId="25150" xr:uid="{00000000-0005-0000-0000-0000244C0000}"/>
    <cellStyle name="Navadno 3 2 4 34 9 12" xfId="25814" xr:uid="{00000000-0005-0000-0000-0000254C0000}"/>
    <cellStyle name="Navadno 3 2 4 34 9 13" xfId="26435" xr:uid="{00000000-0005-0000-0000-0000264C0000}"/>
    <cellStyle name="Navadno 3 2 4 34 9 14" xfId="27114" xr:uid="{00000000-0005-0000-0000-0000274C0000}"/>
    <cellStyle name="Navadno 3 2 4 34 9 15" xfId="27584" xr:uid="{00000000-0005-0000-0000-0000284C0000}"/>
    <cellStyle name="Navadno 3 2 4 34 9 16" xfId="27985" xr:uid="{00000000-0005-0000-0000-0000294C0000}"/>
    <cellStyle name="Navadno 3 2 4 34 9 17" xfId="28300" xr:uid="{00000000-0005-0000-0000-00002A4C0000}"/>
    <cellStyle name="Navadno 3 2 4 34 9 18" xfId="28530" xr:uid="{00000000-0005-0000-0000-00002B4C0000}"/>
    <cellStyle name="Navadno 3 2 4 34 9 2" xfId="17574" xr:uid="{00000000-0005-0000-0000-00002C4C0000}"/>
    <cellStyle name="Navadno 3 2 4 34 9 3" xfId="18532" xr:uid="{00000000-0005-0000-0000-00002D4C0000}"/>
    <cellStyle name="Navadno 3 2 4 34 9 4" xfId="19485" xr:uid="{00000000-0005-0000-0000-00002E4C0000}"/>
    <cellStyle name="Navadno 3 2 4 34 9 5" xfId="20391" xr:uid="{00000000-0005-0000-0000-00002F4C0000}"/>
    <cellStyle name="Navadno 3 2 4 34 9 6" xfId="21265" xr:uid="{00000000-0005-0000-0000-0000304C0000}"/>
    <cellStyle name="Navadno 3 2 4 34 9 7" xfId="22110" xr:uid="{00000000-0005-0000-0000-0000314C0000}"/>
    <cellStyle name="Navadno 3 2 4 34 9 8" xfId="22920" xr:uid="{00000000-0005-0000-0000-0000324C0000}"/>
    <cellStyle name="Navadno 3 2 4 34 9 9" xfId="23706" xr:uid="{00000000-0005-0000-0000-0000334C0000}"/>
    <cellStyle name="Navadno 3 2 4 35" xfId="5639" xr:uid="{00000000-0005-0000-0000-0000344C0000}"/>
    <cellStyle name="Navadno 3 2 4 35 10" xfId="12862" xr:uid="{00000000-0005-0000-0000-0000354C0000}"/>
    <cellStyle name="Navadno 3 2 4 35 11" xfId="11271" xr:uid="{00000000-0005-0000-0000-0000364C0000}"/>
    <cellStyle name="Navadno 3 2 4 35 12" xfId="10744" xr:uid="{00000000-0005-0000-0000-0000374C0000}"/>
    <cellStyle name="Navadno 3 2 4 35 13" xfId="18277" xr:uid="{00000000-0005-0000-0000-0000384C0000}"/>
    <cellStyle name="Navadno 3 2 4 35 14" xfId="12967" xr:uid="{00000000-0005-0000-0000-0000394C0000}"/>
    <cellStyle name="Navadno 3 2 4 35 15" xfId="17827" xr:uid="{00000000-0005-0000-0000-00003A4C0000}"/>
    <cellStyle name="Navadno 3 2 4 35 16" xfId="15433" xr:uid="{00000000-0005-0000-0000-00003B4C0000}"/>
    <cellStyle name="Navadno 3 2 4 35 17" xfId="18869" xr:uid="{00000000-0005-0000-0000-00003C4C0000}"/>
    <cellStyle name="Navadno 3 2 4 35 18" xfId="12800" xr:uid="{00000000-0005-0000-0000-00003D4C0000}"/>
    <cellStyle name="Navadno 3 2 4 35 19" xfId="16419" xr:uid="{00000000-0005-0000-0000-00003E4C0000}"/>
    <cellStyle name="Navadno 3 2 4 35 2" xfId="2218" xr:uid="{00000000-0005-0000-0000-00003F4C0000}"/>
    <cellStyle name="Navadno 3 2 4 35 2 10" xfId="17721" xr:uid="{00000000-0005-0000-0000-0000404C0000}"/>
    <cellStyle name="Navadno 3 2 4 35 2 11" xfId="13489" xr:uid="{00000000-0005-0000-0000-0000414C0000}"/>
    <cellStyle name="Navadno 3 2 4 35 2 12" xfId="24759" xr:uid="{00000000-0005-0000-0000-0000424C0000}"/>
    <cellStyle name="Navadno 3 2 4 35 2 13" xfId="25370" xr:uid="{00000000-0005-0000-0000-0000434C0000}"/>
    <cellStyle name="Navadno 3 2 4 35 2 14" xfId="23414" xr:uid="{00000000-0005-0000-0000-0000444C0000}"/>
    <cellStyle name="Navadno 3 2 4 35 2 15" xfId="26053" xr:uid="{00000000-0005-0000-0000-0000454C0000}"/>
    <cellStyle name="Navadno 3 2 4 35 2 16" xfId="18503" xr:uid="{00000000-0005-0000-0000-0000464C0000}"/>
    <cellStyle name="Navadno 3 2 4 35 2 17" xfId="15336" xr:uid="{00000000-0005-0000-0000-0000474C0000}"/>
    <cellStyle name="Navadno 3 2 4 35 2 18" xfId="16324" xr:uid="{00000000-0005-0000-0000-0000484C0000}"/>
    <cellStyle name="Navadno 3 2 4 35 2 2" xfId="15779" xr:uid="{00000000-0005-0000-0000-0000494C0000}"/>
    <cellStyle name="Navadno 3 2 4 35 2 3" xfId="10968" xr:uid="{00000000-0005-0000-0000-00004A4C0000}"/>
    <cellStyle name="Navadno 3 2 4 35 2 4" xfId="12849" xr:uid="{00000000-0005-0000-0000-00004B4C0000}"/>
    <cellStyle name="Navadno 3 2 4 35 2 5" xfId="11795" xr:uid="{00000000-0005-0000-0000-00004C4C0000}"/>
    <cellStyle name="Navadno 3 2 4 35 2 6" xfId="10779" xr:uid="{00000000-0005-0000-0000-00004D4C0000}"/>
    <cellStyle name="Navadno 3 2 4 35 2 7" xfId="9626" xr:uid="{00000000-0005-0000-0000-00004E4C0000}"/>
    <cellStyle name="Navadno 3 2 4 35 2 8" xfId="15024" xr:uid="{00000000-0005-0000-0000-00004F4C0000}"/>
    <cellStyle name="Navadno 3 2 4 35 2 9" xfId="17691" xr:uid="{00000000-0005-0000-0000-0000504C0000}"/>
    <cellStyle name="Navadno 3 2 4 35 20" xfId="10321" xr:uid="{00000000-0005-0000-0000-0000514C0000}"/>
    <cellStyle name="Navadno 3 2 4 35 21" xfId="23704" xr:uid="{00000000-0005-0000-0000-0000524C0000}"/>
    <cellStyle name="Navadno 3 2 4 35 22" xfId="10745" xr:uid="{00000000-0005-0000-0000-0000534C0000}"/>
    <cellStyle name="Navadno 3 2 4 35 23" xfId="16337" xr:uid="{00000000-0005-0000-0000-0000544C0000}"/>
    <cellStyle name="Navadno 3 2 4 35 24" xfId="26288" xr:uid="{00000000-0005-0000-0000-0000554C0000}"/>
    <cellStyle name="Navadno 3 2 4 35 25" xfId="24857" xr:uid="{00000000-0005-0000-0000-0000564C0000}"/>
    <cellStyle name="Navadno 3 2 4 35 26" xfId="9648" xr:uid="{00000000-0005-0000-0000-0000574C0000}"/>
    <cellStyle name="Navadno 3 2 4 35 3" xfId="1810" xr:uid="{00000000-0005-0000-0000-0000584C0000}"/>
    <cellStyle name="Navadno 3 2 4 35 3 10" xfId="23690" xr:uid="{00000000-0005-0000-0000-0000594C0000}"/>
    <cellStyle name="Navadno 3 2 4 35 3 11" xfId="24434" xr:uid="{00000000-0005-0000-0000-00005A4C0000}"/>
    <cellStyle name="Navadno 3 2 4 35 3 12" xfId="14212" xr:uid="{00000000-0005-0000-0000-00005B4C0000}"/>
    <cellStyle name="Navadno 3 2 4 35 3 13" xfId="25557" xr:uid="{00000000-0005-0000-0000-00005C4C0000}"/>
    <cellStyle name="Navadno 3 2 4 35 3 14" xfId="11116" xr:uid="{00000000-0005-0000-0000-00005D4C0000}"/>
    <cellStyle name="Navadno 3 2 4 35 3 15" xfId="20802" xr:uid="{00000000-0005-0000-0000-00005E4C0000}"/>
    <cellStyle name="Navadno 3 2 4 35 3 16" xfId="23939" xr:uid="{00000000-0005-0000-0000-00005F4C0000}"/>
    <cellStyle name="Navadno 3 2 4 35 3 17" xfId="18078" xr:uid="{00000000-0005-0000-0000-0000604C0000}"/>
    <cellStyle name="Navadno 3 2 4 35 3 18" xfId="21938" xr:uid="{00000000-0005-0000-0000-0000614C0000}"/>
    <cellStyle name="Navadno 3 2 4 35 3 2" xfId="16134" xr:uid="{00000000-0005-0000-0000-0000624C0000}"/>
    <cellStyle name="Navadno 3 2 4 35 3 3" xfId="12297" xr:uid="{00000000-0005-0000-0000-0000634C0000}"/>
    <cellStyle name="Navadno 3 2 4 35 3 4" xfId="14747" xr:uid="{00000000-0005-0000-0000-0000644C0000}"/>
    <cellStyle name="Navadno 3 2 4 35 3 5" xfId="19018" xr:uid="{00000000-0005-0000-0000-0000654C0000}"/>
    <cellStyle name="Navadno 3 2 4 35 3 6" xfId="19933" xr:uid="{00000000-0005-0000-0000-0000664C0000}"/>
    <cellStyle name="Navadno 3 2 4 35 3 7" xfId="21250" xr:uid="{00000000-0005-0000-0000-0000674C0000}"/>
    <cellStyle name="Navadno 3 2 4 35 3 8" xfId="22096" xr:uid="{00000000-0005-0000-0000-0000684C0000}"/>
    <cellStyle name="Navadno 3 2 4 35 3 9" xfId="14925" xr:uid="{00000000-0005-0000-0000-0000694C0000}"/>
    <cellStyle name="Navadno 3 2 4 35 4" xfId="1430" xr:uid="{00000000-0005-0000-0000-00006A4C0000}"/>
    <cellStyle name="Navadno 3 2 4 35 4 10" xfId="11245" xr:uid="{00000000-0005-0000-0000-00006B4C0000}"/>
    <cellStyle name="Navadno 3 2 4 35 4 11" xfId="11489" xr:uid="{00000000-0005-0000-0000-00006C4C0000}"/>
    <cellStyle name="Navadno 3 2 4 35 4 12" xfId="22698" xr:uid="{00000000-0005-0000-0000-00006D4C0000}"/>
    <cellStyle name="Navadno 3 2 4 35 4 13" xfId="15303" xr:uid="{00000000-0005-0000-0000-00006E4C0000}"/>
    <cellStyle name="Navadno 3 2 4 35 4 14" xfId="26498" xr:uid="{00000000-0005-0000-0000-00006F4C0000}"/>
    <cellStyle name="Navadno 3 2 4 35 4 15" xfId="24542" xr:uid="{00000000-0005-0000-0000-0000704C0000}"/>
    <cellStyle name="Navadno 3 2 4 35 4 16" xfId="11653" xr:uid="{00000000-0005-0000-0000-0000714C0000}"/>
    <cellStyle name="Navadno 3 2 4 35 4 17" xfId="23338" xr:uid="{00000000-0005-0000-0000-0000724C0000}"/>
    <cellStyle name="Navadno 3 2 4 35 4 18" xfId="25672" xr:uid="{00000000-0005-0000-0000-0000734C0000}"/>
    <cellStyle name="Navadno 3 2 4 35 4 2" xfId="16465" xr:uid="{00000000-0005-0000-0000-0000744C0000}"/>
    <cellStyle name="Navadno 3 2 4 35 4 3" xfId="11884" xr:uid="{00000000-0005-0000-0000-0000754C0000}"/>
    <cellStyle name="Navadno 3 2 4 35 4 4" xfId="17564" xr:uid="{00000000-0005-0000-0000-0000764C0000}"/>
    <cellStyle name="Navadno 3 2 4 35 4 5" xfId="10288" xr:uid="{00000000-0005-0000-0000-0000774C0000}"/>
    <cellStyle name="Navadno 3 2 4 35 4 6" xfId="14533" xr:uid="{00000000-0005-0000-0000-0000784C0000}"/>
    <cellStyle name="Navadno 3 2 4 35 4 7" xfId="17890" xr:uid="{00000000-0005-0000-0000-0000794C0000}"/>
    <cellStyle name="Navadno 3 2 4 35 4 8" xfId="15077" xr:uid="{00000000-0005-0000-0000-00007A4C0000}"/>
    <cellStyle name="Navadno 3 2 4 35 4 9" xfId="21843" xr:uid="{00000000-0005-0000-0000-00007B4C0000}"/>
    <cellStyle name="Navadno 3 2 4 35 5" xfId="1083" xr:uid="{00000000-0005-0000-0000-00007C4C0000}"/>
    <cellStyle name="Navadno 3 2 4 35 5 10" xfId="23825" xr:uid="{00000000-0005-0000-0000-00007D4C0000}"/>
    <cellStyle name="Navadno 3 2 4 35 5 11" xfId="24559" xr:uid="{00000000-0005-0000-0000-00007E4C0000}"/>
    <cellStyle name="Navadno 3 2 4 35 5 12" xfId="25262" xr:uid="{00000000-0005-0000-0000-00007F4C0000}"/>
    <cellStyle name="Navadno 3 2 4 35 5 13" xfId="25929" xr:uid="{00000000-0005-0000-0000-0000804C0000}"/>
    <cellStyle name="Navadno 3 2 4 35 5 14" xfId="26671" xr:uid="{00000000-0005-0000-0000-0000814C0000}"/>
    <cellStyle name="Navadno 3 2 4 35 5 15" xfId="27192" xr:uid="{00000000-0005-0000-0000-0000824C0000}"/>
    <cellStyle name="Navadno 3 2 4 35 5 16" xfId="27658" xr:uid="{00000000-0005-0000-0000-0000834C0000}"/>
    <cellStyle name="Navadno 3 2 4 35 5 17" xfId="28039" xr:uid="{00000000-0005-0000-0000-0000844C0000}"/>
    <cellStyle name="Navadno 3 2 4 35 5 18" xfId="28344" xr:uid="{00000000-0005-0000-0000-0000854C0000}"/>
    <cellStyle name="Navadno 3 2 4 35 5 2" xfId="16770" xr:uid="{00000000-0005-0000-0000-0000864C0000}"/>
    <cellStyle name="Navadno 3 2 4 35 5 3" xfId="17736" xr:uid="{00000000-0005-0000-0000-0000874C0000}"/>
    <cellStyle name="Navadno 3 2 4 35 5 4" xfId="18692" xr:uid="{00000000-0005-0000-0000-0000884C0000}"/>
    <cellStyle name="Navadno 3 2 4 35 5 5" xfId="19636" xr:uid="{00000000-0005-0000-0000-0000894C0000}"/>
    <cellStyle name="Navadno 3 2 4 35 5 6" xfId="20534" xr:uid="{00000000-0005-0000-0000-00008A4C0000}"/>
    <cellStyle name="Navadno 3 2 4 35 5 7" xfId="21402" xr:uid="{00000000-0005-0000-0000-00008B4C0000}"/>
    <cellStyle name="Navadno 3 2 4 35 5 8" xfId="22246" xr:uid="{00000000-0005-0000-0000-00008C4C0000}"/>
    <cellStyle name="Navadno 3 2 4 35 5 9" xfId="23050" xr:uid="{00000000-0005-0000-0000-00008D4C0000}"/>
    <cellStyle name="Navadno 3 2 4 35 6" xfId="754" xr:uid="{00000000-0005-0000-0000-00008E4C0000}"/>
    <cellStyle name="Navadno 3 2 4 35 6 10" xfId="24036" xr:uid="{00000000-0005-0000-0000-00008F4C0000}"/>
    <cellStyle name="Navadno 3 2 4 35 6 11" xfId="24780" xr:uid="{00000000-0005-0000-0000-0000904C0000}"/>
    <cellStyle name="Navadno 3 2 4 35 6 12" xfId="25463" xr:uid="{00000000-0005-0000-0000-0000914C0000}"/>
    <cellStyle name="Navadno 3 2 4 35 6 13" xfId="26119" xr:uid="{00000000-0005-0000-0000-0000924C0000}"/>
    <cellStyle name="Navadno 3 2 4 35 6 14" xfId="26834" xr:uid="{00000000-0005-0000-0000-0000934C0000}"/>
    <cellStyle name="Navadno 3 2 4 35 6 15" xfId="27329" xr:uid="{00000000-0005-0000-0000-0000944C0000}"/>
    <cellStyle name="Navadno 3 2 4 35 6 16" xfId="27781" xr:uid="{00000000-0005-0000-0000-0000954C0000}"/>
    <cellStyle name="Navadno 3 2 4 35 6 17" xfId="28143" xr:uid="{00000000-0005-0000-0000-0000964C0000}"/>
    <cellStyle name="Navadno 3 2 4 35 6 18" xfId="28417" xr:uid="{00000000-0005-0000-0000-0000974C0000}"/>
    <cellStyle name="Navadno 3 2 4 35 6 2" xfId="17046" xr:uid="{00000000-0005-0000-0000-0000984C0000}"/>
    <cellStyle name="Navadno 3 2 4 35 6 3" xfId="18013" xr:uid="{00000000-0005-0000-0000-0000994C0000}"/>
    <cellStyle name="Navadno 3 2 4 35 6 4" xfId="18972" xr:uid="{00000000-0005-0000-0000-00009A4C0000}"/>
    <cellStyle name="Navadno 3 2 4 35 6 5" xfId="19897" xr:uid="{00000000-0005-0000-0000-00009B4C0000}"/>
    <cellStyle name="Navadno 3 2 4 35 6 6" xfId="20791" xr:uid="{00000000-0005-0000-0000-00009C4C0000}"/>
    <cellStyle name="Navadno 3 2 4 35 6 7" xfId="21660" xr:uid="{00000000-0005-0000-0000-00009D4C0000}"/>
    <cellStyle name="Navadno 3 2 4 35 6 8" xfId="22491" xr:uid="{00000000-0005-0000-0000-00009E4C0000}"/>
    <cellStyle name="Navadno 3 2 4 35 6 9" xfId="23286" xr:uid="{00000000-0005-0000-0000-00009F4C0000}"/>
    <cellStyle name="Navadno 3 2 4 35 7" xfId="481" xr:uid="{00000000-0005-0000-0000-0000A04C0000}"/>
    <cellStyle name="Navadno 3 2 4 35 7 10" xfId="24220" xr:uid="{00000000-0005-0000-0000-0000A14C0000}"/>
    <cellStyle name="Navadno 3 2 4 35 7 11" xfId="24949" xr:uid="{00000000-0005-0000-0000-0000A24C0000}"/>
    <cellStyle name="Navadno 3 2 4 35 7 12" xfId="25635" xr:uid="{00000000-0005-0000-0000-0000A34C0000}"/>
    <cellStyle name="Navadno 3 2 4 35 7 13" xfId="26255" xr:uid="{00000000-0005-0000-0000-0000A44C0000}"/>
    <cellStyle name="Navadno 3 2 4 35 7 14" xfId="26943" xr:uid="{00000000-0005-0000-0000-0000A54C0000}"/>
    <cellStyle name="Navadno 3 2 4 35 7 15" xfId="27437" xr:uid="{00000000-0005-0000-0000-0000A64C0000}"/>
    <cellStyle name="Navadno 3 2 4 35 7 16" xfId="27876" xr:uid="{00000000-0005-0000-0000-0000A74C0000}"/>
    <cellStyle name="Navadno 3 2 4 35 7 17" xfId="28215" xr:uid="{00000000-0005-0000-0000-0000A84C0000}"/>
    <cellStyle name="Navadno 3 2 4 35 7 18" xfId="28464" xr:uid="{00000000-0005-0000-0000-0000A94C0000}"/>
    <cellStyle name="Navadno 3 2 4 35 7 2" xfId="17289" xr:uid="{00000000-0005-0000-0000-0000AA4C0000}"/>
    <cellStyle name="Navadno 3 2 4 35 7 3" xfId="18245" xr:uid="{00000000-0005-0000-0000-0000AB4C0000}"/>
    <cellStyle name="Navadno 3 2 4 35 7 4" xfId="19200" xr:uid="{00000000-0005-0000-0000-0000AC4C0000}"/>
    <cellStyle name="Navadno 3 2 4 35 7 5" xfId="20112" xr:uid="{00000000-0005-0000-0000-0000AD4C0000}"/>
    <cellStyle name="Navadno 3 2 4 35 7 6" xfId="21000" xr:uid="{00000000-0005-0000-0000-0000AE4C0000}"/>
    <cellStyle name="Navadno 3 2 4 35 7 7" xfId="21863" xr:uid="{00000000-0005-0000-0000-0000AF4C0000}"/>
    <cellStyle name="Navadno 3 2 4 35 7 8" xfId="22680" xr:uid="{00000000-0005-0000-0000-0000B04C0000}"/>
    <cellStyle name="Navadno 3 2 4 35 7 9" xfId="23475" xr:uid="{00000000-0005-0000-0000-0000B14C0000}"/>
    <cellStyle name="Navadno 3 2 4 35 8" xfId="281" xr:uid="{00000000-0005-0000-0000-0000B24C0000}"/>
    <cellStyle name="Navadno 3 2 4 35 8 10" xfId="24353" xr:uid="{00000000-0005-0000-0000-0000B34C0000}"/>
    <cellStyle name="Navadno 3 2 4 35 8 11" xfId="25073" xr:uid="{00000000-0005-0000-0000-0000B44C0000}"/>
    <cellStyle name="Navadno 3 2 4 35 8 12" xfId="25739" xr:uid="{00000000-0005-0000-0000-0000B54C0000}"/>
    <cellStyle name="Navadno 3 2 4 35 8 13" xfId="26362" xr:uid="{00000000-0005-0000-0000-0000B64C0000}"/>
    <cellStyle name="Navadno 3 2 4 35 8 14" xfId="27041" xr:uid="{00000000-0005-0000-0000-0000B74C0000}"/>
    <cellStyle name="Navadno 3 2 4 35 8 15" xfId="27524" xr:uid="{00000000-0005-0000-0000-0000B84C0000}"/>
    <cellStyle name="Navadno 3 2 4 35 8 16" xfId="27940" xr:uid="{00000000-0005-0000-0000-0000B94C0000}"/>
    <cellStyle name="Navadno 3 2 4 35 8 17" xfId="28266" xr:uid="{00000000-0005-0000-0000-0000BA4C0000}"/>
    <cellStyle name="Navadno 3 2 4 35 8 18" xfId="28504" xr:uid="{00000000-0005-0000-0000-0000BB4C0000}"/>
    <cellStyle name="Navadno 3 2 4 35 8 2" xfId="17456" xr:uid="{00000000-0005-0000-0000-0000BC4C0000}"/>
    <cellStyle name="Navadno 3 2 4 35 8 3" xfId="18416" xr:uid="{00000000-0005-0000-0000-0000BD4C0000}"/>
    <cellStyle name="Navadno 3 2 4 35 8 4" xfId="19364" xr:uid="{00000000-0005-0000-0000-0000BE4C0000}"/>
    <cellStyle name="Navadno 3 2 4 35 8 5" xfId="20282" xr:uid="{00000000-0005-0000-0000-0000BF4C0000}"/>
    <cellStyle name="Navadno 3 2 4 35 8 6" xfId="21162" xr:uid="{00000000-0005-0000-0000-0000C04C0000}"/>
    <cellStyle name="Navadno 3 2 4 35 8 7" xfId="22009" xr:uid="{00000000-0005-0000-0000-0000C14C0000}"/>
    <cellStyle name="Navadno 3 2 4 35 8 8" xfId="22825" xr:uid="{00000000-0005-0000-0000-0000C24C0000}"/>
    <cellStyle name="Navadno 3 2 4 35 8 9" xfId="23609" xr:uid="{00000000-0005-0000-0000-0000C34C0000}"/>
    <cellStyle name="Navadno 3 2 4 35 9" xfId="140" xr:uid="{00000000-0005-0000-0000-0000C44C0000}"/>
    <cellStyle name="Navadno 3 2 4 35 9 10" xfId="24453" xr:uid="{00000000-0005-0000-0000-0000C54C0000}"/>
    <cellStyle name="Navadno 3 2 4 35 9 11" xfId="25154" xr:uid="{00000000-0005-0000-0000-0000C64C0000}"/>
    <cellStyle name="Navadno 3 2 4 35 9 12" xfId="25818" xr:uid="{00000000-0005-0000-0000-0000C74C0000}"/>
    <cellStyle name="Navadno 3 2 4 35 9 13" xfId="26439" xr:uid="{00000000-0005-0000-0000-0000C84C0000}"/>
    <cellStyle name="Navadno 3 2 4 35 9 14" xfId="27118" xr:uid="{00000000-0005-0000-0000-0000C94C0000}"/>
    <cellStyle name="Navadno 3 2 4 35 9 15" xfId="27588" xr:uid="{00000000-0005-0000-0000-0000CA4C0000}"/>
    <cellStyle name="Navadno 3 2 4 35 9 16" xfId="27989" xr:uid="{00000000-0005-0000-0000-0000CB4C0000}"/>
    <cellStyle name="Navadno 3 2 4 35 9 17" xfId="28303" xr:uid="{00000000-0005-0000-0000-0000CC4C0000}"/>
    <cellStyle name="Navadno 3 2 4 35 9 18" xfId="28533" xr:uid="{00000000-0005-0000-0000-0000CD4C0000}"/>
    <cellStyle name="Navadno 3 2 4 35 9 2" xfId="17580" xr:uid="{00000000-0005-0000-0000-0000CE4C0000}"/>
    <cellStyle name="Navadno 3 2 4 35 9 3" xfId="18537" xr:uid="{00000000-0005-0000-0000-0000CF4C0000}"/>
    <cellStyle name="Navadno 3 2 4 35 9 4" xfId="19490" xr:uid="{00000000-0005-0000-0000-0000D04C0000}"/>
    <cellStyle name="Navadno 3 2 4 35 9 5" xfId="20396" xr:uid="{00000000-0005-0000-0000-0000D14C0000}"/>
    <cellStyle name="Navadno 3 2 4 35 9 6" xfId="21269" xr:uid="{00000000-0005-0000-0000-0000D24C0000}"/>
    <cellStyle name="Navadno 3 2 4 35 9 7" xfId="22116" xr:uid="{00000000-0005-0000-0000-0000D34C0000}"/>
    <cellStyle name="Navadno 3 2 4 35 9 8" xfId="22924" xr:uid="{00000000-0005-0000-0000-0000D44C0000}"/>
    <cellStyle name="Navadno 3 2 4 35 9 9" xfId="23711" xr:uid="{00000000-0005-0000-0000-0000D54C0000}"/>
    <cellStyle name="Navadno 3 2 4 36" xfId="5572" xr:uid="{00000000-0005-0000-0000-0000D64C0000}"/>
    <cellStyle name="Navadno 3 2 4 36 10" xfId="12921" xr:uid="{00000000-0005-0000-0000-0000D74C0000}"/>
    <cellStyle name="Navadno 3 2 4 36 11" xfId="14768" xr:uid="{00000000-0005-0000-0000-0000D84C0000}"/>
    <cellStyle name="Navadno 3 2 4 36 12" xfId="9909" xr:uid="{00000000-0005-0000-0000-0000D94C0000}"/>
    <cellStyle name="Navadno 3 2 4 36 13" xfId="16997" xr:uid="{00000000-0005-0000-0000-0000DA4C0000}"/>
    <cellStyle name="Navadno 3 2 4 36 14" xfId="12042" xr:uid="{00000000-0005-0000-0000-0000DB4C0000}"/>
    <cellStyle name="Navadno 3 2 4 36 15" xfId="10719" xr:uid="{00000000-0005-0000-0000-0000DC4C0000}"/>
    <cellStyle name="Navadno 3 2 4 36 16" xfId="18645" xr:uid="{00000000-0005-0000-0000-0000DD4C0000}"/>
    <cellStyle name="Navadno 3 2 4 36 17" xfId="11283" xr:uid="{00000000-0005-0000-0000-0000DE4C0000}"/>
    <cellStyle name="Navadno 3 2 4 36 18" xfId="16697" xr:uid="{00000000-0005-0000-0000-0000DF4C0000}"/>
    <cellStyle name="Navadno 3 2 4 36 19" xfId="19621" xr:uid="{00000000-0005-0000-0000-0000E04C0000}"/>
    <cellStyle name="Navadno 3 2 4 36 2" xfId="2169" xr:uid="{00000000-0005-0000-0000-0000E14C0000}"/>
    <cellStyle name="Navadno 3 2 4 36 2 10" xfId="23090" xr:uid="{00000000-0005-0000-0000-0000E24C0000}"/>
    <cellStyle name="Navadno 3 2 4 36 2 11" xfId="23859" xr:uid="{00000000-0005-0000-0000-0000E34C0000}"/>
    <cellStyle name="Navadno 3 2 4 36 2 12" xfId="12824" xr:uid="{00000000-0005-0000-0000-0000E44C0000}"/>
    <cellStyle name="Navadno 3 2 4 36 2 13" xfId="21641" xr:uid="{00000000-0005-0000-0000-0000E54C0000}"/>
    <cellStyle name="Navadno 3 2 4 36 2 14" xfId="15596" xr:uid="{00000000-0005-0000-0000-0000E64C0000}"/>
    <cellStyle name="Navadno 3 2 4 36 2 15" xfId="10060" xr:uid="{00000000-0005-0000-0000-0000E74C0000}"/>
    <cellStyle name="Navadno 3 2 4 36 2 16" xfId="26896" xr:uid="{00000000-0005-0000-0000-0000E84C0000}"/>
    <cellStyle name="Navadno 3 2 4 36 2 17" xfId="20896" xr:uid="{00000000-0005-0000-0000-0000E94C0000}"/>
    <cellStyle name="Navadno 3 2 4 36 2 18" xfId="15999" xr:uid="{00000000-0005-0000-0000-0000EA4C0000}"/>
    <cellStyle name="Navadno 3 2 4 36 2 2" xfId="15818" xr:uid="{00000000-0005-0000-0000-0000EB4C0000}"/>
    <cellStyle name="Navadno 3 2 4 36 2 3" xfId="12130" xr:uid="{00000000-0005-0000-0000-0000EC4C0000}"/>
    <cellStyle name="Navadno 3 2 4 36 2 4" xfId="12744" xr:uid="{00000000-0005-0000-0000-0000ED4C0000}"/>
    <cellStyle name="Navadno 3 2 4 36 2 5" xfId="9684" xr:uid="{00000000-0005-0000-0000-0000EE4C0000}"/>
    <cellStyle name="Navadno 3 2 4 36 2 6" xfId="14343" xr:uid="{00000000-0005-0000-0000-0000EF4C0000}"/>
    <cellStyle name="Navadno 3 2 4 36 2 7" xfId="20575" xr:uid="{00000000-0005-0000-0000-0000F04C0000}"/>
    <cellStyle name="Navadno 3 2 4 36 2 8" xfId="21442" xr:uid="{00000000-0005-0000-0000-0000F14C0000}"/>
    <cellStyle name="Navadno 3 2 4 36 2 9" xfId="9785" xr:uid="{00000000-0005-0000-0000-0000F24C0000}"/>
    <cellStyle name="Navadno 3 2 4 36 20" xfId="22522" xr:uid="{00000000-0005-0000-0000-0000F34C0000}"/>
    <cellStyle name="Navadno 3 2 4 36 21" xfId="18641" xr:uid="{00000000-0005-0000-0000-0000F44C0000}"/>
    <cellStyle name="Navadno 3 2 4 36 22" xfId="23593" xr:uid="{00000000-0005-0000-0000-0000F54C0000}"/>
    <cellStyle name="Navadno 3 2 4 36 23" xfId="25772" xr:uid="{00000000-0005-0000-0000-0000F64C0000}"/>
    <cellStyle name="Navadno 3 2 4 36 24" xfId="23605" xr:uid="{00000000-0005-0000-0000-0000F74C0000}"/>
    <cellStyle name="Navadno 3 2 4 36 25" xfId="23640" xr:uid="{00000000-0005-0000-0000-0000F84C0000}"/>
    <cellStyle name="Navadno 3 2 4 36 26" xfId="12649" xr:uid="{00000000-0005-0000-0000-0000F94C0000}"/>
    <cellStyle name="Navadno 3 2 4 36 3" xfId="1770" xr:uid="{00000000-0005-0000-0000-0000FA4C0000}"/>
    <cellStyle name="Navadno 3 2 4 36 3 10" xfId="19049" xr:uid="{00000000-0005-0000-0000-0000FB4C0000}"/>
    <cellStyle name="Navadno 3 2 4 36 3 11" xfId="12032" xr:uid="{00000000-0005-0000-0000-0000FC4C0000}"/>
    <cellStyle name="Navadno 3 2 4 36 3 12" xfId="11143" xr:uid="{00000000-0005-0000-0000-0000FD4C0000}"/>
    <cellStyle name="Navadno 3 2 4 36 3 13" xfId="11831" xr:uid="{00000000-0005-0000-0000-0000FE4C0000}"/>
    <cellStyle name="Navadno 3 2 4 36 3 14" xfId="10348" xr:uid="{00000000-0005-0000-0000-0000FF4C0000}"/>
    <cellStyle name="Navadno 3 2 4 36 3 15" xfId="26150" xr:uid="{00000000-0005-0000-0000-0000004D0000}"/>
    <cellStyle name="Navadno 3 2 4 36 3 16" xfId="18060" xr:uid="{00000000-0005-0000-0000-0000014D0000}"/>
    <cellStyle name="Navadno 3 2 4 36 3 17" xfId="26789" xr:uid="{00000000-0005-0000-0000-0000024D0000}"/>
    <cellStyle name="Navadno 3 2 4 36 3 18" xfId="24642" xr:uid="{00000000-0005-0000-0000-0000034D0000}"/>
    <cellStyle name="Navadno 3 2 4 36 3 2" xfId="16169" xr:uid="{00000000-0005-0000-0000-0000044D0000}"/>
    <cellStyle name="Navadno 3 2 4 36 3 3" xfId="12550" xr:uid="{00000000-0005-0000-0000-0000054D0000}"/>
    <cellStyle name="Navadno 3 2 4 36 3 4" xfId="13996" xr:uid="{00000000-0005-0000-0000-0000064D0000}"/>
    <cellStyle name="Navadno 3 2 4 36 3 5" xfId="18497" xr:uid="{00000000-0005-0000-0000-0000074D0000}"/>
    <cellStyle name="Navadno 3 2 4 36 3 6" xfId="14283" xr:uid="{00000000-0005-0000-0000-0000084D0000}"/>
    <cellStyle name="Navadno 3 2 4 36 3 7" xfId="15809" xr:uid="{00000000-0005-0000-0000-0000094D0000}"/>
    <cellStyle name="Navadno 3 2 4 36 3 8" xfId="9882" xr:uid="{00000000-0005-0000-0000-00000A4D0000}"/>
    <cellStyle name="Navadno 3 2 4 36 3 9" xfId="16443" xr:uid="{00000000-0005-0000-0000-00000B4D0000}"/>
    <cellStyle name="Navadno 3 2 4 36 4" xfId="1391" xr:uid="{00000000-0005-0000-0000-00000C4D0000}"/>
    <cellStyle name="Navadno 3 2 4 36 4 10" xfId="21050" xr:uid="{00000000-0005-0000-0000-00000D4D0000}"/>
    <cellStyle name="Navadno 3 2 4 36 4 11" xfId="15873" xr:uid="{00000000-0005-0000-0000-00000E4D0000}"/>
    <cellStyle name="Navadno 3 2 4 36 4 12" xfId="20416" xr:uid="{00000000-0005-0000-0000-00000F4D0000}"/>
    <cellStyle name="Navadno 3 2 4 36 4 13" xfId="17733" xr:uid="{00000000-0005-0000-0000-0000104D0000}"/>
    <cellStyle name="Navadno 3 2 4 36 4 14" xfId="26517" xr:uid="{00000000-0005-0000-0000-0000114D0000}"/>
    <cellStyle name="Navadno 3 2 4 36 4 15" xfId="24178" xr:uid="{00000000-0005-0000-0000-0000124D0000}"/>
    <cellStyle name="Navadno 3 2 4 36 4 16" xfId="26475" xr:uid="{00000000-0005-0000-0000-0000134D0000}"/>
    <cellStyle name="Navadno 3 2 4 36 4 17" xfId="12234" xr:uid="{00000000-0005-0000-0000-0000144D0000}"/>
    <cellStyle name="Navadno 3 2 4 36 4 18" xfId="25075" xr:uid="{00000000-0005-0000-0000-0000154D0000}"/>
    <cellStyle name="Navadno 3 2 4 36 4 2" xfId="16502" xr:uid="{00000000-0005-0000-0000-0000164D0000}"/>
    <cellStyle name="Navadno 3 2 4 36 4 3" xfId="14531" xr:uid="{00000000-0005-0000-0000-0000174D0000}"/>
    <cellStyle name="Navadno 3 2 4 36 4 4" xfId="12960" xr:uid="{00000000-0005-0000-0000-0000184D0000}"/>
    <cellStyle name="Navadno 3 2 4 36 4 5" xfId="17977" xr:uid="{00000000-0005-0000-0000-0000194D0000}"/>
    <cellStyle name="Navadno 3 2 4 36 4 6" xfId="19484" xr:uid="{00000000-0005-0000-0000-00001A4D0000}"/>
    <cellStyle name="Navadno 3 2 4 36 4 7" xfId="16768" xr:uid="{00000000-0005-0000-0000-00001B4D0000}"/>
    <cellStyle name="Navadno 3 2 4 36 4 8" xfId="12570" xr:uid="{00000000-0005-0000-0000-00001C4D0000}"/>
    <cellStyle name="Navadno 3 2 4 36 4 9" xfId="12686" xr:uid="{00000000-0005-0000-0000-00001D4D0000}"/>
    <cellStyle name="Navadno 3 2 4 36 5" xfId="1047" xr:uid="{00000000-0005-0000-0000-00001E4D0000}"/>
    <cellStyle name="Navadno 3 2 4 36 5 10" xfId="23850" xr:uid="{00000000-0005-0000-0000-00001F4D0000}"/>
    <cellStyle name="Navadno 3 2 4 36 5 11" xfId="24579" xr:uid="{00000000-0005-0000-0000-0000204D0000}"/>
    <cellStyle name="Navadno 3 2 4 36 5 12" xfId="25281" xr:uid="{00000000-0005-0000-0000-0000214D0000}"/>
    <cellStyle name="Navadno 3 2 4 36 5 13" xfId="25952" xr:uid="{00000000-0005-0000-0000-0000224D0000}"/>
    <cellStyle name="Navadno 3 2 4 36 5 14" xfId="26687" xr:uid="{00000000-0005-0000-0000-0000234D0000}"/>
    <cellStyle name="Navadno 3 2 4 36 5 15" xfId="27207" xr:uid="{00000000-0005-0000-0000-0000244D0000}"/>
    <cellStyle name="Navadno 3 2 4 36 5 16" xfId="27671" xr:uid="{00000000-0005-0000-0000-0000254D0000}"/>
    <cellStyle name="Navadno 3 2 4 36 5 17" xfId="28051" xr:uid="{00000000-0005-0000-0000-0000264D0000}"/>
    <cellStyle name="Navadno 3 2 4 36 5 18" xfId="28354" xr:uid="{00000000-0005-0000-0000-0000274D0000}"/>
    <cellStyle name="Navadno 3 2 4 36 5 2" xfId="16799" xr:uid="{00000000-0005-0000-0000-0000284D0000}"/>
    <cellStyle name="Navadno 3 2 4 36 5 3" xfId="17769" xr:uid="{00000000-0005-0000-0000-0000294D0000}"/>
    <cellStyle name="Navadno 3 2 4 36 5 4" xfId="18717" xr:uid="{00000000-0005-0000-0000-00002A4D0000}"/>
    <cellStyle name="Navadno 3 2 4 36 5 5" xfId="19667" xr:uid="{00000000-0005-0000-0000-00002B4D0000}"/>
    <cellStyle name="Navadno 3 2 4 36 5 6" xfId="20565" xr:uid="{00000000-0005-0000-0000-00002C4D0000}"/>
    <cellStyle name="Navadno 3 2 4 36 5 7" xfId="21432" xr:uid="{00000000-0005-0000-0000-00002D4D0000}"/>
    <cellStyle name="Navadno 3 2 4 36 5 8" xfId="22277" xr:uid="{00000000-0005-0000-0000-00002E4D0000}"/>
    <cellStyle name="Navadno 3 2 4 36 5 9" xfId="23080" xr:uid="{00000000-0005-0000-0000-00002F4D0000}"/>
    <cellStyle name="Navadno 3 2 4 36 6" xfId="721" xr:uid="{00000000-0005-0000-0000-0000304D0000}"/>
    <cellStyle name="Navadno 3 2 4 36 6 10" xfId="24057" xr:uid="{00000000-0005-0000-0000-0000314D0000}"/>
    <cellStyle name="Navadno 3 2 4 36 6 11" xfId="24801" xr:uid="{00000000-0005-0000-0000-0000324D0000}"/>
    <cellStyle name="Navadno 3 2 4 36 6 12" xfId="25486" xr:uid="{00000000-0005-0000-0000-0000334D0000}"/>
    <cellStyle name="Navadno 3 2 4 36 6 13" xfId="26137" xr:uid="{00000000-0005-0000-0000-0000344D0000}"/>
    <cellStyle name="Navadno 3 2 4 36 6 14" xfId="26849" xr:uid="{00000000-0005-0000-0000-0000354D0000}"/>
    <cellStyle name="Navadno 3 2 4 36 6 15" xfId="27341" xr:uid="{00000000-0005-0000-0000-0000364D0000}"/>
    <cellStyle name="Navadno 3 2 4 36 6 16" xfId="27790" xr:uid="{00000000-0005-0000-0000-0000374D0000}"/>
    <cellStyle name="Navadno 3 2 4 36 6 17" xfId="28151" xr:uid="{00000000-0005-0000-0000-0000384D0000}"/>
    <cellStyle name="Navadno 3 2 4 36 6 18" xfId="28421" xr:uid="{00000000-0005-0000-0000-0000394D0000}"/>
    <cellStyle name="Navadno 3 2 4 36 6 2" xfId="17075" xr:uid="{00000000-0005-0000-0000-00003A4D0000}"/>
    <cellStyle name="Navadno 3 2 4 36 6 3" xfId="18041" xr:uid="{00000000-0005-0000-0000-00003B4D0000}"/>
    <cellStyle name="Navadno 3 2 4 36 6 4" xfId="19002" xr:uid="{00000000-0005-0000-0000-00003C4D0000}"/>
    <cellStyle name="Navadno 3 2 4 36 6 5" xfId="19919" xr:uid="{00000000-0005-0000-0000-00003D4D0000}"/>
    <cellStyle name="Navadno 3 2 4 36 6 6" xfId="20818" xr:uid="{00000000-0005-0000-0000-00003E4D0000}"/>
    <cellStyle name="Navadno 3 2 4 36 6 7" xfId="21683" xr:uid="{00000000-0005-0000-0000-00003F4D0000}"/>
    <cellStyle name="Navadno 3 2 4 36 6 8" xfId="22515" xr:uid="{00000000-0005-0000-0000-0000404D0000}"/>
    <cellStyle name="Navadno 3 2 4 36 6 9" xfId="23306" xr:uid="{00000000-0005-0000-0000-0000414D0000}"/>
    <cellStyle name="Navadno 3 2 4 36 7" xfId="458" xr:uid="{00000000-0005-0000-0000-0000424D0000}"/>
    <cellStyle name="Navadno 3 2 4 36 7 10" xfId="24237" xr:uid="{00000000-0005-0000-0000-0000434D0000}"/>
    <cellStyle name="Navadno 3 2 4 36 7 11" xfId="24966" xr:uid="{00000000-0005-0000-0000-0000444D0000}"/>
    <cellStyle name="Navadno 3 2 4 36 7 12" xfId="25652" xr:uid="{00000000-0005-0000-0000-0000454D0000}"/>
    <cellStyle name="Navadno 3 2 4 36 7 13" xfId="26268" xr:uid="{00000000-0005-0000-0000-0000464D0000}"/>
    <cellStyle name="Navadno 3 2 4 36 7 14" xfId="26958" xr:uid="{00000000-0005-0000-0000-0000474D0000}"/>
    <cellStyle name="Navadno 3 2 4 36 7 15" xfId="27451" xr:uid="{00000000-0005-0000-0000-0000484D0000}"/>
    <cellStyle name="Navadno 3 2 4 36 7 16" xfId="27888" xr:uid="{00000000-0005-0000-0000-0000494D0000}"/>
    <cellStyle name="Navadno 3 2 4 36 7 17" xfId="28227" xr:uid="{00000000-0005-0000-0000-00004A4D0000}"/>
    <cellStyle name="Navadno 3 2 4 36 7 18" xfId="28475" xr:uid="{00000000-0005-0000-0000-00004B4D0000}"/>
    <cellStyle name="Navadno 3 2 4 36 7 2" xfId="17309" xr:uid="{00000000-0005-0000-0000-00004C4D0000}"/>
    <cellStyle name="Navadno 3 2 4 36 7 3" xfId="18266" xr:uid="{00000000-0005-0000-0000-00004D4D0000}"/>
    <cellStyle name="Navadno 3 2 4 36 7 4" xfId="19222" xr:uid="{00000000-0005-0000-0000-00004E4D0000}"/>
    <cellStyle name="Navadno 3 2 4 36 7 5" xfId="20130" xr:uid="{00000000-0005-0000-0000-00004F4D0000}"/>
    <cellStyle name="Navadno 3 2 4 36 7 6" xfId="21020" xr:uid="{00000000-0005-0000-0000-0000504D0000}"/>
    <cellStyle name="Navadno 3 2 4 36 7 7" xfId="21884" xr:uid="{00000000-0005-0000-0000-0000514D0000}"/>
    <cellStyle name="Navadno 3 2 4 36 7 8" xfId="22700" xr:uid="{00000000-0005-0000-0000-0000524D0000}"/>
    <cellStyle name="Navadno 3 2 4 36 7 9" xfId="23494" xr:uid="{00000000-0005-0000-0000-0000534D0000}"/>
    <cellStyle name="Navadno 3 2 4 36 8" xfId="269" xr:uid="{00000000-0005-0000-0000-0000544D0000}"/>
    <cellStyle name="Navadno 3 2 4 36 8 10" xfId="24363" xr:uid="{00000000-0005-0000-0000-0000554D0000}"/>
    <cellStyle name="Navadno 3 2 4 36 8 11" xfId="25082" xr:uid="{00000000-0005-0000-0000-0000564D0000}"/>
    <cellStyle name="Navadno 3 2 4 36 8 12" xfId="25746" xr:uid="{00000000-0005-0000-0000-0000574D0000}"/>
    <cellStyle name="Navadno 3 2 4 36 8 13" xfId="26370" xr:uid="{00000000-0005-0000-0000-0000584D0000}"/>
    <cellStyle name="Navadno 3 2 4 36 8 14" xfId="27049" xr:uid="{00000000-0005-0000-0000-0000594D0000}"/>
    <cellStyle name="Navadno 3 2 4 36 8 15" xfId="27532" xr:uid="{00000000-0005-0000-0000-00005A4D0000}"/>
    <cellStyle name="Navadno 3 2 4 36 8 16" xfId="27946" xr:uid="{00000000-0005-0000-0000-00005B4D0000}"/>
    <cellStyle name="Navadno 3 2 4 36 8 17" xfId="28272" xr:uid="{00000000-0005-0000-0000-00005C4D0000}"/>
    <cellStyle name="Navadno 3 2 4 36 8 18" xfId="28509" xr:uid="{00000000-0005-0000-0000-00005D4D0000}"/>
    <cellStyle name="Navadno 3 2 4 36 8 2" xfId="17468" xr:uid="{00000000-0005-0000-0000-00005E4D0000}"/>
    <cellStyle name="Navadno 3 2 4 36 8 3" xfId="18426" xr:uid="{00000000-0005-0000-0000-00005F4D0000}"/>
    <cellStyle name="Navadno 3 2 4 36 8 4" xfId="19376" xr:uid="{00000000-0005-0000-0000-0000604D0000}"/>
    <cellStyle name="Navadno 3 2 4 36 8 5" xfId="20293" xr:uid="{00000000-0005-0000-0000-0000614D0000}"/>
    <cellStyle name="Navadno 3 2 4 36 8 6" xfId="21171" xr:uid="{00000000-0005-0000-0000-0000624D0000}"/>
    <cellStyle name="Navadno 3 2 4 36 8 7" xfId="22019" xr:uid="{00000000-0005-0000-0000-0000634D0000}"/>
    <cellStyle name="Navadno 3 2 4 36 8 8" xfId="22835" xr:uid="{00000000-0005-0000-0000-0000644D0000}"/>
    <cellStyle name="Navadno 3 2 4 36 8 9" xfId="23618" xr:uid="{00000000-0005-0000-0000-0000654D0000}"/>
    <cellStyle name="Navadno 3 2 4 36 9" xfId="134" xr:uid="{00000000-0005-0000-0000-0000664D0000}"/>
    <cellStyle name="Navadno 3 2 4 36 9 10" xfId="24457" xr:uid="{00000000-0005-0000-0000-0000674D0000}"/>
    <cellStyle name="Navadno 3 2 4 36 9 11" xfId="25159" xr:uid="{00000000-0005-0000-0000-0000684D0000}"/>
    <cellStyle name="Navadno 3 2 4 36 9 12" xfId="25823" xr:uid="{00000000-0005-0000-0000-0000694D0000}"/>
    <cellStyle name="Navadno 3 2 4 36 9 13" xfId="26443" xr:uid="{00000000-0005-0000-0000-00006A4D0000}"/>
    <cellStyle name="Navadno 3 2 4 36 9 14" xfId="27122" xr:uid="{00000000-0005-0000-0000-00006B4D0000}"/>
    <cellStyle name="Navadno 3 2 4 36 9 15" xfId="27592" xr:uid="{00000000-0005-0000-0000-00006C4D0000}"/>
    <cellStyle name="Navadno 3 2 4 36 9 16" xfId="27992" xr:uid="{00000000-0005-0000-0000-00006D4D0000}"/>
    <cellStyle name="Navadno 3 2 4 36 9 17" xfId="28306" xr:uid="{00000000-0005-0000-0000-00006E4D0000}"/>
    <cellStyle name="Navadno 3 2 4 36 9 18" xfId="28536" xr:uid="{00000000-0005-0000-0000-00006F4D0000}"/>
    <cellStyle name="Navadno 3 2 4 36 9 2" xfId="17586" xr:uid="{00000000-0005-0000-0000-0000704D0000}"/>
    <cellStyle name="Navadno 3 2 4 36 9 3" xfId="18542" xr:uid="{00000000-0005-0000-0000-0000714D0000}"/>
    <cellStyle name="Navadno 3 2 4 36 9 4" xfId="19495" xr:uid="{00000000-0005-0000-0000-0000724D0000}"/>
    <cellStyle name="Navadno 3 2 4 36 9 5" xfId="20401" xr:uid="{00000000-0005-0000-0000-0000734D0000}"/>
    <cellStyle name="Navadno 3 2 4 36 9 6" xfId="21274" xr:uid="{00000000-0005-0000-0000-0000744D0000}"/>
    <cellStyle name="Navadno 3 2 4 36 9 7" xfId="22121" xr:uid="{00000000-0005-0000-0000-0000754D0000}"/>
    <cellStyle name="Navadno 3 2 4 36 9 8" xfId="22929" xr:uid="{00000000-0005-0000-0000-0000764D0000}"/>
    <cellStyle name="Navadno 3 2 4 36 9 9" xfId="23714" xr:uid="{00000000-0005-0000-0000-0000774D0000}"/>
    <cellStyle name="Navadno 3 2 4 37" xfId="5496" xr:uid="{00000000-0005-0000-0000-0000784D0000}"/>
    <cellStyle name="Navadno 3 2 4 37 10" xfId="12982" xr:uid="{00000000-0005-0000-0000-0000794D0000}"/>
    <cellStyle name="Navadno 3 2 4 37 11" xfId="13368" xr:uid="{00000000-0005-0000-0000-00007A4D0000}"/>
    <cellStyle name="Navadno 3 2 4 37 12" xfId="10441" xr:uid="{00000000-0005-0000-0000-00007B4D0000}"/>
    <cellStyle name="Navadno 3 2 4 37 13" xfId="13757" xr:uid="{00000000-0005-0000-0000-00007C4D0000}"/>
    <cellStyle name="Navadno 3 2 4 37 14" xfId="11082" xr:uid="{00000000-0005-0000-0000-00007D4D0000}"/>
    <cellStyle name="Navadno 3 2 4 37 15" xfId="20700" xr:uid="{00000000-0005-0000-0000-00007E4D0000}"/>
    <cellStyle name="Navadno 3 2 4 37 16" xfId="21567" xr:uid="{00000000-0005-0000-0000-00007F4D0000}"/>
    <cellStyle name="Navadno 3 2 4 37 17" xfId="19997" xr:uid="{00000000-0005-0000-0000-0000804D0000}"/>
    <cellStyle name="Navadno 3 2 4 37 18" xfId="23196" xr:uid="{00000000-0005-0000-0000-0000814D0000}"/>
    <cellStyle name="Navadno 3 2 4 37 19" xfId="23956" xr:uid="{00000000-0005-0000-0000-0000824D0000}"/>
    <cellStyle name="Navadno 3 2 4 37 2" xfId="2129" xr:uid="{00000000-0005-0000-0000-0000834D0000}"/>
    <cellStyle name="Navadno 3 2 4 37 2 10" xfId="23333" xr:uid="{00000000-0005-0000-0000-0000844D0000}"/>
    <cellStyle name="Navadno 3 2 4 37 2 11" xfId="24081" xr:uid="{00000000-0005-0000-0000-0000854D0000}"/>
    <cellStyle name="Navadno 3 2 4 37 2 12" xfId="18094" xr:uid="{00000000-0005-0000-0000-0000864D0000}"/>
    <cellStyle name="Navadno 3 2 4 37 2 13" xfId="13771" xr:uid="{00000000-0005-0000-0000-0000874D0000}"/>
    <cellStyle name="Navadno 3 2 4 37 2 14" xfId="24716" xr:uid="{00000000-0005-0000-0000-0000884D0000}"/>
    <cellStyle name="Navadno 3 2 4 37 2 15" xfId="19099" xr:uid="{00000000-0005-0000-0000-0000894D0000}"/>
    <cellStyle name="Navadno 3 2 4 37 2 16" xfId="25716" xr:uid="{00000000-0005-0000-0000-00008A4D0000}"/>
    <cellStyle name="Navadno 3 2 4 37 2 17" xfId="26989" xr:uid="{00000000-0005-0000-0000-00008B4D0000}"/>
    <cellStyle name="Navadno 3 2 4 37 2 18" xfId="20333" xr:uid="{00000000-0005-0000-0000-00008C4D0000}"/>
    <cellStyle name="Navadno 3 2 4 37 2 2" xfId="15852" xr:uid="{00000000-0005-0000-0000-00008D4D0000}"/>
    <cellStyle name="Navadno 3 2 4 37 2 3" xfId="13701" xr:uid="{00000000-0005-0000-0000-00008E4D0000}"/>
    <cellStyle name="Navadno 3 2 4 37 2 4" xfId="17433" xr:uid="{00000000-0005-0000-0000-00008F4D0000}"/>
    <cellStyle name="Navadno 3 2 4 37 2 5" xfId="18730" xr:uid="{00000000-0005-0000-0000-0000904D0000}"/>
    <cellStyle name="Navadno 3 2 4 37 2 6" xfId="19679" xr:uid="{00000000-0005-0000-0000-0000914D0000}"/>
    <cellStyle name="Navadno 3 2 4 37 2 7" xfId="20849" xr:uid="{00000000-0005-0000-0000-0000924D0000}"/>
    <cellStyle name="Navadno 3 2 4 37 2 8" xfId="21710" xr:uid="{00000000-0005-0000-0000-0000934D0000}"/>
    <cellStyle name="Navadno 3 2 4 37 2 9" xfId="14978" xr:uid="{00000000-0005-0000-0000-0000944D0000}"/>
    <cellStyle name="Navadno 3 2 4 37 20" xfId="17719" xr:uid="{00000000-0005-0000-0000-0000954D0000}"/>
    <cellStyle name="Navadno 3 2 4 37 21" xfId="22217" xr:uid="{00000000-0005-0000-0000-0000964D0000}"/>
    <cellStyle name="Navadno 3 2 4 37 22" xfId="20160" xr:uid="{00000000-0005-0000-0000-0000974D0000}"/>
    <cellStyle name="Navadno 3 2 4 37 23" xfId="20405" xr:uid="{00000000-0005-0000-0000-0000984D0000}"/>
    <cellStyle name="Navadno 3 2 4 37 24" xfId="25683" xr:uid="{00000000-0005-0000-0000-0000994D0000}"/>
    <cellStyle name="Navadno 3 2 4 37 25" xfId="22323" xr:uid="{00000000-0005-0000-0000-00009A4D0000}"/>
    <cellStyle name="Navadno 3 2 4 37 26" xfId="18458" xr:uid="{00000000-0005-0000-0000-00009B4D0000}"/>
    <cellStyle name="Navadno 3 2 4 37 3" xfId="1724" xr:uid="{00000000-0005-0000-0000-00009C4D0000}"/>
    <cellStyle name="Navadno 3 2 4 37 3 10" xfId="11397" xr:uid="{00000000-0005-0000-0000-00009D4D0000}"/>
    <cellStyle name="Navadno 3 2 4 37 3 11" xfId="23287" xr:uid="{00000000-0005-0000-0000-00009E4D0000}"/>
    <cellStyle name="Navadno 3 2 4 37 3 12" xfId="12028" xr:uid="{00000000-0005-0000-0000-00009F4D0000}"/>
    <cellStyle name="Navadno 3 2 4 37 3 13" xfId="18460" xr:uid="{00000000-0005-0000-0000-0000A04D0000}"/>
    <cellStyle name="Navadno 3 2 4 37 3 14" xfId="24104" xr:uid="{00000000-0005-0000-0000-0000A14D0000}"/>
    <cellStyle name="Navadno 3 2 4 37 3 15" xfId="26252" xr:uid="{00000000-0005-0000-0000-0000A24D0000}"/>
    <cellStyle name="Navadno 3 2 4 37 3 16" xfId="22766" xr:uid="{00000000-0005-0000-0000-0000A34D0000}"/>
    <cellStyle name="Navadno 3 2 4 37 3 17" xfId="11392" xr:uid="{00000000-0005-0000-0000-0000A44D0000}"/>
    <cellStyle name="Navadno 3 2 4 37 3 18" xfId="17349" xr:uid="{00000000-0005-0000-0000-0000A54D0000}"/>
    <cellStyle name="Navadno 3 2 4 37 3 2" xfId="16209" xr:uid="{00000000-0005-0000-0000-0000A64D0000}"/>
    <cellStyle name="Navadno 3 2 4 37 3 3" xfId="11500" xr:uid="{00000000-0005-0000-0000-0000A74D0000}"/>
    <cellStyle name="Navadno 3 2 4 37 3 4" xfId="14078" xr:uid="{00000000-0005-0000-0000-0000A84D0000}"/>
    <cellStyle name="Navadno 3 2 4 37 3 5" xfId="18299" xr:uid="{00000000-0005-0000-0000-0000A94D0000}"/>
    <cellStyle name="Navadno 3 2 4 37 3 6" xfId="18308" xr:uid="{00000000-0005-0000-0000-0000AA4D0000}"/>
    <cellStyle name="Navadno 3 2 4 37 3 7" xfId="18807" xr:uid="{00000000-0005-0000-0000-0000AB4D0000}"/>
    <cellStyle name="Navadno 3 2 4 37 3 8" xfId="20792" xr:uid="{00000000-0005-0000-0000-0000AC4D0000}"/>
    <cellStyle name="Navadno 3 2 4 37 3 9" xfId="9876" xr:uid="{00000000-0005-0000-0000-0000AD4D0000}"/>
    <cellStyle name="Navadno 3 2 4 37 4" xfId="1358" xr:uid="{00000000-0005-0000-0000-0000AE4D0000}"/>
    <cellStyle name="Navadno 3 2 4 37 4 10" xfId="10519" xr:uid="{00000000-0005-0000-0000-0000AF4D0000}"/>
    <cellStyle name="Navadno 3 2 4 37 4 11" xfId="18644" xr:uid="{00000000-0005-0000-0000-0000B04D0000}"/>
    <cellStyle name="Navadno 3 2 4 37 4 12" xfId="24982" xr:uid="{00000000-0005-0000-0000-0000B14D0000}"/>
    <cellStyle name="Navadno 3 2 4 37 4 13" xfId="25789" xr:uid="{00000000-0005-0000-0000-0000B24D0000}"/>
    <cellStyle name="Navadno 3 2 4 37 4 14" xfId="26533" xr:uid="{00000000-0005-0000-0000-0000B34D0000}"/>
    <cellStyle name="Navadno 3 2 4 37 4 15" xfId="23340" xr:uid="{00000000-0005-0000-0000-0000B44D0000}"/>
    <cellStyle name="Navadno 3 2 4 37 4 16" xfId="26537" xr:uid="{00000000-0005-0000-0000-0000B54D0000}"/>
    <cellStyle name="Navadno 3 2 4 37 4 17" xfId="27069" xr:uid="{00000000-0005-0000-0000-0000B64D0000}"/>
    <cellStyle name="Navadno 3 2 4 37 4 18" xfId="27263" xr:uid="{00000000-0005-0000-0000-0000B74D0000}"/>
    <cellStyle name="Navadno 3 2 4 37 4 2" xfId="16532" xr:uid="{00000000-0005-0000-0000-0000B84D0000}"/>
    <cellStyle name="Navadno 3 2 4 37 4 3" xfId="12452" xr:uid="{00000000-0005-0000-0000-0000B94D0000}"/>
    <cellStyle name="Navadno 3 2 4 37 4 4" xfId="12423" xr:uid="{00000000-0005-0000-0000-0000BA4D0000}"/>
    <cellStyle name="Navadno 3 2 4 37 4 5" xfId="10746" xr:uid="{00000000-0005-0000-0000-0000BB4D0000}"/>
    <cellStyle name="Navadno 3 2 4 37 4 6" xfId="18978" xr:uid="{00000000-0005-0000-0000-0000BC4D0000}"/>
    <cellStyle name="Navadno 3 2 4 37 4 7" xfId="18979" xr:uid="{00000000-0005-0000-0000-0000BD4D0000}"/>
    <cellStyle name="Navadno 3 2 4 37 4 8" xfId="16845" xr:uid="{00000000-0005-0000-0000-0000BE4D0000}"/>
    <cellStyle name="Navadno 3 2 4 37 4 9" xfId="22134" xr:uid="{00000000-0005-0000-0000-0000BF4D0000}"/>
    <cellStyle name="Navadno 3 2 4 37 5" xfId="1011" xr:uid="{00000000-0005-0000-0000-0000C04D0000}"/>
    <cellStyle name="Navadno 3 2 4 37 5 10" xfId="23875" xr:uid="{00000000-0005-0000-0000-0000C14D0000}"/>
    <cellStyle name="Navadno 3 2 4 37 5 11" xfId="24609" xr:uid="{00000000-0005-0000-0000-0000C24D0000}"/>
    <cellStyle name="Navadno 3 2 4 37 5 12" xfId="25308" xr:uid="{00000000-0005-0000-0000-0000C34D0000}"/>
    <cellStyle name="Navadno 3 2 4 37 5 13" xfId="25977" xr:uid="{00000000-0005-0000-0000-0000C44D0000}"/>
    <cellStyle name="Navadno 3 2 4 37 5 14" xfId="26707" xr:uid="{00000000-0005-0000-0000-0000C54D0000}"/>
    <cellStyle name="Navadno 3 2 4 37 5 15" xfId="27223" xr:uid="{00000000-0005-0000-0000-0000C64D0000}"/>
    <cellStyle name="Navadno 3 2 4 37 5 16" xfId="27689" xr:uid="{00000000-0005-0000-0000-0000C74D0000}"/>
    <cellStyle name="Navadno 3 2 4 37 5 17" xfId="28068" xr:uid="{00000000-0005-0000-0000-0000C84D0000}"/>
    <cellStyle name="Navadno 3 2 4 37 5 18" xfId="28368" xr:uid="{00000000-0005-0000-0000-0000C94D0000}"/>
    <cellStyle name="Navadno 3 2 4 37 5 2" xfId="16832" xr:uid="{00000000-0005-0000-0000-0000CA4D0000}"/>
    <cellStyle name="Navadno 3 2 4 37 5 3" xfId="17800" xr:uid="{00000000-0005-0000-0000-0000CB4D0000}"/>
    <cellStyle name="Navadno 3 2 4 37 5 4" xfId="18750" xr:uid="{00000000-0005-0000-0000-0000CC4D0000}"/>
    <cellStyle name="Navadno 3 2 4 37 5 5" xfId="19695" xr:uid="{00000000-0005-0000-0000-0000CD4D0000}"/>
    <cellStyle name="Navadno 3 2 4 37 5 6" xfId="20597" xr:uid="{00000000-0005-0000-0000-0000CE4D0000}"/>
    <cellStyle name="Navadno 3 2 4 37 5 7" xfId="21459" xr:uid="{00000000-0005-0000-0000-0000CF4D0000}"/>
    <cellStyle name="Navadno 3 2 4 37 5 8" xfId="22308" xr:uid="{00000000-0005-0000-0000-0000D04D0000}"/>
    <cellStyle name="Navadno 3 2 4 37 5 9" xfId="23108" xr:uid="{00000000-0005-0000-0000-0000D14D0000}"/>
    <cellStyle name="Navadno 3 2 4 37 6" xfId="690" xr:uid="{00000000-0005-0000-0000-0000D24D0000}"/>
    <cellStyle name="Navadno 3 2 4 37 6 10" xfId="24074" xr:uid="{00000000-0005-0000-0000-0000D34D0000}"/>
    <cellStyle name="Navadno 3 2 4 37 6 11" xfId="24825" xr:uid="{00000000-0005-0000-0000-0000D44D0000}"/>
    <cellStyle name="Navadno 3 2 4 37 6 12" xfId="25507" xr:uid="{00000000-0005-0000-0000-0000D54D0000}"/>
    <cellStyle name="Navadno 3 2 4 37 6 13" xfId="26154" xr:uid="{00000000-0005-0000-0000-0000D64D0000}"/>
    <cellStyle name="Navadno 3 2 4 37 6 14" xfId="26863" xr:uid="{00000000-0005-0000-0000-0000D74D0000}"/>
    <cellStyle name="Navadno 3 2 4 37 6 15" xfId="27355" xr:uid="{00000000-0005-0000-0000-0000D84D0000}"/>
    <cellStyle name="Navadno 3 2 4 37 6 16" xfId="27804" xr:uid="{00000000-0005-0000-0000-0000D94D0000}"/>
    <cellStyle name="Navadno 3 2 4 37 6 17" xfId="28160" xr:uid="{00000000-0005-0000-0000-0000DA4D0000}"/>
    <cellStyle name="Navadno 3 2 4 37 6 18" xfId="28429" xr:uid="{00000000-0005-0000-0000-0000DB4D0000}"/>
    <cellStyle name="Navadno 3 2 4 37 6 2" xfId="17103" xr:uid="{00000000-0005-0000-0000-0000DC4D0000}"/>
    <cellStyle name="Navadno 3 2 4 37 6 3" xfId="18069" xr:uid="{00000000-0005-0000-0000-0000DD4D0000}"/>
    <cellStyle name="Navadno 3 2 4 37 6 4" xfId="19027" xr:uid="{00000000-0005-0000-0000-0000DE4D0000}"/>
    <cellStyle name="Navadno 3 2 4 37 6 5" xfId="19943" xr:uid="{00000000-0005-0000-0000-0000DF4D0000}"/>
    <cellStyle name="Navadno 3 2 4 37 6 6" xfId="20842" xr:uid="{00000000-0005-0000-0000-0000E04D0000}"/>
    <cellStyle name="Navadno 3 2 4 37 6 7" xfId="21704" xr:uid="{00000000-0005-0000-0000-0000E14D0000}"/>
    <cellStyle name="Navadno 3 2 4 37 6 8" xfId="22539" xr:uid="{00000000-0005-0000-0000-0000E24D0000}"/>
    <cellStyle name="Navadno 3 2 4 37 6 9" xfId="23326" xr:uid="{00000000-0005-0000-0000-0000E34D0000}"/>
    <cellStyle name="Navadno 3 2 4 37 7" xfId="439" xr:uid="{00000000-0005-0000-0000-0000E44D0000}"/>
    <cellStyle name="Navadno 3 2 4 37 7 10" xfId="24250" xr:uid="{00000000-0005-0000-0000-0000E54D0000}"/>
    <cellStyle name="Navadno 3 2 4 37 7 11" xfId="24977" xr:uid="{00000000-0005-0000-0000-0000E64D0000}"/>
    <cellStyle name="Navadno 3 2 4 37 7 12" xfId="25662" xr:uid="{00000000-0005-0000-0000-0000E74D0000}"/>
    <cellStyle name="Navadno 3 2 4 37 7 13" xfId="26283" xr:uid="{00000000-0005-0000-0000-0000E84D0000}"/>
    <cellStyle name="Navadno 3 2 4 37 7 14" xfId="26970" xr:uid="{00000000-0005-0000-0000-0000E94D0000}"/>
    <cellStyle name="Navadno 3 2 4 37 7 15" xfId="27464" xr:uid="{00000000-0005-0000-0000-0000EA4D0000}"/>
    <cellStyle name="Navadno 3 2 4 37 7 16" xfId="27898" xr:uid="{00000000-0005-0000-0000-0000EB4D0000}"/>
    <cellStyle name="Navadno 3 2 4 37 7 17" xfId="28235" xr:uid="{00000000-0005-0000-0000-0000EC4D0000}"/>
    <cellStyle name="Navadno 3 2 4 37 7 18" xfId="28481" xr:uid="{00000000-0005-0000-0000-0000ED4D0000}"/>
    <cellStyle name="Navadno 3 2 4 37 7 2" xfId="17325" xr:uid="{00000000-0005-0000-0000-0000EE4D0000}"/>
    <cellStyle name="Navadno 3 2 4 37 7 3" xfId="18278" xr:uid="{00000000-0005-0000-0000-0000EF4D0000}"/>
    <cellStyle name="Navadno 3 2 4 37 7 4" xfId="19235" xr:uid="{00000000-0005-0000-0000-0000F04D0000}"/>
    <cellStyle name="Navadno 3 2 4 37 7 5" xfId="20148" xr:uid="{00000000-0005-0000-0000-0000F14D0000}"/>
    <cellStyle name="Navadno 3 2 4 37 7 6" xfId="21035" xr:uid="{00000000-0005-0000-0000-0000F24D0000}"/>
    <cellStyle name="Navadno 3 2 4 37 7 7" xfId="21896" xr:uid="{00000000-0005-0000-0000-0000F34D0000}"/>
    <cellStyle name="Navadno 3 2 4 37 7 8" xfId="22715" xr:uid="{00000000-0005-0000-0000-0000F44D0000}"/>
    <cellStyle name="Navadno 3 2 4 37 7 9" xfId="23506" xr:uid="{00000000-0005-0000-0000-0000F54D0000}"/>
    <cellStyle name="Navadno 3 2 4 37 8" xfId="253" xr:uid="{00000000-0005-0000-0000-0000F64D0000}"/>
    <cellStyle name="Navadno 3 2 4 37 8 10" xfId="24375" xr:uid="{00000000-0005-0000-0000-0000F74D0000}"/>
    <cellStyle name="Navadno 3 2 4 37 8 11" xfId="25093" xr:uid="{00000000-0005-0000-0000-0000F84D0000}"/>
    <cellStyle name="Navadno 3 2 4 37 8 12" xfId="25759" xr:uid="{00000000-0005-0000-0000-0000F94D0000}"/>
    <cellStyle name="Navadno 3 2 4 37 8 13" xfId="26379" xr:uid="{00000000-0005-0000-0000-0000FA4D0000}"/>
    <cellStyle name="Navadno 3 2 4 37 8 14" xfId="27059" xr:uid="{00000000-0005-0000-0000-0000FB4D0000}"/>
    <cellStyle name="Navadno 3 2 4 37 8 15" xfId="27540" xr:uid="{00000000-0005-0000-0000-0000FC4D0000}"/>
    <cellStyle name="Navadno 3 2 4 37 8 16" xfId="27954" xr:uid="{00000000-0005-0000-0000-0000FD4D0000}"/>
    <cellStyle name="Navadno 3 2 4 37 8 17" xfId="28278" xr:uid="{00000000-0005-0000-0000-0000FE4D0000}"/>
    <cellStyle name="Navadno 3 2 4 37 8 18" xfId="28515" xr:uid="{00000000-0005-0000-0000-0000FF4D0000}"/>
    <cellStyle name="Navadno 3 2 4 37 8 2" xfId="17484" xr:uid="{00000000-0005-0000-0000-0000004E0000}"/>
    <cellStyle name="Navadno 3 2 4 37 8 3" xfId="18440" xr:uid="{00000000-0005-0000-0000-0000014E0000}"/>
    <cellStyle name="Navadno 3 2 4 37 8 4" xfId="19391" xr:uid="{00000000-0005-0000-0000-0000024E0000}"/>
    <cellStyle name="Navadno 3 2 4 37 8 5" xfId="20307" xr:uid="{00000000-0005-0000-0000-0000034E0000}"/>
    <cellStyle name="Navadno 3 2 4 37 8 6" xfId="21183" xr:uid="{00000000-0005-0000-0000-0000044E0000}"/>
    <cellStyle name="Navadno 3 2 4 37 8 7" xfId="22033" xr:uid="{00000000-0005-0000-0000-0000054E0000}"/>
    <cellStyle name="Navadno 3 2 4 37 8 8" xfId="22846" xr:uid="{00000000-0005-0000-0000-0000064E0000}"/>
    <cellStyle name="Navadno 3 2 4 37 8 9" xfId="23630" xr:uid="{00000000-0005-0000-0000-0000074E0000}"/>
    <cellStyle name="Navadno 3 2 4 37 9" xfId="128" xr:uid="{00000000-0005-0000-0000-0000084E0000}"/>
    <cellStyle name="Navadno 3 2 4 37 9 10" xfId="24461" xr:uid="{00000000-0005-0000-0000-0000094E0000}"/>
    <cellStyle name="Navadno 3 2 4 37 9 11" xfId="25163" xr:uid="{00000000-0005-0000-0000-00000A4E0000}"/>
    <cellStyle name="Navadno 3 2 4 37 9 12" xfId="25827" xr:uid="{00000000-0005-0000-0000-00000B4E0000}"/>
    <cellStyle name="Navadno 3 2 4 37 9 13" xfId="26448" xr:uid="{00000000-0005-0000-0000-00000C4E0000}"/>
    <cellStyle name="Navadno 3 2 4 37 9 14" xfId="27126" xr:uid="{00000000-0005-0000-0000-00000D4E0000}"/>
    <cellStyle name="Navadno 3 2 4 37 9 15" xfId="27595" xr:uid="{00000000-0005-0000-0000-00000E4E0000}"/>
    <cellStyle name="Navadno 3 2 4 37 9 16" xfId="27995" xr:uid="{00000000-0005-0000-0000-00000F4E0000}"/>
    <cellStyle name="Navadno 3 2 4 37 9 17" xfId="28309" xr:uid="{00000000-0005-0000-0000-0000104E0000}"/>
    <cellStyle name="Navadno 3 2 4 37 9 18" xfId="28539" xr:uid="{00000000-0005-0000-0000-0000114E0000}"/>
    <cellStyle name="Navadno 3 2 4 37 9 2" xfId="17592" xr:uid="{00000000-0005-0000-0000-0000124E0000}"/>
    <cellStyle name="Navadno 3 2 4 37 9 3" xfId="18547" xr:uid="{00000000-0005-0000-0000-0000134E0000}"/>
    <cellStyle name="Navadno 3 2 4 37 9 4" xfId="19501" xr:uid="{00000000-0005-0000-0000-0000144E0000}"/>
    <cellStyle name="Navadno 3 2 4 37 9 5" xfId="20406" xr:uid="{00000000-0005-0000-0000-0000154E0000}"/>
    <cellStyle name="Navadno 3 2 4 37 9 6" xfId="21278" xr:uid="{00000000-0005-0000-0000-0000164E0000}"/>
    <cellStyle name="Navadno 3 2 4 37 9 7" xfId="22127" xr:uid="{00000000-0005-0000-0000-0000174E0000}"/>
    <cellStyle name="Navadno 3 2 4 37 9 8" xfId="22933" xr:uid="{00000000-0005-0000-0000-0000184E0000}"/>
    <cellStyle name="Navadno 3 2 4 37 9 9" xfId="23720" xr:uid="{00000000-0005-0000-0000-0000194E0000}"/>
    <cellStyle name="Navadno 3 2 4 38" xfId="5424" xr:uid="{00000000-0005-0000-0000-00001A4E0000}"/>
    <cellStyle name="Navadno 3 2 4 38 2" xfId="4732" xr:uid="{00000000-0005-0000-0000-00001B4E0000}"/>
    <cellStyle name="Navadno 3 2 4 38 2 10" xfId="9709" xr:uid="{00000000-0005-0000-0000-00001C4E0000}"/>
    <cellStyle name="Navadno 3 2 4 38 2 11" xfId="13186" xr:uid="{00000000-0005-0000-0000-00001D4E0000}"/>
    <cellStyle name="Navadno 3 2 4 38 2 12" xfId="11626" xr:uid="{00000000-0005-0000-0000-00001E4E0000}"/>
    <cellStyle name="Navadno 3 2 4 38 2 13" xfId="10702" xr:uid="{00000000-0005-0000-0000-00001F4E0000}"/>
    <cellStyle name="Navadno 3 2 4 38 2 14" xfId="19973" xr:uid="{00000000-0005-0000-0000-0000204E0000}"/>
    <cellStyle name="Navadno 3 2 4 38 2 15" xfId="10126" xr:uid="{00000000-0005-0000-0000-0000214E0000}"/>
    <cellStyle name="Navadno 3 2 4 38 2 16" xfId="12226" xr:uid="{00000000-0005-0000-0000-0000224E0000}"/>
    <cellStyle name="Navadno 3 2 4 38 2 17" xfId="26722" xr:uid="{00000000-0005-0000-0000-0000234E0000}"/>
    <cellStyle name="Navadno 3 2 4 38 2 18" xfId="22718" xr:uid="{00000000-0005-0000-0000-0000244E0000}"/>
    <cellStyle name="Navadno 3 2 4 38 2 19" xfId="26251" xr:uid="{00000000-0005-0000-0000-0000254E0000}"/>
    <cellStyle name="Navadno 3 2 4 38 2 2" xfId="2084" xr:uid="{00000000-0005-0000-0000-0000264E0000}"/>
    <cellStyle name="Navadno 3 2 4 38 2 3" xfId="13633" xr:uid="{00000000-0005-0000-0000-0000274E0000}"/>
    <cellStyle name="Navadno 3 2 4 38 2 4" xfId="12391" xr:uid="{00000000-0005-0000-0000-0000284E0000}"/>
    <cellStyle name="Navadno 3 2 4 38 2 5" xfId="13196" xr:uid="{00000000-0005-0000-0000-0000294E0000}"/>
    <cellStyle name="Navadno 3 2 4 38 2 6" xfId="12653" xr:uid="{00000000-0005-0000-0000-00002A4E0000}"/>
    <cellStyle name="Navadno 3 2 4 38 2 7" xfId="17979" xr:uid="{00000000-0005-0000-0000-00002B4E0000}"/>
    <cellStyle name="Navadno 3 2 4 38 2 8" xfId="11444" xr:uid="{00000000-0005-0000-0000-00002C4E0000}"/>
    <cellStyle name="Navadno 3 2 4 38 2 9" xfId="16945" xr:uid="{00000000-0005-0000-0000-00002D4E0000}"/>
    <cellStyle name="Navadno 3 2 4 38 3" xfId="1679" xr:uid="{00000000-0005-0000-0000-00002E4E0000}"/>
    <cellStyle name="Navadno 3 2 4 38 4" xfId="1319" xr:uid="{00000000-0005-0000-0000-00002F4E0000}"/>
    <cellStyle name="Navadno 3 2 4 38 5" xfId="979" xr:uid="{00000000-0005-0000-0000-0000304E0000}"/>
    <cellStyle name="Navadno 3 2 4 38 6" xfId="664" xr:uid="{00000000-0005-0000-0000-0000314E0000}"/>
    <cellStyle name="Navadno 3 2 4 38 7" xfId="419" xr:uid="{00000000-0005-0000-0000-0000324E0000}"/>
    <cellStyle name="Navadno 3 2 4 38 8" xfId="234" xr:uid="{00000000-0005-0000-0000-0000334E0000}"/>
    <cellStyle name="Navadno 3 2 4 38 9" xfId="116" xr:uid="{00000000-0005-0000-0000-0000344E0000}"/>
    <cellStyle name="Navadno 3 2 4 39" xfId="5200" xr:uid="{00000000-0005-0000-0000-0000354E0000}"/>
    <cellStyle name="Navadno 3 2 4 4" xfId="8594" xr:uid="{00000000-0005-0000-0000-0000364E0000}"/>
    <cellStyle name="Navadno 3 2 4 4 10" xfId="10424" xr:uid="{00000000-0005-0000-0000-0000374E0000}"/>
    <cellStyle name="Navadno 3 2 4 4 11" xfId="14913" xr:uid="{00000000-0005-0000-0000-0000384E0000}"/>
    <cellStyle name="Navadno 3 2 4 4 12" xfId="17745" xr:uid="{00000000-0005-0000-0000-0000394E0000}"/>
    <cellStyle name="Navadno 3 2 4 4 13" xfId="10323" xr:uid="{00000000-0005-0000-0000-00003A4E0000}"/>
    <cellStyle name="Navadno 3 2 4 4 14" xfId="17994" xr:uid="{00000000-0005-0000-0000-00003B4E0000}"/>
    <cellStyle name="Navadno 3 2 4 4 15" xfId="13094" xr:uid="{00000000-0005-0000-0000-00003C4E0000}"/>
    <cellStyle name="Navadno 3 2 4 4 16" xfId="12951" xr:uid="{00000000-0005-0000-0000-00003D4E0000}"/>
    <cellStyle name="Navadno 3 2 4 4 17" xfId="21259" xr:uid="{00000000-0005-0000-0000-00003E4E0000}"/>
    <cellStyle name="Navadno 3 2 4 4 18" xfId="13149" xr:uid="{00000000-0005-0000-0000-00003F4E0000}"/>
    <cellStyle name="Navadno 3 2 4 4 19" xfId="16869" xr:uid="{00000000-0005-0000-0000-0000404E0000}"/>
    <cellStyle name="Navadno 3 2 4 4 2" xfId="4189" xr:uid="{00000000-0005-0000-0000-0000414E0000}"/>
    <cellStyle name="Navadno 3 2 4 4 2 10" xfId="18165" xr:uid="{00000000-0005-0000-0000-0000424E0000}"/>
    <cellStyle name="Navadno 3 2 4 4 2 11" xfId="19116" xr:uid="{00000000-0005-0000-0000-0000434E0000}"/>
    <cellStyle name="Navadno 3 2 4 4 2 12" xfId="9762" xr:uid="{00000000-0005-0000-0000-0000444E0000}"/>
    <cellStyle name="Navadno 3 2 4 4 2 13" xfId="19292" xr:uid="{00000000-0005-0000-0000-0000454E0000}"/>
    <cellStyle name="Navadno 3 2 4 4 2 14" xfId="22177" xr:uid="{00000000-0005-0000-0000-0000464E0000}"/>
    <cellStyle name="Navadno 3 2 4 4 2 15" xfId="27002" xr:uid="{00000000-0005-0000-0000-0000474E0000}"/>
    <cellStyle name="Navadno 3 2 4 4 2 16" xfId="17295" xr:uid="{00000000-0005-0000-0000-0000484E0000}"/>
    <cellStyle name="Navadno 3 2 4 4 2 17" xfId="23759" xr:uid="{00000000-0005-0000-0000-0000494E0000}"/>
    <cellStyle name="Navadno 3 2 4 4 2 18" xfId="10249" xr:uid="{00000000-0005-0000-0000-00004A4E0000}"/>
    <cellStyle name="Navadno 3 2 4 4 2 2" xfId="14092" xr:uid="{00000000-0005-0000-0000-00004B4E0000}"/>
    <cellStyle name="Navadno 3 2 4 4 2 3" xfId="15446" xr:uid="{00000000-0005-0000-0000-00004C4E0000}"/>
    <cellStyle name="Navadno 3 2 4 4 2 4" xfId="17199" xr:uid="{00000000-0005-0000-0000-00004D4E0000}"/>
    <cellStyle name="Navadno 3 2 4 4 2 5" xfId="15916" xr:uid="{00000000-0005-0000-0000-00004E4E0000}"/>
    <cellStyle name="Navadno 3 2 4 4 2 6" xfId="18693" xr:uid="{00000000-0005-0000-0000-00004F4E0000}"/>
    <cellStyle name="Navadno 3 2 4 4 2 7" xfId="15173" xr:uid="{00000000-0005-0000-0000-0000504E0000}"/>
    <cellStyle name="Navadno 3 2 4 4 2 8" xfId="18968" xr:uid="{00000000-0005-0000-0000-0000514E0000}"/>
    <cellStyle name="Navadno 3 2 4 4 2 9" xfId="22475" xr:uid="{00000000-0005-0000-0000-0000524E0000}"/>
    <cellStyle name="Navadno 3 2 4 4 20" xfId="12645" xr:uid="{00000000-0005-0000-0000-0000534E0000}"/>
    <cellStyle name="Navadno 3 2 4 4 21" xfId="18405" xr:uid="{00000000-0005-0000-0000-0000544E0000}"/>
    <cellStyle name="Navadno 3 2 4 4 22" xfId="25822" xr:uid="{00000000-0005-0000-0000-0000554E0000}"/>
    <cellStyle name="Navadno 3 2 4 4 23" xfId="21543" xr:uid="{00000000-0005-0000-0000-0000564E0000}"/>
    <cellStyle name="Navadno 3 2 4 4 24" xfId="11887" xr:uid="{00000000-0005-0000-0000-0000574E0000}"/>
    <cellStyle name="Navadno 3 2 4 4 25" xfId="20623" xr:uid="{00000000-0005-0000-0000-0000584E0000}"/>
    <cellStyle name="Navadno 3 2 4 4 26" xfId="19662" xr:uid="{00000000-0005-0000-0000-0000594E0000}"/>
    <cellStyle name="Navadno 3 2 4 4 3" xfId="4742" xr:uid="{00000000-0005-0000-0000-00005A4E0000}"/>
    <cellStyle name="Navadno 3 2 4 4 3 10" xfId="15877" xr:uid="{00000000-0005-0000-0000-00005B4E0000}"/>
    <cellStyle name="Navadno 3 2 4 4 3 11" xfId="22620" xr:uid="{00000000-0005-0000-0000-00005C4E0000}"/>
    <cellStyle name="Navadno 3 2 4 4 3 12" xfId="10298" xr:uid="{00000000-0005-0000-0000-00005D4E0000}"/>
    <cellStyle name="Navadno 3 2 4 4 3 13" xfId="17018" xr:uid="{00000000-0005-0000-0000-00005E4E0000}"/>
    <cellStyle name="Navadno 3 2 4 4 3 14" xfId="26064" xr:uid="{00000000-0005-0000-0000-00005F4E0000}"/>
    <cellStyle name="Navadno 3 2 4 4 3 15" xfId="9815" xr:uid="{00000000-0005-0000-0000-0000604E0000}"/>
    <cellStyle name="Navadno 3 2 4 4 3 16" xfId="19724" xr:uid="{00000000-0005-0000-0000-0000614E0000}"/>
    <cellStyle name="Navadno 3 2 4 4 3 17" xfId="22753" xr:uid="{00000000-0005-0000-0000-0000624E0000}"/>
    <cellStyle name="Navadno 3 2 4 4 3 18" xfId="23955" xr:uid="{00000000-0005-0000-0000-0000634E0000}"/>
    <cellStyle name="Navadno 3 2 4 4 3 2" xfId="13625" xr:uid="{00000000-0005-0000-0000-0000644E0000}"/>
    <cellStyle name="Navadno 3 2 4 4 3 3" xfId="12999" xr:uid="{00000000-0005-0000-0000-0000654E0000}"/>
    <cellStyle name="Navadno 3 2 4 4 3 4" xfId="11399" xr:uid="{00000000-0005-0000-0000-0000664E0000}"/>
    <cellStyle name="Navadno 3 2 4 4 3 5" xfId="17925" xr:uid="{00000000-0005-0000-0000-0000674E0000}"/>
    <cellStyle name="Navadno 3 2 4 4 3 6" xfId="13841" xr:uid="{00000000-0005-0000-0000-0000684E0000}"/>
    <cellStyle name="Navadno 3 2 4 4 3 7" xfId="13224" xr:uid="{00000000-0005-0000-0000-0000694E0000}"/>
    <cellStyle name="Navadno 3 2 4 4 3 8" xfId="13628" xr:uid="{00000000-0005-0000-0000-00006A4E0000}"/>
    <cellStyle name="Navadno 3 2 4 4 3 9" xfId="19034" xr:uid="{00000000-0005-0000-0000-00006B4E0000}"/>
    <cellStyle name="Navadno 3 2 4 4 4" xfId="3386" xr:uid="{00000000-0005-0000-0000-00006C4E0000}"/>
    <cellStyle name="Navadno 3 2 4 4 4 10" xfId="14108" xr:uid="{00000000-0005-0000-0000-00006D4E0000}"/>
    <cellStyle name="Navadno 3 2 4 4 4 11" xfId="22627" xr:uid="{00000000-0005-0000-0000-00006E4E0000}"/>
    <cellStyle name="Navadno 3 2 4 4 4 12" xfId="20960" xr:uid="{00000000-0005-0000-0000-00006F4E0000}"/>
    <cellStyle name="Navadno 3 2 4 4 4 13" xfId="18826" xr:uid="{00000000-0005-0000-0000-0000704E0000}"/>
    <cellStyle name="Navadno 3 2 4 4 4 14" xfId="22354" xr:uid="{00000000-0005-0000-0000-0000714E0000}"/>
    <cellStyle name="Navadno 3 2 4 4 4 15" xfId="26927" xr:uid="{00000000-0005-0000-0000-0000724E0000}"/>
    <cellStyle name="Navadno 3 2 4 4 4 16" xfId="26129" xr:uid="{00000000-0005-0000-0000-0000734E0000}"/>
    <cellStyle name="Navadno 3 2 4 4 4 17" xfId="26000" xr:uid="{00000000-0005-0000-0000-0000744E0000}"/>
    <cellStyle name="Navadno 3 2 4 4 4 18" xfId="28192" xr:uid="{00000000-0005-0000-0000-0000754E0000}"/>
    <cellStyle name="Navadno 3 2 4 4 4 2" xfId="14780" xr:uid="{00000000-0005-0000-0000-0000764E0000}"/>
    <cellStyle name="Navadno 3 2 4 4 4 3" xfId="10841" xr:uid="{00000000-0005-0000-0000-0000774E0000}"/>
    <cellStyle name="Navadno 3 2 4 4 4 4" xfId="13255" xr:uid="{00000000-0005-0000-0000-0000784E0000}"/>
    <cellStyle name="Navadno 3 2 4 4 4 5" xfId="11746" xr:uid="{00000000-0005-0000-0000-0000794E0000}"/>
    <cellStyle name="Navadno 3 2 4 4 4 6" xfId="10244" xr:uid="{00000000-0005-0000-0000-00007A4E0000}"/>
    <cellStyle name="Navadno 3 2 4 4 4 7" xfId="11217" xr:uid="{00000000-0005-0000-0000-00007B4E0000}"/>
    <cellStyle name="Navadno 3 2 4 4 4 8" xfId="10180" xr:uid="{00000000-0005-0000-0000-00007C4E0000}"/>
    <cellStyle name="Navadno 3 2 4 4 4 9" xfId="12631" xr:uid="{00000000-0005-0000-0000-00007D4E0000}"/>
    <cellStyle name="Navadno 3 2 4 4 5" xfId="2907" xr:uid="{00000000-0005-0000-0000-00007E4E0000}"/>
    <cellStyle name="Navadno 3 2 4 4 5 10" xfId="21137" xr:uid="{00000000-0005-0000-0000-00007F4E0000}"/>
    <cellStyle name="Navadno 3 2 4 4 5 11" xfId="17837" xr:uid="{00000000-0005-0000-0000-0000804E0000}"/>
    <cellStyle name="Navadno 3 2 4 4 5 12" xfId="17357" xr:uid="{00000000-0005-0000-0000-0000814E0000}"/>
    <cellStyle name="Navadno 3 2 4 4 5 13" xfId="20770" xr:uid="{00000000-0005-0000-0000-0000824E0000}"/>
    <cellStyle name="Navadno 3 2 4 4 5 14" xfId="24394" xr:uid="{00000000-0005-0000-0000-0000834E0000}"/>
    <cellStyle name="Navadno 3 2 4 4 5 15" xfId="19989" xr:uid="{00000000-0005-0000-0000-0000844E0000}"/>
    <cellStyle name="Navadno 3 2 4 4 5 16" xfId="9905" xr:uid="{00000000-0005-0000-0000-0000854E0000}"/>
    <cellStyle name="Navadno 3 2 4 4 5 17" xfId="27448" xr:uid="{00000000-0005-0000-0000-0000864E0000}"/>
    <cellStyle name="Navadno 3 2 4 4 5 18" xfId="24600" xr:uid="{00000000-0005-0000-0000-0000874E0000}"/>
    <cellStyle name="Navadno 3 2 4 4 5 2" xfId="15191" xr:uid="{00000000-0005-0000-0000-0000884E0000}"/>
    <cellStyle name="Navadno 3 2 4 4 5 3" xfId="12409" xr:uid="{00000000-0005-0000-0000-0000894E0000}"/>
    <cellStyle name="Navadno 3 2 4 4 5 4" xfId="12429" xr:uid="{00000000-0005-0000-0000-00008A4E0000}"/>
    <cellStyle name="Navadno 3 2 4 4 5 5" xfId="15016" xr:uid="{00000000-0005-0000-0000-00008B4E0000}"/>
    <cellStyle name="Navadno 3 2 4 4 5 6" xfId="12039" xr:uid="{00000000-0005-0000-0000-00008C4E0000}"/>
    <cellStyle name="Navadno 3 2 4 4 5 7" xfId="13904" xr:uid="{00000000-0005-0000-0000-00008D4E0000}"/>
    <cellStyle name="Navadno 3 2 4 4 5 8" xfId="17505" xr:uid="{00000000-0005-0000-0000-00008E4E0000}"/>
    <cellStyle name="Navadno 3 2 4 4 5 9" xfId="17942" xr:uid="{00000000-0005-0000-0000-00008F4E0000}"/>
    <cellStyle name="Navadno 3 2 4 4 6" xfId="1502" xr:uid="{00000000-0005-0000-0000-0000904E0000}"/>
    <cellStyle name="Navadno 3 2 4 4 6 10" xfId="20780" xr:uid="{00000000-0005-0000-0000-0000914E0000}"/>
    <cellStyle name="Navadno 3 2 4 4 6 11" xfId="22878" xr:uid="{00000000-0005-0000-0000-0000924E0000}"/>
    <cellStyle name="Navadno 3 2 4 4 6 12" xfId="11039" xr:uid="{00000000-0005-0000-0000-0000934E0000}"/>
    <cellStyle name="Navadno 3 2 4 4 6 13" xfId="20805" xr:uid="{00000000-0005-0000-0000-0000944E0000}"/>
    <cellStyle name="Navadno 3 2 4 4 6 14" xfId="21522" xr:uid="{00000000-0005-0000-0000-0000954E0000}"/>
    <cellStyle name="Navadno 3 2 4 4 6 15" xfId="12466" xr:uid="{00000000-0005-0000-0000-0000964E0000}"/>
    <cellStyle name="Navadno 3 2 4 4 6 16" xfId="23509" xr:uid="{00000000-0005-0000-0000-0000974E0000}"/>
    <cellStyle name="Navadno 3 2 4 4 6 17" xfId="26295" xr:uid="{00000000-0005-0000-0000-0000984E0000}"/>
    <cellStyle name="Navadno 3 2 4 4 6 18" xfId="13521" xr:uid="{00000000-0005-0000-0000-0000994E0000}"/>
    <cellStyle name="Navadno 3 2 4 4 6 2" xfId="16400" xr:uid="{00000000-0005-0000-0000-00009A4E0000}"/>
    <cellStyle name="Navadno 3 2 4 4 6 3" xfId="11034" xr:uid="{00000000-0005-0000-0000-00009B4E0000}"/>
    <cellStyle name="Navadno 3 2 4 4 6 4" xfId="12290" xr:uid="{00000000-0005-0000-0000-00009C4E0000}"/>
    <cellStyle name="Navadno 3 2 4 4 6 5" xfId="16014" xr:uid="{00000000-0005-0000-0000-00009D4E0000}"/>
    <cellStyle name="Navadno 3 2 4 4 6 6" xfId="10452" xr:uid="{00000000-0005-0000-0000-00009E4E0000}"/>
    <cellStyle name="Navadno 3 2 4 4 6 7" xfId="17154" xr:uid="{00000000-0005-0000-0000-00009F4E0000}"/>
    <cellStyle name="Navadno 3 2 4 4 6 8" xfId="19038" xr:uid="{00000000-0005-0000-0000-0000A04E0000}"/>
    <cellStyle name="Navadno 3 2 4 4 6 9" xfId="22079" xr:uid="{00000000-0005-0000-0000-0000A14E0000}"/>
    <cellStyle name="Navadno 3 2 4 4 7" xfId="3901" xr:uid="{00000000-0005-0000-0000-0000A24E0000}"/>
    <cellStyle name="Navadno 3 2 4 4 7 10" xfId="15637" xr:uid="{00000000-0005-0000-0000-0000A34E0000}"/>
    <cellStyle name="Navadno 3 2 4 4 7 11" xfId="21334" xr:uid="{00000000-0005-0000-0000-0000A44E0000}"/>
    <cellStyle name="Navadno 3 2 4 4 7 12" xfId="14988" xr:uid="{00000000-0005-0000-0000-0000A54E0000}"/>
    <cellStyle name="Navadno 3 2 4 4 7 13" xfId="19916" xr:uid="{00000000-0005-0000-0000-0000A64E0000}"/>
    <cellStyle name="Navadno 3 2 4 4 7 14" xfId="24740" xr:uid="{00000000-0005-0000-0000-0000A74E0000}"/>
    <cellStyle name="Navadno 3 2 4 4 7 15" xfId="26392" xr:uid="{00000000-0005-0000-0000-0000A84E0000}"/>
    <cellStyle name="Navadno 3 2 4 4 7 16" xfId="26895" xr:uid="{00000000-0005-0000-0000-0000A94E0000}"/>
    <cellStyle name="Navadno 3 2 4 4 7 17" xfId="26901" xr:uid="{00000000-0005-0000-0000-0000AA4E0000}"/>
    <cellStyle name="Navadno 3 2 4 4 7 18" xfId="24563" xr:uid="{00000000-0005-0000-0000-0000AB4E0000}"/>
    <cellStyle name="Navadno 3 2 4 4 7 2" xfId="14340" xr:uid="{00000000-0005-0000-0000-0000AC4E0000}"/>
    <cellStyle name="Navadno 3 2 4 4 7 3" xfId="10504" xr:uid="{00000000-0005-0000-0000-0000AD4E0000}"/>
    <cellStyle name="Navadno 3 2 4 4 7 4" xfId="9987" xr:uid="{00000000-0005-0000-0000-0000AE4E0000}"/>
    <cellStyle name="Navadno 3 2 4 4 7 5" xfId="14633" xr:uid="{00000000-0005-0000-0000-0000AF4E0000}"/>
    <cellStyle name="Navadno 3 2 4 4 7 6" xfId="18176" xr:uid="{00000000-0005-0000-0000-0000B04E0000}"/>
    <cellStyle name="Navadno 3 2 4 4 7 7" xfId="18007" xr:uid="{00000000-0005-0000-0000-0000B14E0000}"/>
    <cellStyle name="Navadno 3 2 4 4 7 8" xfId="10612" xr:uid="{00000000-0005-0000-0000-0000B24E0000}"/>
    <cellStyle name="Navadno 3 2 4 4 7 9" xfId="10531" xr:uid="{00000000-0005-0000-0000-0000B34E0000}"/>
    <cellStyle name="Navadno 3 2 4 4 8" xfId="1906" xr:uid="{00000000-0005-0000-0000-0000B44E0000}"/>
    <cellStyle name="Navadno 3 2 4 4 8 10" xfId="22003" xr:uid="{00000000-0005-0000-0000-0000B54E0000}"/>
    <cellStyle name="Navadno 3 2 4 4 8 11" xfId="20912" xr:uid="{00000000-0005-0000-0000-0000B64E0000}"/>
    <cellStyle name="Navadno 3 2 4 4 8 12" xfId="14083" xr:uid="{00000000-0005-0000-0000-0000B74E0000}"/>
    <cellStyle name="Navadno 3 2 4 4 8 13" xfId="22257" xr:uid="{00000000-0005-0000-0000-0000B84E0000}"/>
    <cellStyle name="Navadno 3 2 4 4 8 14" xfId="25934" xr:uid="{00000000-0005-0000-0000-0000B94E0000}"/>
    <cellStyle name="Navadno 3 2 4 4 8 15" xfId="11775" xr:uid="{00000000-0005-0000-0000-0000BA4E0000}"/>
    <cellStyle name="Navadno 3 2 4 4 8 16" xfId="19778" xr:uid="{00000000-0005-0000-0000-0000BB4E0000}"/>
    <cellStyle name="Navadno 3 2 4 4 8 17" xfId="24518" xr:uid="{00000000-0005-0000-0000-0000BC4E0000}"/>
    <cellStyle name="Navadno 3 2 4 4 8 18" xfId="17943" xr:uid="{00000000-0005-0000-0000-0000BD4E0000}"/>
    <cellStyle name="Navadno 3 2 4 4 8 2" xfId="16046" xr:uid="{00000000-0005-0000-0000-0000BE4E0000}"/>
    <cellStyle name="Navadno 3 2 4 4 8 3" xfId="16091" xr:uid="{00000000-0005-0000-0000-0000BF4E0000}"/>
    <cellStyle name="Navadno 3 2 4 4 8 4" xfId="10662" xr:uid="{00000000-0005-0000-0000-0000C04E0000}"/>
    <cellStyle name="Navadno 3 2 4 4 8 5" xfId="16752" xr:uid="{00000000-0005-0000-0000-0000C14E0000}"/>
    <cellStyle name="Navadno 3 2 4 4 8 6" xfId="10455" xr:uid="{00000000-0005-0000-0000-0000C24E0000}"/>
    <cellStyle name="Navadno 3 2 4 4 8 7" xfId="20103" xr:uid="{00000000-0005-0000-0000-0000C34E0000}"/>
    <cellStyle name="Navadno 3 2 4 4 8 8" xfId="17918" xr:uid="{00000000-0005-0000-0000-0000C44E0000}"/>
    <cellStyle name="Navadno 3 2 4 4 8 9" xfId="17022" xr:uid="{00000000-0005-0000-0000-0000C54E0000}"/>
    <cellStyle name="Navadno 3 2 4 4 9" xfId="477" xr:uid="{00000000-0005-0000-0000-0000C64E0000}"/>
    <cellStyle name="Navadno 3 2 4 4 9 10" xfId="24224" xr:uid="{00000000-0005-0000-0000-0000C74E0000}"/>
    <cellStyle name="Navadno 3 2 4 4 9 11" xfId="24952" xr:uid="{00000000-0005-0000-0000-0000C84E0000}"/>
    <cellStyle name="Navadno 3 2 4 4 9 12" xfId="25639" xr:uid="{00000000-0005-0000-0000-0000C94E0000}"/>
    <cellStyle name="Navadno 3 2 4 4 9 13" xfId="26258" xr:uid="{00000000-0005-0000-0000-0000CA4E0000}"/>
    <cellStyle name="Navadno 3 2 4 4 9 14" xfId="26947" xr:uid="{00000000-0005-0000-0000-0000CB4E0000}"/>
    <cellStyle name="Navadno 3 2 4 4 9 15" xfId="27441" xr:uid="{00000000-0005-0000-0000-0000CC4E0000}"/>
    <cellStyle name="Navadno 3 2 4 4 9 16" xfId="27879" xr:uid="{00000000-0005-0000-0000-0000CD4E0000}"/>
    <cellStyle name="Navadno 3 2 4 4 9 17" xfId="28218" xr:uid="{00000000-0005-0000-0000-0000CE4E0000}"/>
    <cellStyle name="Navadno 3 2 4 4 9 18" xfId="28467" xr:uid="{00000000-0005-0000-0000-0000CF4E0000}"/>
    <cellStyle name="Navadno 3 2 4 4 9 2" xfId="17293" xr:uid="{00000000-0005-0000-0000-0000D04E0000}"/>
    <cellStyle name="Navadno 3 2 4 4 9 3" xfId="18249" xr:uid="{00000000-0005-0000-0000-0000D14E0000}"/>
    <cellStyle name="Navadno 3 2 4 4 9 4" xfId="19204" xr:uid="{00000000-0005-0000-0000-0000D24E0000}"/>
    <cellStyle name="Navadno 3 2 4 4 9 5" xfId="20116" xr:uid="{00000000-0005-0000-0000-0000D34E0000}"/>
    <cellStyle name="Navadno 3 2 4 4 9 6" xfId="21004" xr:uid="{00000000-0005-0000-0000-0000D44E0000}"/>
    <cellStyle name="Navadno 3 2 4 4 9 7" xfId="21867" xr:uid="{00000000-0005-0000-0000-0000D54E0000}"/>
    <cellStyle name="Navadno 3 2 4 4 9 8" xfId="22684" xr:uid="{00000000-0005-0000-0000-0000D64E0000}"/>
    <cellStyle name="Navadno 3 2 4 4 9 9" xfId="23479" xr:uid="{00000000-0005-0000-0000-0000D74E0000}"/>
    <cellStyle name="Navadno 3 2 4 40" xfId="5125" xr:uid="{00000000-0005-0000-0000-0000D84E0000}"/>
    <cellStyle name="Navadno 3 2 4 40 2" xfId="2428" xr:uid="{00000000-0005-0000-0000-0000D94E0000}"/>
    <cellStyle name="Navadno 3 2 4 40 2 10" xfId="14454" xr:uid="{00000000-0005-0000-0000-0000DA4E0000}"/>
    <cellStyle name="Navadno 3 2 4 40 2 11" xfId="17999" xr:uid="{00000000-0005-0000-0000-0000DB4E0000}"/>
    <cellStyle name="Navadno 3 2 4 40 2 12" xfId="25134" xr:uid="{00000000-0005-0000-0000-0000DC4E0000}"/>
    <cellStyle name="Navadno 3 2 4 40 2 13" xfId="10760" xr:uid="{00000000-0005-0000-0000-0000DD4E0000}"/>
    <cellStyle name="Navadno 3 2 4 40 2 14" xfId="24501" xr:uid="{00000000-0005-0000-0000-0000DE4E0000}"/>
    <cellStyle name="Navadno 3 2 4 40 2 15" xfId="11693" xr:uid="{00000000-0005-0000-0000-0000DF4E0000}"/>
    <cellStyle name="Navadno 3 2 4 40 2 16" xfId="23051" xr:uid="{00000000-0005-0000-0000-0000E04E0000}"/>
    <cellStyle name="Navadno 3 2 4 40 2 17" xfId="9641" xr:uid="{00000000-0005-0000-0000-0000E14E0000}"/>
    <cellStyle name="Navadno 3 2 4 40 2 18" xfId="11918" xr:uid="{00000000-0005-0000-0000-0000E24E0000}"/>
    <cellStyle name="Navadno 3 2 4 40 2 2" xfId="15597" xr:uid="{00000000-0005-0000-0000-0000E34E0000}"/>
    <cellStyle name="Navadno 3 2 4 40 2 3" xfId="13566" xr:uid="{00000000-0005-0000-0000-0000E44E0000}"/>
    <cellStyle name="Navadno 3 2 4 40 2 4" xfId="13681" xr:uid="{00000000-0005-0000-0000-0000E54E0000}"/>
    <cellStyle name="Navadno 3 2 4 40 2 5" xfId="15669" xr:uid="{00000000-0005-0000-0000-0000E64E0000}"/>
    <cellStyle name="Navadno 3 2 4 40 2 6" xfId="9775" xr:uid="{00000000-0005-0000-0000-0000E74E0000}"/>
    <cellStyle name="Navadno 3 2 4 40 2 7" xfId="18163" xr:uid="{00000000-0005-0000-0000-0000E84E0000}"/>
    <cellStyle name="Navadno 3 2 4 40 2 8" xfId="12760" xr:uid="{00000000-0005-0000-0000-0000E94E0000}"/>
    <cellStyle name="Navadno 3 2 4 40 2 9" xfId="18842" xr:uid="{00000000-0005-0000-0000-0000EA4E0000}"/>
    <cellStyle name="Navadno 3 2 4 41" xfId="1826" xr:uid="{00000000-0005-0000-0000-0000EB4E0000}"/>
    <cellStyle name="Navadno 3 2 4 41 10" xfId="17002" xr:uid="{00000000-0005-0000-0000-0000EC4E0000}"/>
    <cellStyle name="Navadno 3 2 4 41 11" xfId="19563" xr:uid="{00000000-0005-0000-0000-0000ED4E0000}"/>
    <cellStyle name="Navadno 3 2 4 41 12" xfId="16954" xr:uid="{00000000-0005-0000-0000-0000EE4E0000}"/>
    <cellStyle name="Navadno 3 2 4 41 13" xfId="19774" xr:uid="{00000000-0005-0000-0000-0000EF4E0000}"/>
    <cellStyle name="Navadno 3 2 4 41 14" xfId="17815" xr:uid="{00000000-0005-0000-0000-0000F04E0000}"/>
    <cellStyle name="Navadno 3 2 4 41 15" xfId="23513" xr:uid="{00000000-0005-0000-0000-0000F14E0000}"/>
    <cellStyle name="Navadno 3 2 4 41 16" xfId="24522" xr:uid="{00000000-0005-0000-0000-0000F24E0000}"/>
    <cellStyle name="Navadno 3 2 4 41 17" xfId="24099" xr:uid="{00000000-0005-0000-0000-0000F34E0000}"/>
    <cellStyle name="Navadno 3 2 4 41 18" xfId="13156" xr:uid="{00000000-0005-0000-0000-0000F44E0000}"/>
    <cellStyle name="Navadno 3 2 4 41 2" xfId="16118" xr:uid="{00000000-0005-0000-0000-0000F54E0000}"/>
    <cellStyle name="Navadno 3 2 4 41 3" xfId="13179" xr:uid="{00000000-0005-0000-0000-0000F64E0000}"/>
    <cellStyle name="Navadno 3 2 4 41 4" xfId="11520" xr:uid="{00000000-0005-0000-0000-0000F74E0000}"/>
    <cellStyle name="Navadno 3 2 4 41 5" xfId="15455" xr:uid="{00000000-0005-0000-0000-0000F84E0000}"/>
    <cellStyle name="Navadno 3 2 4 41 6" xfId="16167" xr:uid="{00000000-0005-0000-0000-0000F94E0000}"/>
    <cellStyle name="Navadno 3 2 4 41 7" xfId="13613" xr:uid="{00000000-0005-0000-0000-0000FA4E0000}"/>
    <cellStyle name="Navadno 3 2 4 41 8" xfId="18502" xr:uid="{00000000-0005-0000-0000-0000FB4E0000}"/>
    <cellStyle name="Navadno 3 2 4 41 9" xfId="10190" xr:uid="{00000000-0005-0000-0000-0000FC4E0000}"/>
    <cellStyle name="Navadno 3 2 4 42" xfId="4870" xr:uid="{00000000-0005-0000-0000-0000FD4E0000}"/>
    <cellStyle name="Navadno 3 2 4 42 10" xfId="15780" xr:uid="{00000000-0005-0000-0000-0000FE4E0000}"/>
    <cellStyle name="Navadno 3 2 4 42 11" xfId="12052" xr:uid="{00000000-0005-0000-0000-0000FF4E0000}"/>
    <cellStyle name="Navadno 3 2 4 42 12" xfId="10051" xr:uid="{00000000-0005-0000-0000-0000004F0000}"/>
    <cellStyle name="Navadno 3 2 4 42 13" xfId="11408" xr:uid="{00000000-0005-0000-0000-0000014F0000}"/>
    <cellStyle name="Navadno 3 2 4 42 14" xfId="13531" xr:uid="{00000000-0005-0000-0000-0000024F0000}"/>
    <cellStyle name="Navadno 3 2 4 42 15" xfId="16865" xr:uid="{00000000-0005-0000-0000-0000034F0000}"/>
    <cellStyle name="Navadno 3 2 4 42 16" xfId="10118" xr:uid="{00000000-0005-0000-0000-0000044F0000}"/>
    <cellStyle name="Navadno 3 2 4 42 17" xfId="13640" xr:uid="{00000000-0005-0000-0000-0000054F0000}"/>
    <cellStyle name="Navadno 3 2 4 42 18" xfId="24114" xr:uid="{00000000-0005-0000-0000-0000064F0000}"/>
    <cellStyle name="Navadno 3 2 4 42 2" xfId="13512" xr:uid="{00000000-0005-0000-0000-0000074F0000}"/>
    <cellStyle name="Navadno 3 2 4 42 3" xfId="15805" xr:uid="{00000000-0005-0000-0000-0000084F0000}"/>
    <cellStyle name="Navadno 3 2 4 42 4" xfId="14166" xr:uid="{00000000-0005-0000-0000-0000094F0000}"/>
    <cellStyle name="Navadno 3 2 4 42 5" xfId="16739" xr:uid="{00000000-0005-0000-0000-00000A4F0000}"/>
    <cellStyle name="Navadno 3 2 4 42 6" xfId="17231" xr:uid="{00000000-0005-0000-0000-00000B4F0000}"/>
    <cellStyle name="Navadno 3 2 4 42 7" xfId="15989" xr:uid="{00000000-0005-0000-0000-00000C4F0000}"/>
    <cellStyle name="Navadno 3 2 4 42 8" xfId="11330" xr:uid="{00000000-0005-0000-0000-00000D4F0000}"/>
    <cellStyle name="Navadno 3 2 4 42 9" xfId="17084" xr:uid="{00000000-0005-0000-0000-00000E4F0000}"/>
    <cellStyle name="Navadno 3 2 4 43" xfId="4833" xr:uid="{00000000-0005-0000-0000-00000F4F0000}"/>
    <cellStyle name="Navadno 3 2 4 43 10" xfId="20259" xr:uid="{00000000-0005-0000-0000-0000104F0000}"/>
    <cellStyle name="Navadno 3 2 4 43 11" xfId="11601" xr:uid="{00000000-0005-0000-0000-0000114F0000}"/>
    <cellStyle name="Navadno 3 2 4 43 12" xfId="23363" xr:uid="{00000000-0005-0000-0000-0000124F0000}"/>
    <cellStyle name="Navadno 3 2 4 43 13" xfId="12945" xr:uid="{00000000-0005-0000-0000-0000134F0000}"/>
    <cellStyle name="Navadno 3 2 4 43 14" xfId="21932" xr:uid="{00000000-0005-0000-0000-0000144F0000}"/>
    <cellStyle name="Navadno 3 2 4 43 15" xfId="25813" xr:uid="{00000000-0005-0000-0000-0000154F0000}"/>
    <cellStyle name="Navadno 3 2 4 43 16" xfId="15300" xr:uid="{00000000-0005-0000-0000-0000164F0000}"/>
    <cellStyle name="Navadno 3 2 4 43 17" xfId="26981" xr:uid="{00000000-0005-0000-0000-0000174F0000}"/>
    <cellStyle name="Navadno 3 2 4 43 18" xfId="27962" xr:uid="{00000000-0005-0000-0000-0000184F0000}"/>
    <cellStyle name="Navadno 3 2 4 43 2" xfId="13547" xr:uid="{00000000-0005-0000-0000-0000194F0000}"/>
    <cellStyle name="Navadno 3 2 4 43 3" xfId="11302" xr:uid="{00000000-0005-0000-0000-00001A4F0000}"/>
    <cellStyle name="Navadno 3 2 4 43 4" xfId="14066" xr:uid="{00000000-0005-0000-0000-00001B4F0000}"/>
    <cellStyle name="Navadno 3 2 4 43 5" xfId="13421" xr:uid="{00000000-0005-0000-0000-00001C4F0000}"/>
    <cellStyle name="Navadno 3 2 4 43 6" xfId="9746" xr:uid="{00000000-0005-0000-0000-00001D4F0000}"/>
    <cellStyle name="Navadno 3 2 4 43 7" xfId="18031" xr:uid="{00000000-0005-0000-0000-00001E4F0000}"/>
    <cellStyle name="Navadno 3 2 4 43 8" xfId="12578" xr:uid="{00000000-0005-0000-0000-00001F4F0000}"/>
    <cellStyle name="Navadno 3 2 4 43 9" xfId="17584" xr:uid="{00000000-0005-0000-0000-0000204F0000}"/>
    <cellStyle name="Navadno 3 2 4 44" xfId="2758" xr:uid="{00000000-0005-0000-0000-0000214F0000}"/>
    <cellStyle name="Navadno 3 2 4 44 10" xfId="17539" xr:uid="{00000000-0005-0000-0000-0000224F0000}"/>
    <cellStyle name="Navadno 3 2 4 44 11" xfId="17487" xr:uid="{00000000-0005-0000-0000-0000234F0000}"/>
    <cellStyle name="Navadno 3 2 4 44 12" xfId="24840" xr:uid="{00000000-0005-0000-0000-0000244F0000}"/>
    <cellStyle name="Navadno 3 2 4 44 13" xfId="19411" xr:uid="{00000000-0005-0000-0000-0000254F0000}"/>
    <cellStyle name="Navadno 3 2 4 44 14" xfId="10633" xr:uid="{00000000-0005-0000-0000-0000264F0000}"/>
    <cellStyle name="Navadno 3 2 4 44 15" xfId="26620" xr:uid="{00000000-0005-0000-0000-0000274F0000}"/>
    <cellStyle name="Navadno 3 2 4 44 16" xfId="13463" xr:uid="{00000000-0005-0000-0000-0000284F0000}"/>
    <cellStyle name="Navadno 3 2 4 44 17" xfId="25676" xr:uid="{00000000-0005-0000-0000-0000294F0000}"/>
    <cellStyle name="Navadno 3 2 4 44 18" xfId="28019" xr:uid="{00000000-0005-0000-0000-00002A4F0000}"/>
    <cellStyle name="Navadno 3 2 4 44 2" xfId="15312" xr:uid="{00000000-0005-0000-0000-00002B4F0000}"/>
    <cellStyle name="Navadno 3 2 4 44 3" xfId="13300" xr:uid="{00000000-0005-0000-0000-00002C4F0000}"/>
    <cellStyle name="Navadno 3 2 4 44 4" xfId="12245" xr:uid="{00000000-0005-0000-0000-00002D4F0000}"/>
    <cellStyle name="Navadno 3 2 4 44 5" xfId="13001" xr:uid="{00000000-0005-0000-0000-00002E4F0000}"/>
    <cellStyle name="Navadno 3 2 4 44 6" xfId="15778" xr:uid="{00000000-0005-0000-0000-00002F4F0000}"/>
    <cellStyle name="Navadno 3 2 4 44 7" xfId="20231" xr:uid="{00000000-0005-0000-0000-0000304F0000}"/>
    <cellStyle name="Navadno 3 2 4 44 8" xfId="13500" xr:uid="{00000000-0005-0000-0000-0000314F0000}"/>
    <cellStyle name="Navadno 3 2 4 44 9" xfId="11456" xr:uid="{00000000-0005-0000-0000-0000324F0000}"/>
    <cellStyle name="Navadno 3 2 4 45" xfId="1549" xr:uid="{00000000-0005-0000-0000-0000334F0000}"/>
    <cellStyle name="Navadno 3 2 4 45 10" xfId="16297" xr:uid="{00000000-0005-0000-0000-0000344F0000}"/>
    <cellStyle name="Navadno 3 2 4 45 11" xfId="22305" xr:uid="{00000000-0005-0000-0000-0000354F0000}"/>
    <cellStyle name="Navadno 3 2 4 45 12" xfId="19645" xr:uid="{00000000-0005-0000-0000-0000364F0000}"/>
    <cellStyle name="Navadno 3 2 4 45 13" xfId="25604" xr:uid="{00000000-0005-0000-0000-0000374F0000}"/>
    <cellStyle name="Navadno 3 2 4 45 14" xfId="15959" xr:uid="{00000000-0005-0000-0000-0000384F0000}"/>
    <cellStyle name="Navadno 3 2 4 45 15" xfId="19324" xr:uid="{00000000-0005-0000-0000-0000394F0000}"/>
    <cellStyle name="Navadno 3 2 4 45 16" xfId="26226" xr:uid="{00000000-0005-0000-0000-00003A4F0000}"/>
    <cellStyle name="Navadno 3 2 4 45 17" xfId="24266" xr:uid="{00000000-0005-0000-0000-00003B4F0000}"/>
    <cellStyle name="Navadno 3 2 4 45 18" xfId="27782" xr:uid="{00000000-0005-0000-0000-00003C4F0000}"/>
    <cellStyle name="Navadno 3 2 4 45 2" xfId="16358" xr:uid="{00000000-0005-0000-0000-00003D4F0000}"/>
    <cellStyle name="Navadno 3 2 4 45 3" xfId="12950" xr:uid="{00000000-0005-0000-0000-00003E4F0000}"/>
    <cellStyle name="Navadno 3 2 4 45 4" xfId="15403" xr:uid="{00000000-0005-0000-0000-00003F4F0000}"/>
    <cellStyle name="Navadno 3 2 4 45 5" xfId="14380" xr:uid="{00000000-0005-0000-0000-0000404F0000}"/>
    <cellStyle name="Navadno 3 2 4 45 6" xfId="12899" xr:uid="{00000000-0005-0000-0000-0000414F0000}"/>
    <cellStyle name="Navadno 3 2 4 45 7" xfId="13695" xr:uid="{00000000-0005-0000-0000-0000424F0000}"/>
    <cellStyle name="Navadno 3 2 4 45 8" xfId="18962" xr:uid="{00000000-0005-0000-0000-0000434F0000}"/>
    <cellStyle name="Navadno 3 2 4 45 9" xfId="21120" xr:uid="{00000000-0005-0000-0000-0000444F0000}"/>
    <cellStyle name="Navadno 3 2 4 46" xfId="3291" xr:uid="{00000000-0005-0000-0000-0000454F0000}"/>
    <cellStyle name="Navadno 3 2 4 46 10" xfId="22849" xr:uid="{00000000-0005-0000-0000-0000464F0000}"/>
    <cellStyle name="Navadno 3 2 4 46 11" xfId="22004" xr:uid="{00000000-0005-0000-0000-0000474F0000}"/>
    <cellStyle name="Navadno 3 2 4 46 12" xfId="18588" xr:uid="{00000000-0005-0000-0000-0000484F0000}"/>
    <cellStyle name="Navadno 3 2 4 46 13" xfId="15719" xr:uid="{00000000-0005-0000-0000-0000494F0000}"/>
    <cellStyle name="Navadno 3 2 4 46 14" xfId="10635" xr:uid="{00000000-0005-0000-0000-00004A4F0000}"/>
    <cellStyle name="Navadno 3 2 4 46 15" xfId="11856" xr:uid="{00000000-0005-0000-0000-00004B4F0000}"/>
    <cellStyle name="Navadno 3 2 4 46 16" xfId="10404" xr:uid="{00000000-0005-0000-0000-00004C4F0000}"/>
    <cellStyle name="Navadno 3 2 4 46 17" xfId="22281" xr:uid="{00000000-0005-0000-0000-00004D4F0000}"/>
    <cellStyle name="Navadno 3 2 4 46 18" xfId="19444" xr:uid="{00000000-0005-0000-0000-00004E4F0000}"/>
    <cellStyle name="Navadno 3 2 4 46 2" xfId="14868" xr:uid="{00000000-0005-0000-0000-00004F4F0000}"/>
    <cellStyle name="Navadno 3 2 4 46 3" xfId="12604" xr:uid="{00000000-0005-0000-0000-0000504F0000}"/>
    <cellStyle name="Navadno 3 2 4 46 4" xfId="11063" xr:uid="{00000000-0005-0000-0000-0000514F0000}"/>
    <cellStyle name="Navadno 3 2 4 46 5" xfId="12590" xr:uid="{00000000-0005-0000-0000-0000524F0000}"/>
    <cellStyle name="Navadno 3 2 4 46 6" xfId="9811" xr:uid="{00000000-0005-0000-0000-0000534F0000}"/>
    <cellStyle name="Navadno 3 2 4 46 7" xfId="9951" xr:uid="{00000000-0005-0000-0000-0000544F0000}"/>
    <cellStyle name="Navadno 3 2 4 46 8" xfId="11095" xr:uid="{00000000-0005-0000-0000-0000554F0000}"/>
    <cellStyle name="Navadno 3 2 4 46 9" xfId="20973" xr:uid="{00000000-0005-0000-0000-0000564F0000}"/>
    <cellStyle name="Navadno 3 2 4 47" xfId="9830" xr:uid="{00000000-0005-0000-0000-0000574F0000}"/>
    <cellStyle name="Navadno 3 2 4 48" xfId="10072" xr:uid="{00000000-0005-0000-0000-0000584F0000}"/>
    <cellStyle name="Navadno 3 2 4 49" xfId="9887" xr:uid="{00000000-0005-0000-0000-0000594F0000}"/>
    <cellStyle name="Navadno 3 2 4 5" xfId="8493" xr:uid="{00000000-0005-0000-0000-00005A4F0000}"/>
    <cellStyle name="Navadno 3 2 4 5 10" xfId="10499" xr:uid="{00000000-0005-0000-0000-00005B4F0000}"/>
    <cellStyle name="Navadno 3 2 4 5 11" xfId="11802" xr:uid="{00000000-0005-0000-0000-00005C4F0000}"/>
    <cellStyle name="Navadno 3 2 4 5 12" xfId="14517" xr:uid="{00000000-0005-0000-0000-00005D4F0000}"/>
    <cellStyle name="Navadno 3 2 4 5 13" xfId="16376" xr:uid="{00000000-0005-0000-0000-00005E4F0000}"/>
    <cellStyle name="Navadno 3 2 4 5 14" xfId="10366" xr:uid="{00000000-0005-0000-0000-00005F4F0000}"/>
    <cellStyle name="Navadno 3 2 4 5 15" xfId="10260" xr:uid="{00000000-0005-0000-0000-0000604F0000}"/>
    <cellStyle name="Navadno 3 2 4 5 16" xfId="10956" xr:uid="{00000000-0005-0000-0000-0000614F0000}"/>
    <cellStyle name="Navadno 3 2 4 5 17" xfId="21643" xr:uid="{00000000-0005-0000-0000-0000624F0000}"/>
    <cellStyle name="Navadno 3 2 4 5 18" xfId="11959" xr:uid="{00000000-0005-0000-0000-0000634F0000}"/>
    <cellStyle name="Navadno 3 2 4 5 19" xfId="14339" xr:uid="{00000000-0005-0000-0000-0000644F0000}"/>
    <cellStyle name="Navadno 3 2 4 5 2" xfId="4118" xr:uid="{00000000-0005-0000-0000-0000654F0000}"/>
    <cellStyle name="Navadno 3 2 4 5 2 10" xfId="23004" xr:uid="{00000000-0005-0000-0000-0000664F0000}"/>
    <cellStyle name="Navadno 3 2 4 5 2 11" xfId="23783" xr:uid="{00000000-0005-0000-0000-0000674F0000}"/>
    <cellStyle name="Navadno 3 2 4 5 2 12" xfId="9866" xr:uid="{00000000-0005-0000-0000-0000684F0000}"/>
    <cellStyle name="Navadno 3 2 4 5 2 13" xfId="23514" xr:uid="{00000000-0005-0000-0000-0000694F0000}"/>
    <cellStyle name="Navadno 3 2 4 5 2 14" xfId="17609" xr:uid="{00000000-0005-0000-0000-00006A4F0000}"/>
    <cellStyle name="Navadno 3 2 4 5 2 15" xfId="12442" xr:uid="{00000000-0005-0000-0000-00006B4F0000}"/>
    <cellStyle name="Navadno 3 2 4 5 2 16" xfId="21414" xr:uid="{00000000-0005-0000-0000-00006C4F0000}"/>
    <cellStyle name="Navadno 3 2 4 5 2 17" xfId="20639" xr:uid="{00000000-0005-0000-0000-00006D4F0000}"/>
    <cellStyle name="Navadno 3 2 4 5 2 18" xfId="24799" xr:uid="{00000000-0005-0000-0000-00006E4F0000}"/>
    <cellStyle name="Navadno 3 2 4 5 2 2" xfId="14156" xr:uid="{00000000-0005-0000-0000-00006F4F0000}"/>
    <cellStyle name="Navadno 3 2 4 5 2 3" xfId="11980" xr:uid="{00000000-0005-0000-0000-0000704F0000}"/>
    <cellStyle name="Navadno 3 2 4 5 2 4" xfId="15777" xr:uid="{00000000-0005-0000-0000-0000714F0000}"/>
    <cellStyle name="Navadno 3 2 4 5 2 5" xfId="18617" xr:uid="{00000000-0005-0000-0000-0000724F0000}"/>
    <cellStyle name="Navadno 3 2 4 5 2 6" xfId="19565" xr:uid="{00000000-0005-0000-0000-0000734F0000}"/>
    <cellStyle name="Navadno 3 2 4 5 2 7" xfId="20488" xr:uid="{00000000-0005-0000-0000-0000744F0000}"/>
    <cellStyle name="Navadno 3 2 4 5 2 8" xfId="21353" xr:uid="{00000000-0005-0000-0000-0000754F0000}"/>
    <cellStyle name="Navadno 3 2 4 5 2 9" xfId="20624" xr:uid="{00000000-0005-0000-0000-0000764F0000}"/>
    <cellStyle name="Navadno 3 2 4 5 20" xfId="24305" xr:uid="{00000000-0005-0000-0000-0000774F0000}"/>
    <cellStyle name="Navadno 3 2 4 5 21" xfId="22795" xr:uid="{00000000-0005-0000-0000-0000784F0000}"/>
    <cellStyle name="Navadno 3 2 4 5 22" xfId="24851" xr:uid="{00000000-0005-0000-0000-0000794F0000}"/>
    <cellStyle name="Navadno 3 2 4 5 23" xfId="23790" xr:uid="{00000000-0005-0000-0000-00007A4F0000}"/>
    <cellStyle name="Navadno 3 2 4 5 24" xfId="17190" xr:uid="{00000000-0005-0000-0000-00007B4F0000}"/>
    <cellStyle name="Navadno 3 2 4 5 25" xfId="20904" xr:uid="{00000000-0005-0000-0000-00007C4F0000}"/>
    <cellStyle name="Navadno 3 2 4 5 26" xfId="10553" xr:uid="{00000000-0005-0000-0000-00007D4F0000}"/>
    <cellStyle name="Navadno 3 2 4 5 3" xfId="3507" xr:uid="{00000000-0005-0000-0000-00007E4F0000}"/>
    <cellStyle name="Navadno 3 2 4 5 3 10" xfId="21811" xr:uid="{00000000-0005-0000-0000-00007F4F0000}"/>
    <cellStyle name="Navadno 3 2 4 5 3 11" xfId="13158" xr:uid="{00000000-0005-0000-0000-0000804F0000}"/>
    <cellStyle name="Navadno 3 2 4 5 3 12" xfId="21219" xr:uid="{00000000-0005-0000-0000-0000814F0000}"/>
    <cellStyle name="Navadno 3 2 4 5 3 13" xfId="13978" xr:uid="{00000000-0005-0000-0000-0000824F0000}"/>
    <cellStyle name="Navadno 3 2 4 5 3 14" xfId="11621" xr:uid="{00000000-0005-0000-0000-0000834F0000}"/>
    <cellStyle name="Navadno 3 2 4 5 3 15" xfId="13065" xr:uid="{00000000-0005-0000-0000-0000844F0000}"/>
    <cellStyle name="Navadno 3 2 4 5 3 16" xfId="22557" xr:uid="{00000000-0005-0000-0000-0000854F0000}"/>
    <cellStyle name="Navadno 3 2 4 5 3 17" xfId="26909" xr:uid="{00000000-0005-0000-0000-0000864F0000}"/>
    <cellStyle name="Navadno 3 2 4 5 3 18" xfId="24303" xr:uid="{00000000-0005-0000-0000-0000874F0000}"/>
    <cellStyle name="Navadno 3 2 4 5 3 2" xfId="14678" xr:uid="{00000000-0005-0000-0000-0000884F0000}"/>
    <cellStyle name="Navadno 3 2 4 5 3 3" xfId="11644" xr:uid="{00000000-0005-0000-0000-0000894F0000}"/>
    <cellStyle name="Navadno 3 2 4 5 3 4" xfId="13052" xr:uid="{00000000-0005-0000-0000-00008A4F0000}"/>
    <cellStyle name="Navadno 3 2 4 5 3 5" xfId="14291" xr:uid="{00000000-0005-0000-0000-00008B4F0000}"/>
    <cellStyle name="Navadno 3 2 4 5 3 6" xfId="12193" xr:uid="{00000000-0005-0000-0000-00008C4F0000}"/>
    <cellStyle name="Navadno 3 2 4 5 3 7" xfId="10953" xr:uid="{00000000-0005-0000-0000-00008D4F0000}"/>
    <cellStyle name="Navadno 3 2 4 5 3 8" xfId="12623" xr:uid="{00000000-0005-0000-0000-00008E4F0000}"/>
    <cellStyle name="Navadno 3 2 4 5 3 9" xfId="14431" xr:uid="{00000000-0005-0000-0000-00008F4F0000}"/>
    <cellStyle name="Navadno 3 2 4 5 4" xfId="4227" xr:uid="{00000000-0005-0000-0000-0000904F0000}"/>
    <cellStyle name="Navadno 3 2 4 5 4 10" xfId="19272" xr:uid="{00000000-0005-0000-0000-0000914F0000}"/>
    <cellStyle name="Navadno 3 2 4 5 4 11" xfId="20824" xr:uid="{00000000-0005-0000-0000-0000924F0000}"/>
    <cellStyle name="Navadno 3 2 4 5 4 12" xfId="17955" xr:uid="{00000000-0005-0000-0000-0000934F0000}"/>
    <cellStyle name="Navadno 3 2 4 5 4 13" xfId="25236" xr:uid="{00000000-0005-0000-0000-0000944F0000}"/>
    <cellStyle name="Navadno 3 2 4 5 4 14" xfId="24647" xr:uid="{00000000-0005-0000-0000-0000954F0000}"/>
    <cellStyle name="Navadno 3 2 4 5 4 15" xfId="25081" xr:uid="{00000000-0005-0000-0000-0000964F0000}"/>
    <cellStyle name="Navadno 3 2 4 5 4 16" xfId="22551" xr:uid="{00000000-0005-0000-0000-0000974F0000}"/>
    <cellStyle name="Navadno 3 2 4 5 4 17" xfId="25601" xr:uid="{00000000-0005-0000-0000-0000984F0000}"/>
    <cellStyle name="Navadno 3 2 4 5 4 18" xfId="26524" xr:uid="{00000000-0005-0000-0000-0000994F0000}"/>
    <cellStyle name="Navadno 3 2 4 5 4 2" xfId="14061" xr:uid="{00000000-0005-0000-0000-00009A4F0000}"/>
    <cellStyle name="Navadno 3 2 4 5 4 3" xfId="14742" xr:uid="{00000000-0005-0000-0000-00009B4F0000}"/>
    <cellStyle name="Navadno 3 2 4 5 4 4" xfId="18504" xr:uid="{00000000-0005-0000-0000-00009C4F0000}"/>
    <cellStyle name="Navadno 3 2 4 5 4 5" xfId="11890" xr:uid="{00000000-0005-0000-0000-00009D4F0000}"/>
    <cellStyle name="Navadno 3 2 4 5 4 6" xfId="14254" xr:uid="{00000000-0005-0000-0000-00009E4F0000}"/>
    <cellStyle name="Navadno 3 2 4 5 4 7" xfId="11536" xr:uid="{00000000-0005-0000-0000-00009F4F0000}"/>
    <cellStyle name="Navadno 3 2 4 5 4 8" xfId="13828" xr:uid="{00000000-0005-0000-0000-0000A04F0000}"/>
    <cellStyle name="Navadno 3 2 4 5 4 9" xfId="20110" xr:uid="{00000000-0005-0000-0000-0000A14F0000}"/>
    <cellStyle name="Navadno 3 2 4 5 5" xfId="3288" xr:uid="{00000000-0005-0000-0000-0000A24F0000}"/>
    <cellStyle name="Navadno 3 2 4 5 5 10" xfId="18865" xr:uid="{00000000-0005-0000-0000-0000A34F0000}"/>
    <cellStyle name="Navadno 3 2 4 5 5 11" xfId="19773" xr:uid="{00000000-0005-0000-0000-0000A44F0000}"/>
    <cellStyle name="Navadno 3 2 4 5 5 12" xfId="12805" xr:uid="{00000000-0005-0000-0000-0000A54F0000}"/>
    <cellStyle name="Navadno 3 2 4 5 5 13" xfId="18365" xr:uid="{00000000-0005-0000-0000-0000A64F0000}"/>
    <cellStyle name="Navadno 3 2 4 5 5 14" xfId="20272" xr:uid="{00000000-0005-0000-0000-0000A74F0000}"/>
    <cellStyle name="Navadno 3 2 4 5 5 15" xfId="26013" xr:uid="{00000000-0005-0000-0000-0000A84F0000}"/>
    <cellStyle name="Navadno 3 2 4 5 5 16" xfId="21724" xr:uid="{00000000-0005-0000-0000-0000A94F0000}"/>
    <cellStyle name="Navadno 3 2 4 5 5 17" xfId="10923" xr:uid="{00000000-0005-0000-0000-0000AA4F0000}"/>
    <cellStyle name="Navadno 3 2 4 5 5 18" xfId="27579" xr:uid="{00000000-0005-0000-0000-0000AB4F0000}"/>
    <cellStyle name="Navadno 3 2 4 5 5 2" xfId="14870" xr:uid="{00000000-0005-0000-0000-0000AC4F0000}"/>
    <cellStyle name="Navadno 3 2 4 5 5 3" xfId="12456" xr:uid="{00000000-0005-0000-0000-0000AD4F0000}"/>
    <cellStyle name="Navadno 3 2 4 5 5 4" xfId="10283" xr:uid="{00000000-0005-0000-0000-0000AE4F0000}"/>
    <cellStyle name="Navadno 3 2 4 5 5 5" xfId="10117" xr:uid="{00000000-0005-0000-0000-0000AF4F0000}"/>
    <cellStyle name="Navadno 3 2 4 5 5 6" xfId="10132" xr:uid="{00000000-0005-0000-0000-0000B04F0000}"/>
    <cellStyle name="Navadno 3 2 4 5 5 7" xfId="11540" xr:uid="{00000000-0005-0000-0000-0000B14F0000}"/>
    <cellStyle name="Navadno 3 2 4 5 5 8" xfId="19861" xr:uid="{00000000-0005-0000-0000-0000B24F0000}"/>
    <cellStyle name="Navadno 3 2 4 5 5 9" xfId="15783" xr:uid="{00000000-0005-0000-0000-0000B34F0000}"/>
    <cellStyle name="Navadno 3 2 4 5 6" xfId="1126" xr:uid="{00000000-0005-0000-0000-0000B44F0000}"/>
    <cellStyle name="Navadno 3 2 4 5 6 10" xfId="23793" xr:uid="{00000000-0005-0000-0000-0000B54F0000}"/>
    <cellStyle name="Navadno 3 2 4 5 6 11" xfId="24533" xr:uid="{00000000-0005-0000-0000-0000B64F0000}"/>
    <cellStyle name="Navadno 3 2 4 5 6 12" xfId="25238" xr:uid="{00000000-0005-0000-0000-0000B74F0000}"/>
    <cellStyle name="Navadno 3 2 4 5 6 13" xfId="25904" xr:uid="{00000000-0005-0000-0000-0000B84F0000}"/>
    <cellStyle name="Navadno 3 2 4 5 6 14" xfId="26648" xr:uid="{00000000-0005-0000-0000-0000B94F0000}"/>
    <cellStyle name="Navadno 3 2 4 5 6 15" xfId="27172" xr:uid="{00000000-0005-0000-0000-0000BA4F0000}"/>
    <cellStyle name="Navadno 3 2 4 5 6 16" xfId="27642" xr:uid="{00000000-0005-0000-0000-0000BB4F0000}"/>
    <cellStyle name="Navadno 3 2 4 5 6 17" xfId="28022" xr:uid="{00000000-0005-0000-0000-0000BC4F0000}"/>
    <cellStyle name="Navadno 3 2 4 5 6 18" xfId="28332" xr:uid="{00000000-0005-0000-0000-0000BD4F0000}"/>
    <cellStyle name="Navadno 3 2 4 5 6 2" xfId="16732" xr:uid="{00000000-0005-0000-0000-0000BE4F0000}"/>
    <cellStyle name="Navadno 3 2 4 5 6 3" xfId="17697" xr:uid="{00000000-0005-0000-0000-0000BF4F0000}"/>
    <cellStyle name="Navadno 3 2 4 5 6 4" xfId="18652" xr:uid="{00000000-0005-0000-0000-0000C04F0000}"/>
    <cellStyle name="Navadno 3 2 4 5 6 5" xfId="19599" xr:uid="{00000000-0005-0000-0000-0000C14F0000}"/>
    <cellStyle name="Navadno 3 2 4 5 6 6" xfId="20504" xr:uid="{00000000-0005-0000-0000-0000C24F0000}"/>
    <cellStyle name="Navadno 3 2 4 5 6 7" xfId="21367" xr:uid="{00000000-0005-0000-0000-0000C34F0000}"/>
    <cellStyle name="Navadno 3 2 4 5 6 8" xfId="22209" xr:uid="{00000000-0005-0000-0000-0000C44F0000}"/>
    <cellStyle name="Navadno 3 2 4 5 6 9" xfId="23017" xr:uid="{00000000-0005-0000-0000-0000C54F0000}"/>
    <cellStyle name="Navadno 3 2 4 5 7" xfId="755" xr:uid="{00000000-0005-0000-0000-0000C64F0000}"/>
    <cellStyle name="Navadno 3 2 4 5 7 10" xfId="24035" xr:uid="{00000000-0005-0000-0000-0000C74F0000}"/>
    <cellStyle name="Navadno 3 2 4 5 7 11" xfId="24779" xr:uid="{00000000-0005-0000-0000-0000C84F0000}"/>
    <cellStyle name="Navadno 3 2 4 5 7 12" xfId="25462" xr:uid="{00000000-0005-0000-0000-0000C94F0000}"/>
    <cellStyle name="Navadno 3 2 4 5 7 13" xfId="26118" xr:uid="{00000000-0005-0000-0000-0000CA4F0000}"/>
    <cellStyle name="Navadno 3 2 4 5 7 14" xfId="26833" xr:uid="{00000000-0005-0000-0000-0000CB4F0000}"/>
    <cellStyle name="Navadno 3 2 4 5 7 15" xfId="27328" xr:uid="{00000000-0005-0000-0000-0000CC4F0000}"/>
    <cellStyle name="Navadno 3 2 4 5 7 16" xfId="27780" xr:uid="{00000000-0005-0000-0000-0000CD4F0000}"/>
    <cellStyle name="Navadno 3 2 4 5 7 17" xfId="28142" xr:uid="{00000000-0005-0000-0000-0000CE4F0000}"/>
    <cellStyle name="Navadno 3 2 4 5 7 18" xfId="28416" xr:uid="{00000000-0005-0000-0000-0000CF4F0000}"/>
    <cellStyle name="Navadno 3 2 4 5 7 2" xfId="17045" xr:uid="{00000000-0005-0000-0000-0000D04F0000}"/>
    <cellStyle name="Navadno 3 2 4 5 7 3" xfId="18012" xr:uid="{00000000-0005-0000-0000-0000D14F0000}"/>
    <cellStyle name="Navadno 3 2 4 5 7 4" xfId="18971" xr:uid="{00000000-0005-0000-0000-0000D24F0000}"/>
    <cellStyle name="Navadno 3 2 4 5 7 5" xfId="19896" xr:uid="{00000000-0005-0000-0000-0000D34F0000}"/>
    <cellStyle name="Navadno 3 2 4 5 7 6" xfId="20790" xr:uid="{00000000-0005-0000-0000-0000D44F0000}"/>
    <cellStyle name="Navadno 3 2 4 5 7 7" xfId="21659" xr:uid="{00000000-0005-0000-0000-0000D54F0000}"/>
    <cellStyle name="Navadno 3 2 4 5 7 8" xfId="22490" xr:uid="{00000000-0005-0000-0000-0000D64F0000}"/>
    <cellStyle name="Navadno 3 2 4 5 7 9" xfId="23285" xr:uid="{00000000-0005-0000-0000-0000D74F0000}"/>
    <cellStyle name="Navadno 3 2 4 5 8" xfId="3811" xr:uid="{00000000-0005-0000-0000-0000D84F0000}"/>
    <cellStyle name="Navadno 3 2 4 5 8 10" xfId="22063" xr:uid="{00000000-0005-0000-0000-0000D94F0000}"/>
    <cellStyle name="Navadno 3 2 4 5 8 11" xfId="22868" xr:uid="{00000000-0005-0000-0000-0000DA4F0000}"/>
    <cellStyle name="Navadno 3 2 4 5 8 12" xfId="24687" xr:uid="{00000000-0005-0000-0000-0000DB4F0000}"/>
    <cellStyle name="Navadno 3 2 4 5 8 13" xfId="16836" xr:uid="{00000000-0005-0000-0000-0000DC4F0000}"/>
    <cellStyle name="Navadno 3 2 4 5 8 14" xfId="12549" xr:uid="{00000000-0005-0000-0000-0000DD4F0000}"/>
    <cellStyle name="Navadno 3 2 4 5 8 15" xfId="22646" xr:uid="{00000000-0005-0000-0000-0000DE4F0000}"/>
    <cellStyle name="Navadno 3 2 4 5 8 16" xfId="23366" xr:uid="{00000000-0005-0000-0000-0000DF4F0000}"/>
    <cellStyle name="Navadno 3 2 4 5 8 17" xfId="20300" xr:uid="{00000000-0005-0000-0000-0000E04F0000}"/>
    <cellStyle name="Navadno 3 2 4 5 8 18" xfId="12665" xr:uid="{00000000-0005-0000-0000-0000E14F0000}"/>
    <cellStyle name="Navadno 3 2 4 5 8 2" xfId="14416" xr:uid="{00000000-0005-0000-0000-0000E24F0000}"/>
    <cellStyle name="Navadno 3 2 4 5 8 3" xfId="12970" xr:uid="{00000000-0005-0000-0000-0000E34F0000}"/>
    <cellStyle name="Navadno 3 2 4 5 8 4" xfId="11641" xr:uid="{00000000-0005-0000-0000-0000E44F0000}"/>
    <cellStyle name="Navadno 3 2 4 5 8 5" xfId="18589" xr:uid="{00000000-0005-0000-0000-0000E54F0000}"/>
    <cellStyle name="Navadno 3 2 4 5 8 6" xfId="17678" xr:uid="{00000000-0005-0000-0000-0000E64F0000}"/>
    <cellStyle name="Navadno 3 2 4 5 8 7" xfId="15605" xr:uid="{00000000-0005-0000-0000-0000E74F0000}"/>
    <cellStyle name="Navadno 3 2 4 5 8 8" xfId="13665" xr:uid="{00000000-0005-0000-0000-0000E84F0000}"/>
    <cellStyle name="Navadno 3 2 4 5 8 9" xfId="18212" xr:uid="{00000000-0005-0000-0000-0000E94F0000}"/>
    <cellStyle name="Navadno 3 2 4 5 9" xfId="1207" xr:uid="{00000000-0005-0000-0000-0000EA4F0000}"/>
    <cellStyle name="Navadno 3 2 4 5 9 10" xfId="9796" xr:uid="{00000000-0005-0000-0000-0000EB4F0000}"/>
    <cellStyle name="Navadno 3 2 4 5 9 11" xfId="14030" xr:uid="{00000000-0005-0000-0000-0000EC4F0000}"/>
    <cellStyle name="Navadno 3 2 4 5 9 12" xfId="25193" xr:uid="{00000000-0005-0000-0000-0000ED4F0000}"/>
    <cellStyle name="Navadno 3 2 4 5 9 13" xfId="25864" xr:uid="{00000000-0005-0000-0000-0000EE4F0000}"/>
    <cellStyle name="Navadno 3 2 4 5 9 14" xfId="26610" xr:uid="{00000000-0005-0000-0000-0000EF4F0000}"/>
    <cellStyle name="Navadno 3 2 4 5 9 15" xfId="15031" xr:uid="{00000000-0005-0000-0000-0000F04F0000}"/>
    <cellStyle name="Navadno 3 2 4 5 9 16" xfId="25021" xr:uid="{00000000-0005-0000-0000-0000F14F0000}"/>
    <cellStyle name="Navadno 3 2 4 5 9 17" xfId="25632" xr:uid="{00000000-0005-0000-0000-0000F24F0000}"/>
    <cellStyle name="Navadno 3 2 4 5 9 18" xfId="9635" xr:uid="{00000000-0005-0000-0000-0000F34F0000}"/>
    <cellStyle name="Navadno 3 2 4 5 9 2" xfId="16660" xr:uid="{00000000-0005-0000-0000-0000F44F0000}"/>
    <cellStyle name="Navadno 3 2 4 5 9 3" xfId="9613" xr:uid="{00000000-0005-0000-0000-0000F54F0000}"/>
    <cellStyle name="Navadno 3 2 4 5 9 4" xfId="16758" xr:uid="{00000000-0005-0000-0000-0000F64F0000}"/>
    <cellStyle name="Navadno 3 2 4 5 9 5" xfId="10015" xr:uid="{00000000-0005-0000-0000-0000F74F0000}"/>
    <cellStyle name="Navadno 3 2 4 5 9 6" xfId="11052" xr:uid="{00000000-0005-0000-0000-0000F84F0000}"/>
    <cellStyle name="Navadno 3 2 4 5 9 7" xfId="14516" xr:uid="{00000000-0005-0000-0000-0000F94F0000}"/>
    <cellStyle name="Navadno 3 2 4 5 9 8" xfId="15036" xr:uid="{00000000-0005-0000-0000-0000FA4F0000}"/>
    <cellStyle name="Navadno 3 2 4 5 9 9" xfId="10040" xr:uid="{00000000-0005-0000-0000-0000FB4F0000}"/>
    <cellStyle name="Navadno 3 2 4 50" xfId="18215" xr:uid="{00000000-0005-0000-0000-0000FC4F0000}"/>
    <cellStyle name="Navadno 3 2 4 51" xfId="15585" xr:uid="{00000000-0005-0000-0000-0000FD4F0000}"/>
    <cellStyle name="Navadno 3 2 4 52" xfId="17542" xr:uid="{00000000-0005-0000-0000-0000FE4F0000}"/>
    <cellStyle name="Navadno 3 2 4 53" xfId="19217" xr:uid="{00000000-0005-0000-0000-0000FF4F0000}"/>
    <cellStyle name="Navadno 3 2 4 54" xfId="12972" xr:uid="{00000000-0005-0000-0000-000000500000}"/>
    <cellStyle name="Navadno 3 2 4 55" xfId="19454" xr:uid="{00000000-0005-0000-0000-000001500000}"/>
    <cellStyle name="Navadno 3 2 4 56" xfId="21605" xr:uid="{00000000-0005-0000-0000-000002500000}"/>
    <cellStyle name="Navadno 3 2 4 57" xfId="21611" xr:uid="{00000000-0005-0000-0000-000003500000}"/>
    <cellStyle name="Navadno 3 2 4 58" xfId="25282" xr:uid="{00000000-0005-0000-0000-000004500000}"/>
    <cellStyle name="Navadno 3 2 4 59" xfId="25598" xr:uid="{00000000-0005-0000-0000-000005500000}"/>
    <cellStyle name="Navadno 3 2 4 6" xfId="8392" xr:uid="{00000000-0005-0000-0000-000006500000}"/>
    <cellStyle name="Navadno 3 2 4 6 10" xfId="10586" xr:uid="{00000000-0005-0000-0000-000007500000}"/>
    <cellStyle name="Navadno 3 2 4 6 11" xfId="16181" xr:uid="{00000000-0005-0000-0000-000008500000}"/>
    <cellStyle name="Navadno 3 2 4 6 12" xfId="16882" xr:uid="{00000000-0005-0000-0000-000009500000}"/>
    <cellStyle name="Navadno 3 2 4 6 13" xfId="19145" xr:uid="{00000000-0005-0000-0000-00000A500000}"/>
    <cellStyle name="Navadno 3 2 4 6 14" xfId="20059" xr:uid="{00000000-0005-0000-0000-00000B500000}"/>
    <cellStyle name="Navadno 3 2 4 6 15" xfId="13705" xr:uid="{00000000-0005-0000-0000-00000C500000}"/>
    <cellStyle name="Navadno 3 2 4 6 16" xfId="15029" xr:uid="{00000000-0005-0000-0000-00000D500000}"/>
    <cellStyle name="Navadno 3 2 4 6 17" xfId="22207" xr:uid="{00000000-0005-0000-0000-00000E500000}"/>
    <cellStyle name="Navadno 3 2 4 6 18" xfId="22952" xr:uid="{00000000-0005-0000-0000-00000F500000}"/>
    <cellStyle name="Navadno 3 2 4 6 19" xfId="16602" xr:uid="{00000000-0005-0000-0000-000010500000}"/>
    <cellStyle name="Navadno 3 2 4 6 2" xfId="4056" xr:uid="{00000000-0005-0000-0000-000011500000}"/>
    <cellStyle name="Navadno 3 2 4 6 2 10" xfId="9929" xr:uid="{00000000-0005-0000-0000-000012500000}"/>
    <cellStyle name="Navadno 3 2 4 6 2 11" xfId="10738" xr:uid="{00000000-0005-0000-0000-000013500000}"/>
    <cellStyle name="Navadno 3 2 4 6 2 12" xfId="13773" xr:uid="{00000000-0005-0000-0000-000014500000}"/>
    <cellStyle name="Navadno 3 2 4 6 2 13" xfId="24089" xr:uid="{00000000-0005-0000-0000-000015500000}"/>
    <cellStyle name="Navadno 3 2 4 6 2 14" xfId="24720" xr:uid="{00000000-0005-0000-0000-000016500000}"/>
    <cellStyle name="Navadno 3 2 4 6 2 15" xfId="25634" xr:uid="{00000000-0005-0000-0000-000017500000}"/>
    <cellStyle name="Navadno 3 2 4 6 2 16" xfId="26745" xr:uid="{00000000-0005-0000-0000-000018500000}"/>
    <cellStyle name="Navadno 3 2 4 6 2 17" xfId="20760" xr:uid="{00000000-0005-0000-0000-000019500000}"/>
    <cellStyle name="Navadno 3 2 4 6 2 18" xfId="26939" xr:uid="{00000000-0005-0000-0000-00001A500000}"/>
    <cellStyle name="Navadno 3 2 4 6 2 2" xfId="14210" xr:uid="{00000000-0005-0000-0000-00001B500000}"/>
    <cellStyle name="Navadno 3 2 4 6 2 3" xfId="12459" xr:uid="{00000000-0005-0000-0000-00001C500000}"/>
    <cellStyle name="Navadno 3 2 4 6 2 4" xfId="11530" xr:uid="{00000000-0005-0000-0000-00001D500000}"/>
    <cellStyle name="Navadno 3 2 4 6 2 5" xfId="13649" xr:uid="{00000000-0005-0000-0000-00001E500000}"/>
    <cellStyle name="Navadno 3 2 4 6 2 6" xfId="9781" xr:uid="{00000000-0005-0000-0000-00001F500000}"/>
    <cellStyle name="Navadno 3 2 4 6 2 7" xfId="9659" xr:uid="{00000000-0005-0000-0000-000020500000}"/>
    <cellStyle name="Navadno 3 2 4 6 2 8" xfId="11080" xr:uid="{00000000-0005-0000-0000-000021500000}"/>
    <cellStyle name="Navadno 3 2 4 6 2 9" xfId="20983" xr:uid="{00000000-0005-0000-0000-000022500000}"/>
    <cellStyle name="Navadno 3 2 4 6 20" xfId="15365" xr:uid="{00000000-0005-0000-0000-000023500000}"/>
    <cellStyle name="Navadno 3 2 4 6 21" xfId="18520" xr:uid="{00000000-0005-0000-0000-000024500000}"/>
    <cellStyle name="Navadno 3 2 4 6 22" xfId="21463" xr:uid="{00000000-0005-0000-0000-000025500000}"/>
    <cellStyle name="Navadno 3 2 4 6 23" xfId="22250" xr:uid="{00000000-0005-0000-0000-000026500000}"/>
    <cellStyle name="Navadno 3 2 4 6 24" xfId="24429" xr:uid="{00000000-0005-0000-0000-000027500000}"/>
    <cellStyle name="Navadno 3 2 4 6 25" xfId="23976" xr:uid="{00000000-0005-0000-0000-000028500000}"/>
    <cellStyle name="Navadno 3 2 4 6 26" xfId="25891" xr:uid="{00000000-0005-0000-0000-000029500000}"/>
    <cellStyle name="Navadno 3 2 4 6 3" xfId="3882" xr:uid="{00000000-0005-0000-0000-00002A500000}"/>
    <cellStyle name="Navadno 3 2 4 6 3 10" xfId="16438" xr:uid="{00000000-0005-0000-0000-00002B500000}"/>
    <cellStyle name="Navadno 3 2 4 6 3 11" xfId="12892" xr:uid="{00000000-0005-0000-0000-00002C500000}"/>
    <cellStyle name="Navadno 3 2 4 6 3 12" xfId="21327" xr:uid="{00000000-0005-0000-0000-00002D500000}"/>
    <cellStyle name="Navadno 3 2 4 6 3 13" xfId="21118" xr:uid="{00000000-0005-0000-0000-00002E500000}"/>
    <cellStyle name="Navadno 3 2 4 6 3 14" xfId="23416" xr:uid="{00000000-0005-0000-0000-00002F500000}"/>
    <cellStyle name="Navadno 3 2 4 6 3 15" xfId="13888" xr:uid="{00000000-0005-0000-0000-000030500000}"/>
    <cellStyle name="Navadno 3 2 4 6 3 16" xfId="25779" xr:uid="{00000000-0005-0000-0000-000031500000}"/>
    <cellStyle name="Navadno 3 2 4 6 3 17" xfId="20155" xr:uid="{00000000-0005-0000-0000-000032500000}"/>
    <cellStyle name="Navadno 3 2 4 6 3 18" xfId="21859" xr:uid="{00000000-0005-0000-0000-000033500000}"/>
    <cellStyle name="Navadno 3 2 4 6 3 2" xfId="14352" xr:uid="{00000000-0005-0000-0000-000034500000}"/>
    <cellStyle name="Navadno 3 2 4 6 3 3" xfId="15631" xr:uid="{00000000-0005-0000-0000-000035500000}"/>
    <cellStyle name="Navadno 3 2 4 6 3 4" xfId="12375" xr:uid="{00000000-0005-0000-0000-000036500000}"/>
    <cellStyle name="Navadno 3 2 4 6 3 5" xfId="10097" xr:uid="{00000000-0005-0000-0000-000037500000}"/>
    <cellStyle name="Navadno 3 2 4 6 3 6" xfId="11509" xr:uid="{00000000-0005-0000-0000-000038500000}"/>
    <cellStyle name="Navadno 3 2 4 6 3 7" xfId="14603" xr:uid="{00000000-0005-0000-0000-000039500000}"/>
    <cellStyle name="Navadno 3 2 4 6 3 8" xfId="19098" xr:uid="{00000000-0005-0000-0000-00003A500000}"/>
    <cellStyle name="Navadno 3 2 4 6 3 9" xfId="12239" xr:uid="{00000000-0005-0000-0000-00003B500000}"/>
    <cellStyle name="Navadno 3 2 4 6 4" xfId="4478" xr:uid="{00000000-0005-0000-0000-00003C500000}"/>
    <cellStyle name="Navadno 3 2 4 6 4 10" xfId="10277" xr:uid="{00000000-0005-0000-0000-00003D500000}"/>
    <cellStyle name="Navadno 3 2 4 6 4 11" xfId="12267" xr:uid="{00000000-0005-0000-0000-00003E500000}"/>
    <cellStyle name="Navadno 3 2 4 6 4 12" xfId="17330" xr:uid="{00000000-0005-0000-0000-00003F500000}"/>
    <cellStyle name="Navadno 3 2 4 6 4 13" xfId="23274" xr:uid="{00000000-0005-0000-0000-000040500000}"/>
    <cellStyle name="Navadno 3 2 4 6 4 14" xfId="17319" xr:uid="{00000000-0005-0000-0000-000041500000}"/>
    <cellStyle name="Navadno 3 2 4 6 4 15" xfId="9797" xr:uid="{00000000-0005-0000-0000-000042500000}"/>
    <cellStyle name="Navadno 3 2 4 6 4 16" xfId="23438" xr:uid="{00000000-0005-0000-0000-000043500000}"/>
    <cellStyle name="Navadno 3 2 4 6 4 17" xfId="25758" xr:uid="{00000000-0005-0000-0000-000044500000}"/>
    <cellStyle name="Navadno 3 2 4 6 4 18" xfId="27795" xr:uid="{00000000-0005-0000-0000-000045500000}"/>
    <cellStyle name="Navadno 3 2 4 6 4 2" xfId="13852" xr:uid="{00000000-0005-0000-0000-000046500000}"/>
    <cellStyle name="Navadno 3 2 4 6 4 3" xfId="11849" xr:uid="{00000000-0005-0000-0000-000047500000}"/>
    <cellStyle name="Navadno 3 2 4 6 4 4" xfId="13054" xr:uid="{00000000-0005-0000-0000-000048500000}"/>
    <cellStyle name="Navadno 3 2 4 6 4 5" xfId="14437" xr:uid="{00000000-0005-0000-0000-000049500000}"/>
    <cellStyle name="Navadno 3 2 4 6 4 6" xfId="10624" xr:uid="{00000000-0005-0000-0000-00004A500000}"/>
    <cellStyle name="Navadno 3 2 4 6 4 7" xfId="17877" xr:uid="{00000000-0005-0000-0000-00004B500000}"/>
    <cellStyle name="Navadno 3 2 4 6 4 8" xfId="16911" xr:uid="{00000000-0005-0000-0000-00004C500000}"/>
    <cellStyle name="Navadno 3 2 4 6 4 9" xfId="12912" xr:uid="{00000000-0005-0000-0000-00004D500000}"/>
    <cellStyle name="Navadno 3 2 4 6 5" xfId="1511" xr:uid="{00000000-0005-0000-0000-00004E500000}"/>
    <cellStyle name="Navadno 3 2 4 6 5 10" xfId="22319" xr:uid="{00000000-0005-0000-0000-00004F500000}"/>
    <cellStyle name="Navadno 3 2 4 6 5 11" xfId="18480" xr:uid="{00000000-0005-0000-0000-000050500000}"/>
    <cellStyle name="Navadno 3 2 4 6 5 12" xfId="16057" xr:uid="{00000000-0005-0000-0000-000051500000}"/>
    <cellStyle name="Navadno 3 2 4 6 5 13" xfId="22175" xr:uid="{00000000-0005-0000-0000-000052500000}"/>
    <cellStyle name="Navadno 3 2 4 6 5 14" xfId="22862" xr:uid="{00000000-0005-0000-0000-000053500000}"/>
    <cellStyle name="Navadno 3 2 4 6 5 15" xfId="23450" xr:uid="{00000000-0005-0000-0000-000054500000}"/>
    <cellStyle name="Navadno 3 2 4 6 5 16" xfId="10001" xr:uid="{00000000-0005-0000-0000-000055500000}"/>
    <cellStyle name="Navadno 3 2 4 6 5 17" xfId="27598" xr:uid="{00000000-0005-0000-0000-000056500000}"/>
    <cellStyle name="Navadno 3 2 4 6 5 18" xfId="21013" xr:uid="{00000000-0005-0000-0000-000057500000}"/>
    <cellStyle name="Navadno 3 2 4 6 5 2" xfId="16392" xr:uid="{00000000-0005-0000-0000-000058500000}"/>
    <cellStyle name="Navadno 3 2 4 6 5 3" xfId="10263" xr:uid="{00000000-0005-0000-0000-000059500000}"/>
    <cellStyle name="Navadno 3 2 4 6 5 4" xfId="10289" xr:uid="{00000000-0005-0000-0000-00005A500000}"/>
    <cellStyle name="Navadno 3 2 4 6 5 5" xfId="10279" xr:uid="{00000000-0005-0000-0000-00005B500000}"/>
    <cellStyle name="Navadno 3 2 4 6 5 6" xfId="13062" xr:uid="{00000000-0005-0000-0000-00005C500000}"/>
    <cellStyle name="Navadno 3 2 4 6 5 7" xfId="12169" xr:uid="{00000000-0005-0000-0000-00005D500000}"/>
    <cellStyle name="Navadno 3 2 4 6 5 8" xfId="20075" xr:uid="{00000000-0005-0000-0000-00005E500000}"/>
    <cellStyle name="Navadno 3 2 4 6 5 9" xfId="22817" xr:uid="{00000000-0005-0000-0000-00005F500000}"/>
    <cellStyle name="Navadno 3 2 4 6 6" xfId="894" xr:uid="{00000000-0005-0000-0000-000060500000}"/>
    <cellStyle name="Navadno 3 2 4 6 6 10" xfId="23944" xr:uid="{00000000-0005-0000-0000-000061500000}"/>
    <cellStyle name="Navadno 3 2 4 6 6 11" xfId="24686" xr:uid="{00000000-0005-0000-0000-000062500000}"/>
    <cellStyle name="Navadno 3 2 4 6 6 12" xfId="25380" xr:uid="{00000000-0005-0000-0000-000063500000}"/>
    <cellStyle name="Navadno 3 2 4 6 6 13" xfId="26040" xr:uid="{00000000-0005-0000-0000-000064500000}"/>
    <cellStyle name="Navadno 3 2 4 6 6 14" xfId="26759" xr:uid="{00000000-0005-0000-0000-000065500000}"/>
    <cellStyle name="Navadno 3 2 4 6 6 15" xfId="27272" xr:uid="{00000000-0005-0000-0000-000066500000}"/>
    <cellStyle name="Navadno 3 2 4 6 6 16" xfId="27731" xr:uid="{00000000-0005-0000-0000-000067500000}"/>
    <cellStyle name="Navadno 3 2 4 6 6 17" xfId="28101" xr:uid="{00000000-0005-0000-0000-000068500000}"/>
    <cellStyle name="Navadno 3 2 4 6 6 18" xfId="28387" xr:uid="{00000000-0005-0000-0000-000069500000}"/>
    <cellStyle name="Navadno 3 2 4 6 6 2" xfId="16930" xr:uid="{00000000-0005-0000-0000-00006A500000}"/>
    <cellStyle name="Navadno 3 2 4 6 6 3" xfId="17902" xr:uid="{00000000-0005-0000-0000-00006B500000}"/>
    <cellStyle name="Navadno 3 2 4 6 6 4" xfId="18850" xr:uid="{00000000-0005-0000-0000-00006C500000}"/>
    <cellStyle name="Navadno 3 2 4 6 6 5" xfId="19785" xr:uid="{00000000-0005-0000-0000-00006D500000}"/>
    <cellStyle name="Navadno 3 2 4 6 6 6" xfId="20684" xr:uid="{00000000-0005-0000-0000-00006E500000}"/>
    <cellStyle name="Navadno 3 2 4 6 6 7" xfId="21551" xr:uid="{00000000-0005-0000-0000-00006F500000}"/>
    <cellStyle name="Navadno 3 2 4 6 6 8" xfId="22383" xr:uid="{00000000-0005-0000-0000-000070500000}"/>
    <cellStyle name="Navadno 3 2 4 6 6 9" xfId="23181" xr:uid="{00000000-0005-0000-0000-000071500000}"/>
    <cellStyle name="Navadno 3 2 4 6 7" xfId="548" xr:uid="{00000000-0005-0000-0000-000072500000}"/>
    <cellStyle name="Navadno 3 2 4 6 7 10" xfId="24177" xr:uid="{00000000-0005-0000-0000-000073500000}"/>
    <cellStyle name="Navadno 3 2 4 6 7 11" xfId="24906" xr:uid="{00000000-0005-0000-0000-000074500000}"/>
    <cellStyle name="Navadno 3 2 4 6 7 12" xfId="25597" xr:uid="{00000000-0005-0000-0000-000075500000}"/>
    <cellStyle name="Navadno 3 2 4 6 7 13" xfId="26222" xr:uid="{00000000-0005-0000-0000-000076500000}"/>
    <cellStyle name="Navadno 3 2 4 6 7 14" xfId="26915" xr:uid="{00000000-0005-0000-0000-000077500000}"/>
    <cellStyle name="Navadno 3 2 4 6 7 15" xfId="27415" xr:uid="{00000000-0005-0000-0000-000078500000}"/>
    <cellStyle name="Navadno 3 2 4 6 7 16" xfId="27857" xr:uid="{00000000-0005-0000-0000-000079500000}"/>
    <cellStyle name="Navadno 3 2 4 6 7 17" xfId="28197" xr:uid="{00000000-0005-0000-0000-00007A500000}"/>
    <cellStyle name="Navadno 3 2 4 6 7 18" xfId="28451" xr:uid="{00000000-0005-0000-0000-00007B500000}"/>
    <cellStyle name="Navadno 3 2 4 6 7 2" xfId="17227" xr:uid="{00000000-0005-0000-0000-00007C500000}"/>
    <cellStyle name="Navadno 3 2 4 6 7 3" xfId="18190" xr:uid="{00000000-0005-0000-0000-00007D500000}"/>
    <cellStyle name="Navadno 3 2 4 6 7 4" xfId="19143" xr:uid="{00000000-0005-0000-0000-00007E500000}"/>
    <cellStyle name="Navadno 3 2 4 6 7 5" xfId="20058" xr:uid="{00000000-0005-0000-0000-00007F500000}"/>
    <cellStyle name="Navadno 3 2 4 6 7 6" xfId="20949" xr:uid="{00000000-0005-0000-0000-000080500000}"/>
    <cellStyle name="Navadno 3 2 4 6 7 7" xfId="21812" xr:uid="{00000000-0005-0000-0000-000081500000}"/>
    <cellStyle name="Navadno 3 2 4 6 7 8" xfId="22636" xr:uid="{00000000-0005-0000-0000-000082500000}"/>
    <cellStyle name="Navadno 3 2 4 6 7 9" xfId="23428" xr:uid="{00000000-0005-0000-0000-000083500000}"/>
    <cellStyle name="Navadno 3 2 4 6 8" xfId="467" xr:uid="{00000000-0005-0000-0000-000084500000}"/>
    <cellStyle name="Navadno 3 2 4 6 8 10" xfId="24232" xr:uid="{00000000-0005-0000-0000-000085500000}"/>
    <cellStyle name="Navadno 3 2 4 6 8 11" xfId="24959" xr:uid="{00000000-0005-0000-0000-000086500000}"/>
    <cellStyle name="Navadno 3 2 4 6 8 12" xfId="25647" xr:uid="{00000000-0005-0000-0000-000087500000}"/>
    <cellStyle name="Navadno 3 2 4 6 8 13" xfId="26264" xr:uid="{00000000-0005-0000-0000-000088500000}"/>
    <cellStyle name="Navadno 3 2 4 6 8 14" xfId="26953" xr:uid="{00000000-0005-0000-0000-000089500000}"/>
    <cellStyle name="Navadno 3 2 4 6 8 15" xfId="27447" xr:uid="{00000000-0005-0000-0000-00008A500000}"/>
    <cellStyle name="Navadno 3 2 4 6 8 16" xfId="27884" xr:uid="{00000000-0005-0000-0000-00008B500000}"/>
    <cellStyle name="Navadno 3 2 4 6 8 17" xfId="28223" xr:uid="{00000000-0005-0000-0000-00008C500000}"/>
    <cellStyle name="Navadno 3 2 4 6 8 18" xfId="28472" xr:uid="{00000000-0005-0000-0000-00008D500000}"/>
    <cellStyle name="Navadno 3 2 4 6 8 2" xfId="17301" xr:uid="{00000000-0005-0000-0000-00008E500000}"/>
    <cellStyle name="Navadno 3 2 4 6 8 3" xfId="18258" xr:uid="{00000000-0005-0000-0000-00008F500000}"/>
    <cellStyle name="Navadno 3 2 4 6 8 4" xfId="19213" xr:uid="{00000000-0005-0000-0000-000090500000}"/>
    <cellStyle name="Navadno 3 2 4 6 8 5" xfId="20125" xr:uid="{00000000-0005-0000-0000-000091500000}"/>
    <cellStyle name="Navadno 3 2 4 6 8 6" xfId="21012" xr:uid="{00000000-0005-0000-0000-000092500000}"/>
    <cellStyle name="Navadno 3 2 4 6 8 7" xfId="21876" xr:uid="{00000000-0005-0000-0000-000093500000}"/>
    <cellStyle name="Navadno 3 2 4 6 8 8" xfId="22694" xr:uid="{00000000-0005-0000-0000-000094500000}"/>
    <cellStyle name="Navadno 3 2 4 6 8 9" xfId="23487" xr:uid="{00000000-0005-0000-0000-000095500000}"/>
    <cellStyle name="Navadno 3 2 4 6 9" xfId="2375" xr:uid="{00000000-0005-0000-0000-000096500000}"/>
    <cellStyle name="Navadno 3 2 4 6 9 10" xfId="19110" xr:uid="{00000000-0005-0000-0000-000097500000}"/>
    <cellStyle name="Navadno 3 2 4 6 9 11" xfId="16160" xr:uid="{00000000-0005-0000-0000-000098500000}"/>
    <cellStyle name="Navadno 3 2 4 6 9 12" xfId="19188" xr:uid="{00000000-0005-0000-0000-000099500000}"/>
    <cellStyle name="Navadno 3 2 4 6 9 13" xfId="16539" xr:uid="{00000000-0005-0000-0000-00009A500000}"/>
    <cellStyle name="Navadno 3 2 4 6 9 14" xfId="23217" xr:uid="{00000000-0005-0000-0000-00009B500000}"/>
    <cellStyle name="Navadno 3 2 4 6 9 15" xfId="26557" xr:uid="{00000000-0005-0000-0000-00009C500000}"/>
    <cellStyle name="Navadno 3 2 4 6 9 16" xfId="10570" xr:uid="{00000000-0005-0000-0000-00009D500000}"/>
    <cellStyle name="Navadno 3 2 4 6 9 17" xfId="25551" xr:uid="{00000000-0005-0000-0000-00009E500000}"/>
    <cellStyle name="Navadno 3 2 4 6 9 18" xfId="28076" xr:uid="{00000000-0005-0000-0000-00009F500000}"/>
    <cellStyle name="Navadno 3 2 4 6 9 2" xfId="15645" xr:uid="{00000000-0005-0000-0000-0000A0500000}"/>
    <cellStyle name="Navadno 3 2 4 6 9 3" xfId="13326" xr:uid="{00000000-0005-0000-0000-0000A1500000}"/>
    <cellStyle name="Navadno 3 2 4 6 9 4" xfId="15897" xr:uid="{00000000-0005-0000-0000-0000A2500000}"/>
    <cellStyle name="Navadno 3 2 4 6 9 5" xfId="12828" xr:uid="{00000000-0005-0000-0000-0000A3500000}"/>
    <cellStyle name="Navadno 3 2 4 6 9 6" xfId="18499" xr:uid="{00000000-0005-0000-0000-0000A4500000}"/>
    <cellStyle name="Navadno 3 2 4 6 9 7" xfId="15434" xr:uid="{00000000-0005-0000-0000-0000A5500000}"/>
    <cellStyle name="Navadno 3 2 4 6 9 8" xfId="13025" xr:uid="{00000000-0005-0000-0000-0000A6500000}"/>
    <cellStyle name="Navadno 3 2 4 6 9 9" xfId="19538" xr:uid="{00000000-0005-0000-0000-0000A7500000}"/>
    <cellStyle name="Navadno 3 2 4 60" xfId="10349" xr:uid="{00000000-0005-0000-0000-0000A8500000}"/>
    <cellStyle name="Navadno 3 2 4 61" xfId="20027" xr:uid="{00000000-0005-0000-0000-0000A9500000}"/>
    <cellStyle name="Navadno 3 2 4 62" xfId="10936" xr:uid="{00000000-0005-0000-0000-0000AA500000}"/>
    <cellStyle name="Navadno 3 2 4 63" xfId="25671" xr:uid="{00000000-0005-0000-0000-0000AB500000}"/>
    <cellStyle name="Navadno 3 2 4 7" xfId="8293" xr:uid="{00000000-0005-0000-0000-0000AC500000}"/>
    <cellStyle name="Navadno 3 2 4 7 10" xfId="10666" xr:uid="{00000000-0005-0000-0000-0000AD500000}"/>
    <cellStyle name="Navadno 3 2 4 7 11" xfId="11643" xr:uid="{00000000-0005-0000-0000-0000AE500000}"/>
    <cellStyle name="Navadno 3 2 4 7 12" xfId="15201" xr:uid="{00000000-0005-0000-0000-0000AF500000}"/>
    <cellStyle name="Navadno 3 2 4 7 13" xfId="17369" xr:uid="{00000000-0005-0000-0000-0000B0500000}"/>
    <cellStyle name="Navadno 3 2 4 7 14" xfId="10016" xr:uid="{00000000-0005-0000-0000-0000B1500000}"/>
    <cellStyle name="Navadno 3 2 4 7 15" xfId="15123" xr:uid="{00000000-0005-0000-0000-0000B2500000}"/>
    <cellStyle name="Navadno 3 2 4 7 16" xfId="14387" xr:uid="{00000000-0005-0000-0000-0000B3500000}"/>
    <cellStyle name="Navadno 3 2 4 7 17" xfId="12376" xr:uid="{00000000-0005-0000-0000-0000B4500000}"/>
    <cellStyle name="Navadno 3 2 4 7 18" xfId="19433" xr:uid="{00000000-0005-0000-0000-0000B5500000}"/>
    <cellStyle name="Navadno 3 2 4 7 19" xfId="16663" xr:uid="{00000000-0005-0000-0000-0000B6500000}"/>
    <cellStyle name="Navadno 3 2 4 7 2" xfId="3991" xr:uid="{00000000-0005-0000-0000-0000B7500000}"/>
    <cellStyle name="Navadno 3 2 4 7 2 10" xfId="23652" xr:uid="{00000000-0005-0000-0000-0000B8500000}"/>
    <cellStyle name="Navadno 3 2 4 7 2 11" xfId="24396" xr:uid="{00000000-0005-0000-0000-0000B9500000}"/>
    <cellStyle name="Navadno 3 2 4 7 2 12" xfId="21464" xr:uid="{00000000-0005-0000-0000-0000BA500000}"/>
    <cellStyle name="Navadno 3 2 4 7 2 13" xfId="20342" xr:uid="{00000000-0005-0000-0000-0000BB500000}"/>
    <cellStyle name="Navadno 3 2 4 7 2 14" xfId="25943" xr:uid="{00000000-0005-0000-0000-0000BC500000}"/>
    <cellStyle name="Navadno 3 2 4 7 2 15" xfId="26314" xr:uid="{00000000-0005-0000-0000-0000BD500000}"/>
    <cellStyle name="Navadno 3 2 4 7 2 16" xfId="11675" xr:uid="{00000000-0005-0000-0000-0000BE500000}"/>
    <cellStyle name="Navadno 3 2 4 7 2 17" xfId="20415" xr:uid="{00000000-0005-0000-0000-0000BF500000}"/>
    <cellStyle name="Navadno 3 2 4 7 2 18" xfId="10949" xr:uid="{00000000-0005-0000-0000-0000C0500000}"/>
    <cellStyle name="Navadno 3 2 4 7 2 2" xfId="14264" xr:uid="{00000000-0005-0000-0000-0000C1500000}"/>
    <cellStyle name="Navadno 3 2 4 7 2 3" xfId="13674" xr:uid="{00000000-0005-0000-0000-0000C2500000}"/>
    <cellStyle name="Navadno 3 2 4 7 2 4" xfId="9873" xr:uid="{00000000-0005-0000-0000-0000C3500000}"/>
    <cellStyle name="Navadno 3 2 4 7 2 5" xfId="17507" xr:uid="{00000000-0005-0000-0000-0000C4500000}"/>
    <cellStyle name="Navadno 3 2 4 7 2 6" xfId="13213" xr:uid="{00000000-0005-0000-0000-0000C5500000}"/>
    <cellStyle name="Navadno 3 2 4 7 2 7" xfId="21205" xr:uid="{00000000-0005-0000-0000-0000C6500000}"/>
    <cellStyle name="Navadno 3 2 4 7 2 8" xfId="22054" xr:uid="{00000000-0005-0000-0000-0000C7500000}"/>
    <cellStyle name="Navadno 3 2 4 7 2 9" xfId="22411" xr:uid="{00000000-0005-0000-0000-0000C8500000}"/>
    <cellStyle name="Navadno 3 2 4 7 20" xfId="13475" xr:uid="{00000000-0005-0000-0000-0000C9500000}"/>
    <cellStyle name="Navadno 3 2 4 7 21" xfId="17780" xr:uid="{00000000-0005-0000-0000-0000CA500000}"/>
    <cellStyle name="Navadno 3 2 4 7 22" xfId="14981" xr:uid="{00000000-0005-0000-0000-0000CB500000}"/>
    <cellStyle name="Navadno 3 2 4 7 23" xfId="25422" xr:uid="{00000000-0005-0000-0000-0000CC500000}"/>
    <cellStyle name="Navadno 3 2 4 7 24" xfId="22827" xr:uid="{00000000-0005-0000-0000-0000CD500000}"/>
    <cellStyle name="Navadno 3 2 4 7 25" xfId="27467" xr:uid="{00000000-0005-0000-0000-0000CE500000}"/>
    <cellStyle name="Navadno 3 2 4 7 26" xfId="24758" xr:uid="{00000000-0005-0000-0000-0000CF500000}"/>
    <cellStyle name="Navadno 3 2 4 7 3" xfId="3605" xr:uid="{00000000-0005-0000-0000-0000D0500000}"/>
    <cellStyle name="Navadno 3 2 4 7 3 10" xfId="11916" xr:uid="{00000000-0005-0000-0000-0000D1500000}"/>
    <cellStyle name="Navadno 3 2 4 7 3 11" xfId="10444" xr:uid="{00000000-0005-0000-0000-0000D2500000}"/>
    <cellStyle name="Navadno 3 2 4 7 3 12" xfId="20314" xr:uid="{00000000-0005-0000-0000-0000D3500000}"/>
    <cellStyle name="Navadno 3 2 4 7 3 13" xfId="14926" xr:uid="{00000000-0005-0000-0000-0000D4500000}"/>
    <cellStyle name="Navadno 3 2 4 7 3 14" xfId="23671" xr:uid="{00000000-0005-0000-0000-0000D5500000}"/>
    <cellStyle name="Navadno 3 2 4 7 3 15" xfId="20470" xr:uid="{00000000-0005-0000-0000-0000D6500000}"/>
    <cellStyle name="Navadno 3 2 4 7 3 16" xfId="27488" xr:uid="{00000000-0005-0000-0000-0000D7500000}"/>
    <cellStyle name="Navadno 3 2 4 7 3 17" xfId="27912" xr:uid="{00000000-0005-0000-0000-0000D8500000}"/>
    <cellStyle name="Navadno 3 2 4 7 3 18" xfId="12793" xr:uid="{00000000-0005-0000-0000-0000D9500000}"/>
    <cellStyle name="Navadno 3 2 4 7 3 2" xfId="14592" xr:uid="{00000000-0005-0000-0000-0000DA500000}"/>
    <cellStyle name="Navadno 3 2 4 7 3 3" xfId="17395" xr:uid="{00000000-0005-0000-0000-0000DB500000}"/>
    <cellStyle name="Navadno 3 2 4 7 3 4" xfId="17704" xr:uid="{00000000-0005-0000-0000-0000DC500000}"/>
    <cellStyle name="Navadno 3 2 4 7 3 5" xfId="14900" xr:uid="{00000000-0005-0000-0000-0000DD500000}"/>
    <cellStyle name="Navadno 3 2 4 7 3 6" xfId="16571" xr:uid="{00000000-0005-0000-0000-0000DE500000}"/>
    <cellStyle name="Navadno 3 2 4 7 3 7" xfId="12720" xr:uid="{00000000-0005-0000-0000-0000DF500000}"/>
    <cellStyle name="Navadno 3 2 4 7 3 8" xfId="12455" xr:uid="{00000000-0005-0000-0000-0000E0500000}"/>
    <cellStyle name="Navadno 3 2 4 7 3 9" xfId="20761" xr:uid="{00000000-0005-0000-0000-0000E1500000}"/>
    <cellStyle name="Navadno 3 2 4 7 4" xfId="3295" xr:uid="{00000000-0005-0000-0000-0000E2500000}"/>
    <cellStyle name="Navadno 3 2 4 7 4 10" xfId="12188" xr:uid="{00000000-0005-0000-0000-0000E3500000}"/>
    <cellStyle name="Navadno 3 2 4 7 4 11" xfId="19314" xr:uid="{00000000-0005-0000-0000-0000E4500000}"/>
    <cellStyle name="Navadno 3 2 4 7 4 12" xfId="19081" xr:uid="{00000000-0005-0000-0000-0000E5500000}"/>
    <cellStyle name="Navadno 3 2 4 7 4 13" xfId="16411" xr:uid="{00000000-0005-0000-0000-0000E6500000}"/>
    <cellStyle name="Navadno 3 2 4 7 4 14" xfId="26206" xr:uid="{00000000-0005-0000-0000-0000E7500000}"/>
    <cellStyle name="Navadno 3 2 4 7 4 15" xfId="17027" xr:uid="{00000000-0005-0000-0000-0000E8500000}"/>
    <cellStyle name="Navadno 3 2 4 7 4 16" xfId="20067" xr:uid="{00000000-0005-0000-0000-0000E9500000}"/>
    <cellStyle name="Navadno 3 2 4 7 4 17" xfId="22763" xr:uid="{00000000-0005-0000-0000-0000EA500000}"/>
    <cellStyle name="Navadno 3 2 4 7 4 18" xfId="16404" xr:uid="{00000000-0005-0000-0000-0000EB500000}"/>
    <cellStyle name="Navadno 3 2 4 7 4 2" xfId="14864" xr:uid="{00000000-0005-0000-0000-0000EC500000}"/>
    <cellStyle name="Navadno 3 2 4 7 4 3" xfId="12879" xr:uid="{00000000-0005-0000-0000-0000ED500000}"/>
    <cellStyle name="Navadno 3 2 4 7 4 4" xfId="9904" xr:uid="{00000000-0005-0000-0000-0000EE500000}"/>
    <cellStyle name="Navadno 3 2 4 7 4 5" xfId="17974" xr:uid="{00000000-0005-0000-0000-0000EF500000}"/>
    <cellStyle name="Navadno 3 2 4 7 4 6" xfId="10207" xr:uid="{00000000-0005-0000-0000-0000F0500000}"/>
    <cellStyle name="Navadno 3 2 4 7 4 7" xfId="17755" xr:uid="{00000000-0005-0000-0000-0000F1500000}"/>
    <cellStyle name="Navadno 3 2 4 7 4 8" xfId="14568" xr:uid="{00000000-0005-0000-0000-0000F2500000}"/>
    <cellStyle name="Navadno 3 2 4 7 4 9" xfId="15246" xr:uid="{00000000-0005-0000-0000-0000F3500000}"/>
    <cellStyle name="Navadno 3 2 4 7 5" xfId="1535" xr:uid="{00000000-0005-0000-0000-0000F4500000}"/>
    <cellStyle name="Navadno 3 2 4 7 5 10" xfId="22534" xr:uid="{00000000-0005-0000-0000-0000F5500000}"/>
    <cellStyle name="Navadno 3 2 4 7 5 11" xfId="23716" xr:uid="{00000000-0005-0000-0000-0000F6500000}"/>
    <cellStyle name="Navadno 3 2 4 7 5 12" xfId="12917" xr:uid="{00000000-0005-0000-0000-0000F7500000}"/>
    <cellStyle name="Navadno 3 2 4 7 5 13" xfId="24531" xr:uid="{00000000-0005-0000-0000-0000F8500000}"/>
    <cellStyle name="Navadno 3 2 4 7 5 14" xfId="17567" xr:uid="{00000000-0005-0000-0000-0000F9500000}"/>
    <cellStyle name="Navadno 3 2 4 7 5 15" xfId="18324" xr:uid="{00000000-0005-0000-0000-0000FA500000}"/>
    <cellStyle name="Navadno 3 2 4 7 5 16" xfId="13325" xr:uid="{00000000-0005-0000-0000-0000FB500000}"/>
    <cellStyle name="Navadno 3 2 4 7 5 17" xfId="27487" xr:uid="{00000000-0005-0000-0000-0000FC500000}"/>
    <cellStyle name="Navadno 3 2 4 7 5 18" xfId="28078" xr:uid="{00000000-0005-0000-0000-0000FD500000}"/>
    <cellStyle name="Navadno 3 2 4 7 5 2" xfId="16371" xr:uid="{00000000-0005-0000-0000-0000FE500000}"/>
    <cellStyle name="Navadno 3 2 4 7 5 3" xfId="12023" xr:uid="{00000000-0005-0000-0000-0000FF500000}"/>
    <cellStyle name="Navadno 3 2 4 7 5 4" xfId="10915" xr:uid="{00000000-0005-0000-0000-000000510000}"/>
    <cellStyle name="Navadno 3 2 4 7 5 5" xfId="13517" xr:uid="{00000000-0005-0000-0000-000001510000}"/>
    <cellStyle name="Navadno 3 2 4 7 5 6" xfId="13286" xr:uid="{00000000-0005-0000-0000-000002510000}"/>
    <cellStyle name="Navadno 3 2 4 7 5 7" xfId="20304" xr:uid="{00000000-0005-0000-0000-000003510000}"/>
    <cellStyle name="Navadno 3 2 4 7 5 8" xfId="21276" xr:uid="{00000000-0005-0000-0000-000004510000}"/>
    <cellStyle name="Navadno 3 2 4 7 5 9" xfId="11412" xr:uid="{00000000-0005-0000-0000-000005510000}"/>
    <cellStyle name="Navadno 3 2 4 7 6" xfId="2796" xr:uid="{00000000-0005-0000-0000-000006510000}"/>
    <cellStyle name="Navadno 3 2 4 7 6 10" xfId="12521" xr:uid="{00000000-0005-0000-0000-000007510000}"/>
    <cellStyle name="Navadno 3 2 4 7 6 11" xfId="22760" xr:uid="{00000000-0005-0000-0000-000008510000}"/>
    <cellStyle name="Navadno 3 2 4 7 6 12" xfId="15253" xr:uid="{00000000-0005-0000-0000-000009510000}"/>
    <cellStyle name="Navadno 3 2 4 7 6 13" xfId="24635" xr:uid="{00000000-0005-0000-0000-00000A510000}"/>
    <cellStyle name="Navadno 3 2 4 7 6 14" xfId="11446" xr:uid="{00000000-0005-0000-0000-00000B510000}"/>
    <cellStyle name="Navadno 3 2 4 7 6 15" xfId="23132" xr:uid="{00000000-0005-0000-0000-00000C510000}"/>
    <cellStyle name="Navadno 3 2 4 7 6 16" xfId="22608" xr:uid="{00000000-0005-0000-0000-00000D510000}"/>
    <cellStyle name="Navadno 3 2 4 7 6 17" xfId="10626" xr:uid="{00000000-0005-0000-0000-00000E510000}"/>
    <cellStyle name="Navadno 3 2 4 7 6 18" xfId="11715" xr:uid="{00000000-0005-0000-0000-00000F510000}"/>
    <cellStyle name="Navadno 3 2 4 7 6 2" xfId="15281" xr:uid="{00000000-0005-0000-0000-000010510000}"/>
    <cellStyle name="Navadno 3 2 4 7 6 3" xfId="10789" xr:uid="{00000000-0005-0000-0000-000011510000}"/>
    <cellStyle name="Navadno 3 2 4 7 6 4" xfId="11466" xr:uid="{00000000-0005-0000-0000-000012510000}"/>
    <cellStyle name="Navadno 3 2 4 7 6 5" xfId="15738" xr:uid="{00000000-0005-0000-0000-000013510000}"/>
    <cellStyle name="Navadno 3 2 4 7 6 6" xfId="14948" xr:uid="{00000000-0005-0000-0000-000014510000}"/>
    <cellStyle name="Navadno 3 2 4 7 6 7" xfId="11685" xr:uid="{00000000-0005-0000-0000-000015510000}"/>
    <cellStyle name="Navadno 3 2 4 7 6 8" xfId="20438" xr:uid="{00000000-0005-0000-0000-000016510000}"/>
    <cellStyle name="Navadno 3 2 4 7 6 9" xfId="12237" xr:uid="{00000000-0005-0000-0000-000017510000}"/>
    <cellStyle name="Navadno 3 2 4 7 7" xfId="3298" xr:uid="{00000000-0005-0000-0000-000018510000}"/>
    <cellStyle name="Navadno 3 2 4 7 7 10" xfId="23167" xr:uid="{00000000-0005-0000-0000-000019510000}"/>
    <cellStyle name="Navadno 3 2 4 7 7 11" xfId="23921" xr:uid="{00000000-0005-0000-0000-00001A510000}"/>
    <cellStyle name="Navadno 3 2 4 7 7 12" xfId="16193" xr:uid="{00000000-0005-0000-0000-00001B510000}"/>
    <cellStyle name="Navadno 3 2 4 7 7 13" xfId="24252" xr:uid="{00000000-0005-0000-0000-00001C510000}"/>
    <cellStyle name="Navadno 3 2 4 7 7 14" xfId="25365" xr:uid="{00000000-0005-0000-0000-00001D510000}"/>
    <cellStyle name="Navadno 3 2 4 7 7 15" xfId="18790" xr:uid="{00000000-0005-0000-0000-00001E510000}"/>
    <cellStyle name="Navadno 3 2 4 7 7 16" xfId="22508" xr:uid="{00000000-0005-0000-0000-00001F510000}"/>
    <cellStyle name="Navadno 3 2 4 7 7 17" xfId="26165" xr:uid="{00000000-0005-0000-0000-000020510000}"/>
    <cellStyle name="Navadno 3 2 4 7 7 18" xfId="17039" xr:uid="{00000000-0005-0000-0000-000021510000}"/>
    <cellStyle name="Navadno 3 2 4 7 7 2" xfId="14862" xr:uid="{00000000-0005-0000-0000-000022510000}"/>
    <cellStyle name="Navadno 3 2 4 7 7 3" xfId="13128" xr:uid="{00000000-0005-0000-0000-000023510000}"/>
    <cellStyle name="Navadno 3 2 4 7 7 4" xfId="16239" xr:uid="{00000000-0005-0000-0000-000024510000}"/>
    <cellStyle name="Navadno 3 2 4 7 7 5" xfId="17611" xr:uid="{00000000-0005-0000-0000-000025510000}"/>
    <cellStyle name="Navadno 3 2 4 7 7 6" xfId="16667" xr:uid="{00000000-0005-0000-0000-000026510000}"/>
    <cellStyle name="Navadno 3 2 4 7 7 7" xfId="20666" xr:uid="{00000000-0005-0000-0000-000027510000}"/>
    <cellStyle name="Navadno 3 2 4 7 7 8" xfId="21530" xr:uid="{00000000-0005-0000-0000-000028510000}"/>
    <cellStyle name="Navadno 3 2 4 7 7 9" xfId="20514" xr:uid="{00000000-0005-0000-0000-000029510000}"/>
    <cellStyle name="Navadno 3 2 4 7 8" xfId="347" xr:uid="{00000000-0005-0000-0000-00002A510000}"/>
    <cellStyle name="Navadno 3 2 4 7 8 10" xfId="24308" xr:uid="{00000000-0005-0000-0000-00002B510000}"/>
    <cellStyle name="Navadno 3 2 4 7 8 11" xfId="25032" xr:uid="{00000000-0005-0000-0000-00002C510000}"/>
    <cellStyle name="Navadno 3 2 4 7 8 12" xfId="25706" xr:uid="{00000000-0005-0000-0000-00002D510000}"/>
    <cellStyle name="Navadno 3 2 4 7 8 13" xfId="26325" xr:uid="{00000000-0005-0000-0000-00002E510000}"/>
    <cellStyle name="Navadno 3 2 4 7 8 14" xfId="27005" xr:uid="{00000000-0005-0000-0000-00002F510000}"/>
    <cellStyle name="Navadno 3 2 4 7 8 15" xfId="27494" xr:uid="{00000000-0005-0000-0000-000030510000}"/>
    <cellStyle name="Navadno 3 2 4 7 8 16" xfId="27917" xr:uid="{00000000-0005-0000-0000-000031510000}"/>
    <cellStyle name="Navadno 3 2 4 7 8 17" xfId="28245" xr:uid="{00000000-0005-0000-0000-000032510000}"/>
    <cellStyle name="Navadno 3 2 4 7 8 18" xfId="28488" xr:uid="{00000000-0005-0000-0000-000033510000}"/>
    <cellStyle name="Navadno 3 2 4 7 8 2" xfId="17402" xr:uid="{00000000-0005-0000-0000-000034510000}"/>
    <cellStyle name="Navadno 3 2 4 7 8 3" xfId="18360" xr:uid="{00000000-0005-0000-0000-000035510000}"/>
    <cellStyle name="Navadno 3 2 4 7 8 4" xfId="19309" xr:uid="{00000000-0005-0000-0000-000036510000}"/>
    <cellStyle name="Navadno 3 2 4 7 8 5" xfId="20224" xr:uid="{00000000-0005-0000-0000-000037510000}"/>
    <cellStyle name="Navadno 3 2 4 7 8 6" xfId="21105" xr:uid="{00000000-0005-0000-0000-000038510000}"/>
    <cellStyle name="Navadno 3 2 4 7 8 7" xfId="21957" xr:uid="{00000000-0005-0000-0000-000039510000}"/>
    <cellStyle name="Navadno 3 2 4 7 8 8" xfId="22778" xr:uid="{00000000-0005-0000-0000-00003A510000}"/>
    <cellStyle name="Navadno 3 2 4 7 8 9" xfId="23564" xr:uid="{00000000-0005-0000-0000-00003B510000}"/>
    <cellStyle name="Navadno 3 2 4 7 9" xfId="1114" xr:uid="{00000000-0005-0000-0000-00003C510000}"/>
    <cellStyle name="Navadno 3 2 4 7 9 10" xfId="23802" xr:uid="{00000000-0005-0000-0000-00003D510000}"/>
    <cellStyle name="Navadno 3 2 4 7 9 11" xfId="24540" xr:uid="{00000000-0005-0000-0000-00003E510000}"/>
    <cellStyle name="Navadno 3 2 4 7 9 12" xfId="25244" xr:uid="{00000000-0005-0000-0000-00003F510000}"/>
    <cellStyle name="Navadno 3 2 4 7 9 13" xfId="25910" xr:uid="{00000000-0005-0000-0000-000040510000}"/>
    <cellStyle name="Navadno 3 2 4 7 9 14" xfId="26655" xr:uid="{00000000-0005-0000-0000-000041510000}"/>
    <cellStyle name="Navadno 3 2 4 7 9 15" xfId="27178" xr:uid="{00000000-0005-0000-0000-000042510000}"/>
    <cellStyle name="Navadno 3 2 4 7 9 16" xfId="27646" xr:uid="{00000000-0005-0000-0000-000043510000}"/>
    <cellStyle name="Navadno 3 2 4 7 9 17" xfId="28026" xr:uid="{00000000-0005-0000-0000-000044510000}"/>
    <cellStyle name="Navadno 3 2 4 7 9 18" xfId="28335" xr:uid="{00000000-0005-0000-0000-000045510000}"/>
    <cellStyle name="Navadno 3 2 4 7 9 2" xfId="16741" xr:uid="{00000000-0005-0000-0000-000046510000}"/>
    <cellStyle name="Navadno 3 2 4 7 9 3" xfId="17708" xr:uid="{00000000-0005-0000-0000-000047510000}"/>
    <cellStyle name="Navadno 3 2 4 7 9 4" xfId="18662" xr:uid="{00000000-0005-0000-0000-000048510000}"/>
    <cellStyle name="Navadno 3 2 4 7 9 5" xfId="19608" xr:uid="{00000000-0005-0000-0000-000049510000}"/>
    <cellStyle name="Navadno 3 2 4 7 9 6" xfId="20513" xr:uid="{00000000-0005-0000-0000-00004A510000}"/>
    <cellStyle name="Navadno 3 2 4 7 9 7" xfId="21376" xr:uid="{00000000-0005-0000-0000-00004B510000}"/>
    <cellStyle name="Navadno 3 2 4 7 9 8" xfId="22219" xr:uid="{00000000-0005-0000-0000-00004C510000}"/>
    <cellStyle name="Navadno 3 2 4 7 9 9" xfId="23026" xr:uid="{00000000-0005-0000-0000-00004D510000}"/>
    <cellStyle name="Navadno 3 2 4 8" xfId="8191" xr:uid="{00000000-0005-0000-0000-00004E510000}"/>
    <cellStyle name="Navadno 3 2 4 8 10" xfId="10747" xr:uid="{00000000-0005-0000-0000-00004F510000}"/>
    <cellStyle name="Navadno 3 2 4 8 11" xfId="12438" xr:uid="{00000000-0005-0000-0000-000050510000}"/>
    <cellStyle name="Navadno 3 2 4 8 12" xfId="10423" xr:uid="{00000000-0005-0000-0000-000051510000}"/>
    <cellStyle name="Navadno 3 2 4 8 13" xfId="17588" xr:uid="{00000000-0005-0000-0000-000052510000}"/>
    <cellStyle name="Navadno 3 2 4 8 14" xfId="14824" xr:uid="{00000000-0005-0000-0000-000053510000}"/>
    <cellStyle name="Navadno 3 2 4 8 15" xfId="13281" xr:uid="{00000000-0005-0000-0000-000054510000}"/>
    <cellStyle name="Navadno 3 2 4 8 16" xfId="17648" xr:uid="{00000000-0005-0000-0000-000055510000}"/>
    <cellStyle name="Navadno 3 2 4 8 17" xfId="22789" xr:uid="{00000000-0005-0000-0000-000056510000}"/>
    <cellStyle name="Navadno 3 2 4 8 18" xfId="12634" xr:uid="{00000000-0005-0000-0000-000057510000}"/>
    <cellStyle name="Navadno 3 2 4 8 19" xfId="18857" xr:uid="{00000000-0005-0000-0000-000058510000}"/>
    <cellStyle name="Navadno 3 2 4 8 2" xfId="3919" xr:uid="{00000000-0005-0000-0000-000059510000}"/>
    <cellStyle name="Navadno 3 2 4 8 2 10" xfId="18585" xr:uid="{00000000-0005-0000-0000-00005A510000}"/>
    <cellStyle name="Navadno 3 2 4 8 2 11" xfId="9981" xr:uid="{00000000-0005-0000-0000-00005B510000}"/>
    <cellStyle name="Navadno 3 2 4 8 2 12" xfId="18053" xr:uid="{00000000-0005-0000-0000-00005C510000}"/>
    <cellStyle name="Navadno 3 2 4 8 2 13" xfId="23024" xr:uid="{00000000-0005-0000-0000-00005D510000}"/>
    <cellStyle name="Navadno 3 2 4 8 2 14" xfId="22908" xr:uid="{00000000-0005-0000-0000-00005E510000}"/>
    <cellStyle name="Navadno 3 2 4 8 2 15" xfId="25888" xr:uid="{00000000-0005-0000-0000-00005F510000}"/>
    <cellStyle name="Navadno 3 2 4 8 2 16" xfId="16455" xr:uid="{00000000-0005-0000-0000-000060510000}"/>
    <cellStyle name="Navadno 3 2 4 8 2 17" xfId="24532" xr:uid="{00000000-0005-0000-0000-000061510000}"/>
    <cellStyle name="Navadno 3 2 4 8 2 18" xfId="24284" xr:uid="{00000000-0005-0000-0000-000062510000}"/>
    <cellStyle name="Navadno 3 2 4 8 2 2" xfId="14325" xr:uid="{00000000-0005-0000-0000-000063510000}"/>
    <cellStyle name="Navadno 3 2 4 8 2 3" xfId="11044" xr:uid="{00000000-0005-0000-0000-000064510000}"/>
    <cellStyle name="Navadno 3 2 4 8 2 4" xfId="11324" xr:uid="{00000000-0005-0000-0000-000065510000}"/>
    <cellStyle name="Navadno 3 2 4 8 2 5" xfId="14459" xr:uid="{00000000-0005-0000-0000-000066510000}"/>
    <cellStyle name="Navadno 3 2 4 8 2 6" xfId="17622" xr:uid="{00000000-0005-0000-0000-000067510000}"/>
    <cellStyle name="Navadno 3 2 4 8 2 7" xfId="10148" xr:uid="{00000000-0005-0000-0000-000068510000}"/>
    <cellStyle name="Navadno 3 2 4 8 2 8" xfId="20106" xr:uid="{00000000-0005-0000-0000-000069510000}"/>
    <cellStyle name="Navadno 3 2 4 8 2 9" xfId="11371" xr:uid="{00000000-0005-0000-0000-00006A510000}"/>
    <cellStyle name="Navadno 3 2 4 8 20" xfId="10050" xr:uid="{00000000-0005-0000-0000-00006B510000}"/>
    <cellStyle name="Navadno 3 2 4 8 21" xfId="25784" xr:uid="{00000000-0005-0000-0000-00006C510000}"/>
    <cellStyle name="Navadno 3 2 4 8 22" xfId="18348" xr:uid="{00000000-0005-0000-0000-00006D510000}"/>
    <cellStyle name="Navadno 3 2 4 8 23" xfId="24908" xr:uid="{00000000-0005-0000-0000-00006E510000}"/>
    <cellStyle name="Navadno 3 2 4 8 24" xfId="12820" xr:uid="{00000000-0005-0000-0000-00006F510000}"/>
    <cellStyle name="Navadno 3 2 4 8 25" xfId="27162" xr:uid="{00000000-0005-0000-0000-000070510000}"/>
    <cellStyle name="Navadno 3 2 4 8 26" xfId="25434" xr:uid="{00000000-0005-0000-0000-000071510000}"/>
    <cellStyle name="Navadno 3 2 4 8 3" xfId="3534" xr:uid="{00000000-0005-0000-0000-000072510000}"/>
    <cellStyle name="Navadno 3 2 4 8 3 10" xfId="15387" xr:uid="{00000000-0005-0000-0000-000073510000}"/>
    <cellStyle name="Navadno 3 2 4 8 3 11" xfId="20350" xr:uid="{00000000-0005-0000-0000-000074510000}"/>
    <cellStyle name="Navadno 3 2 4 8 3 12" xfId="23129" xr:uid="{00000000-0005-0000-0000-000075510000}"/>
    <cellStyle name="Navadno 3 2 4 8 3 13" xfId="21926" xr:uid="{00000000-0005-0000-0000-000076510000}"/>
    <cellStyle name="Navadno 3 2 4 8 3 14" xfId="26275" xr:uid="{00000000-0005-0000-0000-000077510000}"/>
    <cellStyle name="Navadno 3 2 4 8 3 15" xfId="26660" xr:uid="{00000000-0005-0000-0000-000078510000}"/>
    <cellStyle name="Navadno 3 2 4 8 3 16" xfId="12561" xr:uid="{00000000-0005-0000-0000-000079510000}"/>
    <cellStyle name="Navadno 3 2 4 8 3 17" xfId="15034" xr:uid="{00000000-0005-0000-0000-00007A510000}"/>
    <cellStyle name="Navadno 3 2 4 8 3 18" xfId="28147" xr:uid="{00000000-0005-0000-0000-00007B510000}"/>
    <cellStyle name="Navadno 3 2 4 8 3 2" xfId="14654" xr:uid="{00000000-0005-0000-0000-00007C510000}"/>
    <cellStyle name="Navadno 3 2 4 8 3 3" xfId="13448" xr:uid="{00000000-0005-0000-0000-00007D510000}"/>
    <cellStyle name="Navadno 3 2 4 8 3 4" xfId="10358" xr:uid="{00000000-0005-0000-0000-00007E510000}"/>
    <cellStyle name="Navadno 3 2 4 8 3 5" xfId="18198" xr:uid="{00000000-0005-0000-0000-00007F510000}"/>
    <cellStyle name="Navadno 3 2 4 8 3 6" xfId="12583" xr:uid="{00000000-0005-0000-0000-000080510000}"/>
    <cellStyle name="Navadno 3 2 4 8 3 7" xfId="13821" xr:uid="{00000000-0005-0000-0000-000081510000}"/>
    <cellStyle name="Navadno 3 2 4 8 3 8" xfId="11362" xr:uid="{00000000-0005-0000-0000-000082510000}"/>
    <cellStyle name="Navadno 3 2 4 8 3 9" xfId="20288" xr:uid="{00000000-0005-0000-0000-000083510000}"/>
    <cellStyle name="Navadno 3 2 4 8 4" xfId="2938" xr:uid="{00000000-0005-0000-0000-000084510000}"/>
    <cellStyle name="Navadno 3 2 4 8 4 10" xfId="20179" xr:uid="{00000000-0005-0000-0000-000085510000}"/>
    <cellStyle name="Navadno 3 2 4 8 4 11" xfId="19846" xr:uid="{00000000-0005-0000-0000-000086510000}"/>
    <cellStyle name="Navadno 3 2 4 8 4 12" xfId="22891" xr:uid="{00000000-0005-0000-0000-000087510000}"/>
    <cellStyle name="Navadno 3 2 4 8 4 13" xfId="13731" xr:uid="{00000000-0005-0000-0000-000088510000}"/>
    <cellStyle name="Navadno 3 2 4 8 4 14" xfId="24465" xr:uid="{00000000-0005-0000-0000-000089510000}"/>
    <cellStyle name="Navadno 3 2 4 8 4 15" xfId="21565" xr:uid="{00000000-0005-0000-0000-00008A510000}"/>
    <cellStyle name="Navadno 3 2 4 8 4 16" xfId="13226" xr:uid="{00000000-0005-0000-0000-00008B510000}"/>
    <cellStyle name="Navadno 3 2 4 8 4 17" xfId="23398" xr:uid="{00000000-0005-0000-0000-00008C510000}"/>
    <cellStyle name="Navadno 3 2 4 8 4 18" xfId="28229" xr:uid="{00000000-0005-0000-0000-00008D510000}"/>
    <cellStyle name="Navadno 3 2 4 8 4 2" xfId="15165" xr:uid="{00000000-0005-0000-0000-00008E510000}"/>
    <cellStyle name="Navadno 3 2 4 8 4 3" xfId="14889" xr:uid="{00000000-0005-0000-0000-00008F510000}"/>
    <cellStyle name="Navadno 3 2 4 8 4 4" xfId="14168" xr:uid="{00000000-0005-0000-0000-000090510000}"/>
    <cellStyle name="Navadno 3 2 4 8 4 5" xfId="13342" xr:uid="{00000000-0005-0000-0000-000091510000}"/>
    <cellStyle name="Navadno 3 2 4 8 4 6" xfId="16319" xr:uid="{00000000-0005-0000-0000-000092510000}"/>
    <cellStyle name="Navadno 3 2 4 8 4 7" xfId="17535" xr:uid="{00000000-0005-0000-0000-000093510000}"/>
    <cellStyle name="Navadno 3 2 4 8 4 8" xfId="13704" xr:uid="{00000000-0005-0000-0000-000094510000}"/>
    <cellStyle name="Navadno 3 2 4 8 4 9" xfId="21046" xr:uid="{00000000-0005-0000-0000-000095510000}"/>
    <cellStyle name="Navadno 3 2 4 8 5" xfId="3812" xr:uid="{00000000-0005-0000-0000-000096510000}"/>
    <cellStyle name="Navadno 3 2 4 8 5 10" xfId="22861" xr:uid="{00000000-0005-0000-0000-000097510000}"/>
    <cellStyle name="Navadno 3 2 4 8 5 11" xfId="20647" xr:uid="{00000000-0005-0000-0000-000098510000}"/>
    <cellStyle name="Navadno 3 2 4 8 5 12" xfId="21971" xr:uid="{00000000-0005-0000-0000-000099510000}"/>
    <cellStyle name="Navadno 3 2 4 8 5 13" xfId="23046" xr:uid="{00000000-0005-0000-0000-00009A510000}"/>
    <cellStyle name="Navadno 3 2 4 8 5 14" xfId="18385" xr:uid="{00000000-0005-0000-0000-00009B510000}"/>
    <cellStyle name="Navadno 3 2 4 8 5 15" xfId="15093" xr:uid="{00000000-0005-0000-0000-00009C510000}"/>
    <cellStyle name="Navadno 3 2 4 8 5 16" xfId="25908" xr:uid="{00000000-0005-0000-0000-00009D510000}"/>
    <cellStyle name="Navadno 3 2 4 8 5 17" xfId="24683" xr:uid="{00000000-0005-0000-0000-00009E510000}"/>
    <cellStyle name="Navadno 3 2 4 8 5 18" xfId="16117" xr:uid="{00000000-0005-0000-0000-00009F510000}"/>
    <cellStyle name="Navadno 3 2 4 8 5 2" xfId="14415" xr:uid="{00000000-0005-0000-0000-0000A0510000}"/>
    <cellStyle name="Navadno 3 2 4 8 5 3" xfId="9961" xr:uid="{00000000-0005-0000-0000-0000A1510000}"/>
    <cellStyle name="Navadno 3 2 4 8 5 4" xfId="14073" xr:uid="{00000000-0005-0000-0000-0000A2510000}"/>
    <cellStyle name="Navadno 3 2 4 8 5 5" xfId="18187" xr:uid="{00000000-0005-0000-0000-0000A3510000}"/>
    <cellStyle name="Navadno 3 2 4 8 5 6" xfId="14477" xr:uid="{00000000-0005-0000-0000-0000A4510000}"/>
    <cellStyle name="Navadno 3 2 4 8 5 7" xfId="10715" xr:uid="{00000000-0005-0000-0000-0000A5510000}"/>
    <cellStyle name="Navadno 3 2 4 8 5 8" xfId="18033" xr:uid="{00000000-0005-0000-0000-0000A6510000}"/>
    <cellStyle name="Navadno 3 2 4 8 5 9" xfId="16585" xr:uid="{00000000-0005-0000-0000-0000A7510000}"/>
    <cellStyle name="Navadno 3 2 4 8 6" xfId="4822" xr:uid="{00000000-0005-0000-0000-0000A8510000}"/>
    <cellStyle name="Navadno 3 2 4 8 6 10" xfId="19727" xr:uid="{00000000-0005-0000-0000-0000A9510000}"/>
    <cellStyle name="Navadno 3 2 4 8 6 11" xfId="13650" xr:uid="{00000000-0005-0000-0000-0000AA510000}"/>
    <cellStyle name="Navadno 3 2 4 8 6 12" xfId="21482" xr:uid="{00000000-0005-0000-0000-0000AB510000}"/>
    <cellStyle name="Navadno 3 2 4 8 6 13" xfId="20901" xr:uid="{00000000-0005-0000-0000-0000AC510000}"/>
    <cellStyle name="Navadno 3 2 4 8 6 14" xfId="10082" xr:uid="{00000000-0005-0000-0000-0000AD510000}"/>
    <cellStyle name="Navadno 3 2 4 8 6 15" xfId="26790" xr:uid="{00000000-0005-0000-0000-0000AE510000}"/>
    <cellStyle name="Navadno 3 2 4 8 6 16" xfId="24574" xr:uid="{00000000-0005-0000-0000-0000AF510000}"/>
    <cellStyle name="Navadno 3 2 4 8 6 17" xfId="13732" xr:uid="{00000000-0005-0000-0000-0000B0510000}"/>
    <cellStyle name="Navadno 3 2 4 8 6 18" xfId="24796" xr:uid="{00000000-0005-0000-0000-0000B1510000}"/>
    <cellStyle name="Navadno 3 2 4 8 6 2" xfId="13557" xr:uid="{00000000-0005-0000-0000-0000B2510000}"/>
    <cellStyle name="Navadno 3 2 4 8 6 3" xfId="14890" xr:uid="{00000000-0005-0000-0000-0000B3510000}"/>
    <cellStyle name="Navadno 3 2 4 8 6 4" xfId="14391" xr:uid="{00000000-0005-0000-0000-0000B4510000}"/>
    <cellStyle name="Navadno 3 2 4 8 6 5" xfId="19474" xr:uid="{00000000-0005-0000-0000-0000B5510000}"/>
    <cellStyle name="Navadno 3 2 4 8 6 6" xfId="20380" xr:uid="{00000000-0005-0000-0000-0000B6510000}"/>
    <cellStyle name="Navadno 3 2 4 8 6 7" xfId="12301" xr:uid="{00000000-0005-0000-0000-0000B7510000}"/>
    <cellStyle name="Navadno 3 2 4 8 6 8" xfId="17683" xr:uid="{00000000-0005-0000-0000-0000B8510000}"/>
    <cellStyle name="Navadno 3 2 4 8 6 9" xfId="22441" xr:uid="{00000000-0005-0000-0000-0000B9510000}"/>
    <cellStyle name="Navadno 3 2 4 8 7" xfId="4256" xr:uid="{00000000-0005-0000-0000-0000BA510000}"/>
    <cellStyle name="Navadno 3 2 4 8 7 10" xfId="23304" xr:uid="{00000000-0005-0000-0000-0000BB510000}"/>
    <cellStyle name="Navadno 3 2 4 8 7 11" xfId="24055" xr:uid="{00000000-0005-0000-0000-0000BC510000}"/>
    <cellStyle name="Navadno 3 2 4 8 7 12" xfId="19409" xr:uid="{00000000-0005-0000-0000-0000BD510000}"/>
    <cellStyle name="Navadno 3 2 4 8 7 13" xfId="23149" xr:uid="{00000000-0005-0000-0000-0000BE510000}"/>
    <cellStyle name="Navadno 3 2 4 8 7 14" xfId="18146" xr:uid="{00000000-0005-0000-0000-0000BF510000}"/>
    <cellStyle name="Navadno 3 2 4 8 7 15" xfId="26495" xr:uid="{00000000-0005-0000-0000-0000C0510000}"/>
    <cellStyle name="Navadno 3 2 4 8 7 16" xfId="25922" xr:uid="{00000000-0005-0000-0000-0000C1510000}"/>
    <cellStyle name="Navadno 3 2 4 8 7 17" xfId="26567" xr:uid="{00000000-0005-0000-0000-0000C2510000}"/>
    <cellStyle name="Navadno 3 2 4 8 7 18" xfId="28036" xr:uid="{00000000-0005-0000-0000-0000C3510000}"/>
    <cellStyle name="Navadno 3 2 4 8 7 2" xfId="14035" xr:uid="{00000000-0005-0000-0000-0000C4510000}"/>
    <cellStyle name="Navadno 3 2 4 8 7 3" xfId="12915" xr:uid="{00000000-0005-0000-0000-0000C5510000}"/>
    <cellStyle name="Navadno 3 2 4 8 7 4" xfId="16811" xr:uid="{00000000-0005-0000-0000-0000C6510000}"/>
    <cellStyle name="Navadno 3 2 4 8 7 5" xfId="18712" xr:uid="{00000000-0005-0000-0000-0000C7510000}"/>
    <cellStyle name="Navadno 3 2 4 8 7 6" xfId="19660" xr:uid="{00000000-0005-0000-0000-0000C8510000}"/>
    <cellStyle name="Navadno 3 2 4 8 7 7" xfId="20815" xr:uid="{00000000-0005-0000-0000-0000C9510000}"/>
    <cellStyle name="Navadno 3 2 4 8 7 8" xfId="21681" xr:uid="{00000000-0005-0000-0000-0000CA510000}"/>
    <cellStyle name="Navadno 3 2 4 8 7 9" xfId="13993" xr:uid="{00000000-0005-0000-0000-0000CB510000}"/>
    <cellStyle name="Navadno 3 2 4 8 8" xfId="2645" xr:uid="{00000000-0005-0000-0000-0000CC510000}"/>
    <cellStyle name="Navadno 3 2 4 8 8 10" xfId="19059" xr:uid="{00000000-0005-0000-0000-0000CD510000}"/>
    <cellStyle name="Navadno 3 2 4 8 8 11" xfId="18813" xr:uid="{00000000-0005-0000-0000-0000CE510000}"/>
    <cellStyle name="Navadno 3 2 4 8 8 12" xfId="14296" xr:uid="{00000000-0005-0000-0000-0000CF510000}"/>
    <cellStyle name="Navadno 3 2 4 8 8 13" xfId="17351" xr:uid="{00000000-0005-0000-0000-0000D0510000}"/>
    <cellStyle name="Navadno 3 2 4 8 8 14" xfId="26168" xr:uid="{00000000-0005-0000-0000-0000D1510000}"/>
    <cellStyle name="Navadno 3 2 4 8 8 15" xfId="25698" xr:uid="{00000000-0005-0000-0000-0000D2510000}"/>
    <cellStyle name="Navadno 3 2 4 8 8 16" xfId="27518" xr:uid="{00000000-0005-0000-0000-0000D3510000}"/>
    <cellStyle name="Navadno 3 2 4 8 8 17" xfId="27937" xr:uid="{00000000-0005-0000-0000-0000D4510000}"/>
    <cellStyle name="Navadno 3 2 4 8 8 18" xfId="11830" xr:uid="{00000000-0005-0000-0000-0000D5510000}"/>
    <cellStyle name="Navadno 3 2 4 8 8 2" xfId="15407" xr:uid="{00000000-0005-0000-0000-0000D6510000}"/>
    <cellStyle name="Navadno 3 2 4 8 8 3" xfId="17449" xr:uid="{00000000-0005-0000-0000-0000D7510000}"/>
    <cellStyle name="Navadno 3 2 4 8 8 4" xfId="17388" xr:uid="{00000000-0005-0000-0000-0000D8510000}"/>
    <cellStyle name="Navadno 3 2 4 8 8 5" xfId="12140" xr:uid="{00000000-0005-0000-0000-0000D9510000}"/>
    <cellStyle name="Navadno 3 2 4 8 8 6" xfId="15224" xr:uid="{00000000-0005-0000-0000-0000DA510000}"/>
    <cellStyle name="Navadno 3 2 4 8 8 7" xfId="17967" xr:uid="{00000000-0005-0000-0000-0000DB510000}"/>
    <cellStyle name="Navadno 3 2 4 8 8 8" xfId="15055" xr:uid="{00000000-0005-0000-0000-0000DC510000}"/>
    <cellStyle name="Navadno 3 2 4 8 8 9" xfId="15096" xr:uid="{00000000-0005-0000-0000-0000DD510000}"/>
    <cellStyle name="Navadno 3 2 4 8 9" xfId="1657" xr:uid="{00000000-0005-0000-0000-0000DE510000}"/>
    <cellStyle name="Navadno 3 2 4 8 9 10" xfId="20969" xr:uid="{00000000-0005-0000-0000-0000DF510000}"/>
    <cellStyle name="Navadno 3 2 4 8 9 11" xfId="12427" xr:uid="{00000000-0005-0000-0000-0000E0510000}"/>
    <cellStyle name="Navadno 3 2 4 8 9 12" xfId="11155" xr:uid="{00000000-0005-0000-0000-0000E1510000}"/>
    <cellStyle name="Navadno 3 2 4 8 9 13" xfId="21575" xr:uid="{00000000-0005-0000-0000-0000E2510000}"/>
    <cellStyle name="Navadno 3 2 4 8 9 14" xfId="13683" xr:uid="{00000000-0005-0000-0000-0000E3510000}"/>
    <cellStyle name="Navadno 3 2 4 8 9 15" xfId="26746" xr:uid="{00000000-0005-0000-0000-0000E4510000}"/>
    <cellStyle name="Navadno 3 2 4 8 9 16" xfId="13976" xr:uid="{00000000-0005-0000-0000-0000E5510000}"/>
    <cellStyle name="Navadno 3 2 4 8 9 17" xfId="25476" xr:uid="{00000000-0005-0000-0000-0000E6510000}"/>
    <cellStyle name="Navadno 3 2 4 8 9 18" xfId="28178" xr:uid="{00000000-0005-0000-0000-0000E7510000}"/>
    <cellStyle name="Navadno 3 2 4 8 9 2" xfId="16266" xr:uid="{00000000-0005-0000-0000-0000E8510000}"/>
    <cellStyle name="Navadno 3 2 4 8 9 3" xfId="14167" xr:uid="{00000000-0005-0000-0000-0000E9510000}"/>
    <cellStyle name="Navadno 3 2 4 8 9 4" xfId="17037" xr:uid="{00000000-0005-0000-0000-0000EA510000}"/>
    <cellStyle name="Navadno 3 2 4 8 9 5" xfId="17153" xr:uid="{00000000-0005-0000-0000-0000EB510000}"/>
    <cellStyle name="Navadno 3 2 4 8 9 6" xfId="11385" xr:uid="{00000000-0005-0000-0000-0000EC510000}"/>
    <cellStyle name="Navadno 3 2 4 8 9 7" xfId="19288" xr:uid="{00000000-0005-0000-0000-0000ED510000}"/>
    <cellStyle name="Navadno 3 2 4 8 9 8" xfId="10673" xr:uid="{00000000-0005-0000-0000-0000EE510000}"/>
    <cellStyle name="Navadno 3 2 4 8 9 9" xfId="14668" xr:uid="{00000000-0005-0000-0000-0000EF510000}"/>
    <cellStyle name="Navadno 3 2 4 9" xfId="8091" xr:uid="{00000000-0005-0000-0000-0000F0510000}"/>
    <cellStyle name="Navadno 3 2 4 9 10" xfId="10825" xr:uid="{00000000-0005-0000-0000-0000F1510000}"/>
    <cellStyle name="Navadno 3 2 4 9 11" xfId="17148" xr:uid="{00000000-0005-0000-0000-0000F2510000}"/>
    <cellStyle name="Navadno 3 2 4 9 12" xfId="11861" xr:uid="{00000000-0005-0000-0000-0000F3510000}"/>
    <cellStyle name="Navadno 3 2 4 9 13" xfId="10721" xr:uid="{00000000-0005-0000-0000-0000F4510000}"/>
    <cellStyle name="Navadno 3 2 4 9 14" xfId="15555" xr:uid="{00000000-0005-0000-0000-0000F5510000}"/>
    <cellStyle name="Navadno 3 2 4 9 15" xfId="13440" xr:uid="{00000000-0005-0000-0000-0000F6510000}"/>
    <cellStyle name="Navadno 3 2 4 9 16" xfId="11663" xr:uid="{00000000-0005-0000-0000-0000F7510000}"/>
    <cellStyle name="Navadno 3 2 4 9 17" xfId="12175" xr:uid="{00000000-0005-0000-0000-0000F8510000}"/>
    <cellStyle name="Navadno 3 2 4 9 18" xfId="22691" xr:uid="{00000000-0005-0000-0000-0000F9510000}"/>
    <cellStyle name="Navadno 3 2 4 9 19" xfId="11948" xr:uid="{00000000-0005-0000-0000-0000FA510000}"/>
    <cellStyle name="Navadno 3 2 4 9 2" xfId="3851" xr:uid="{00000000-0005-0000-0000-0000FB510000}"/>
    <cellStyle name="Navadno 3 2 4 9 2 10" xfId="18563" xr:uid="{00000000-0005-0000-0000-0000FC510000}"/>
    <cellStyle name="Navadno 3 2 4 9 2 11" xfId="16981" xr:uid="{00000000-0005-0000-0000-0000FD510000}"/>
    <cellStyle name="Navadno 3 2 4 9 2 12" xfId="17078" xr:uid="{00000000-0005-0000-0000-0000FE510000}"/>
    <cellStyle name="Navadno 3 2 4 9 2 13" xfId="22346" xr:uid="{00000000-0005-0000-0000-0000FF510000}"/>
    <cellStyle name="Navadno 3 2 4 9 2 14" xfId="26136" xr:uid="{00000000-0005-0000-0000-000000520000}"/>
    <cellStyle name="Navadno 3 2 4 9 2 15" xfId="23814" xr:uid="{00000000-0005-0000-0000-000001520000}"/>
    <cellStyle name="Navadno 3 2 4 9 2 16" xfId="9847" xr:uid="{00000000-0005-0000-0000-000002520000}"/>
    <cellStyle name="Navadno 3 2 4 9 2 17" xfId="12483" xr:uid="{00000000-0005-0000-0000-000003520000}"/>
    <cellStyle name="Navadno 3 2 4 9 2 18" xfId="9807" xr:uid="{00000000-0005-0000-0000-000004520000}"/>
    <cellStyle name="Navadno 3 2 4 9 2 2" xfId="14379" xr:uid="{00000000-0005-0000-0000-000005520000}"/>
    <cellStyle name="Navadno 3 2 4 9 2 3" xfId="12520" xr:uid="{00000000-0005-0000-0000-000006520000}"/>
    <cellStyle name="Navadno 3 2 4 9 2 4" xfId="13154" xr:uid="{00000000-0005-0000-0000-000007520000}"/>
    <cellStyle name="Navadno 3 2 4 9 2 5" xfId="10253" xr:uid="{00000000-0005-0000-0000-000008520000}"/>
    <cellStyle name="Navadno 3 2 4 9 2 6" xfId="11822" xr:uid="{00000000-0005-0000-0000-000009520000}"/>
    <cellStyle name="Navadno 3 2 4 9 2 7" xfId="16433" xr:uid="{00000000-0005-0000-0000-00000A520000}"/>
    <cellStyle name="Navadno 3 2 4 9 2 8" xfId="16237" xr:uid="{00000000-0005-0000-0000-00000B520000}"/>
    <cellStyle name="Navadno 3 2 4 9 2 9" xfId="20398" xr:uid="{00000000-0005-0000-0000-00000C520000}"/>
    <cellStyle name="Navadno 3 2 4 9 20" xfId="17671" xr:uid="{00000000-0005-0000-0000-00000D520000}"/>
    <cellStyle name="Navadno 3 2 4 9 21" xfId="14852" xr:uid="{00000000-0005-0000-0000-00000E520000}"/>
    <cellStyle name="Navadno 3 2 4 9 22" xfId="19008" xr:uid="{00000000-0005-0000-0000-00000F520000}"/>
    <cellStyle name="Navadno 3 2 4 9 23" xfId="25574" xr:uid="{00000000-0005-0000-0000-000010520000}"/>
    <cellStyle name="Navadno 3 2 4 9 24" xfId="27380" xr:uid="{00000000-0005-0000-0000-000011520000}"/>
    <cellStyle name="Navadno 3 2 4 9 25" xfId="27828" xr:uid="{00000000-0005-0000-0000-000012520000}"/>
    <cellStyle name="Navadno 3 2 4 9 26" xfId="10627" xr:uid="{00000000-0005-0000-0000-000013520000}"/>
    <cellStyle name="Navadno 3 2 4 9 3" xfId="3357" xr:uid="{00000000-0005-0000-0000-000014520000}"/>
    <cellStyle name="Navadno 3 2 4 9 3 10" xfId="16481" xr:uid="{00000000-0005-0000-0000-000015520000}"/>
    <cellStyle name="Navadno 3 2 4 9 3 11" xfId="12856" xr:uid="{00000000-0005-0000-0000-000016520000}"/>
    <cellStyle name="Navadno 3 2 4 9 3 12" xfId="20884" xr:uid="{00000000-0005-0000-0000-000017520000}"/>
    <cellStyle name="Navadno 3 2 4 9 3 13" xfId="11448" xr:uid="{00000000-0005-0000-0000-000018520000}"/>
    <cellStyle name="Navadno 3 2 4 9 3 14" xfId="22755" xr:uid="{00000000-0005-0000-0000-000019520000}"/>
    <cellStyle name="Navadno 3 2 4 9 3 15" xfId="26596" xr:uid="{00000000-0005-0000-0000-00001A520000}"/>
    <cellStyle name="Navadno 3 2 4 9 3 16" xfId="13959" xr:uid="{00000000-0005-0000-0000-00001B520000}"/>
    <cellStyle name="Navadno 3 2 4 9 3 17" xfId="12524" xr:uid="{00000000-0005-0000-0000-00001C520000}"/>
    <cellStyle name="Navadno 3 2 4 9 3 18" xfId="27008" xr:uid="{00000000-0005-0000-0000-00001D520000}"/>
    <cellStyle name="Navadno 3 2 4 9 3 2" xfId="14807" xr:uid="{00000000-0005-0000-0000-00001E520000}"/>
    <cellStyle name="Navadno 3 2 4 9 3 3" xfId="12733" xr:uid="{00000000-0005-0000-0000-00001F520000}"/>
    <cellStyle name="Navadno 3 2 4 9 3 4" xfId="12090" xr:uid="{00000000-0005-0000-0000-000020520000}"/>
    <cellStyle name="Navadno 3 2 4 9 3 5" xfId="18052" xr:uid="{00000000-0005-0000-0000-000021520000}"/>
    <cellStyle name="Navadno 3 2 4 9 3 6" xfId="17278" xr:uid="{00000000-0005-0000-0000-000022520000}"/>
    <cellStyle name="Navadno 3 2 4 9 3 7" xfId="11017" xr:uid="{00000000-0005-0000-0000-000023520000}"/>
    <cellStyle name="Navadno 3 2 4 9 3 8" xfId="12358" xr:uid="{00000000-0005-0000-0000-000024520000}"/>
    <cellStyle name="Navadno 3 2 4 9 3 9" xfId="13608" xr:uid="{00000000-0005-0000-0000-000025520000}"/>
    <cellStyle name="Navadno 3 2 4 9 4" xfId="2760" xr:uid="{00000000-0005-0000-0000-000026520000}"/>
    <cellStyle name="Navadno 3 2 4 9 4 10" xfId="17380" xr:uid="{00000000-0005-0000-0000-000027520000}"/>
    <cellStyle name="Navadno 3 2 4 9 4 11" xfId="23223" xr:uid="{00000000-0005-0000-0000-000028520000}"/>
    <cellStyle name="Navadno 3 2 4 9 4 12" xfId="25105" xr:uid="{00000000-0005-0000-0000-000029520000}"/>
    <cellStyle name="Navadno 3 2 4 9 4 13" xfId="15203" xr:uid="{00000000-0005-0000-0000-00002A520000}"/>
    <cellStyle name="Navadno 3 2 4 9 4 14" xfId="15149" xr:uid="{00000000-0005-0000-0000-00002B520000}"/>
    <cellStyle name="Navadno 3 2 4 9 4 15" xfId="26824" xr:uid="{00000000-0005-0000-0000-00002C520000}"/>
    <cellStyle name="Navadno 3 2 4 9 4 16" xfId="26916" xr:uid="{00000000-0005-0000-0000-00002D520000}"/>
    <cellStyle name="Navadno 3 2 4 9 4 17" xfId="21487" xr:uid="{00000000-0005-0000-0000-00002E520000}"/>
    <cellStyle name="Navadno 3 2 4 9 4 18" xfId="28144" xr:uid="{00000000-0005-0000-0000-00002F520000}"/>
    <cellStyle name="Navadno 3 2 4 9 4 2" xfId="15310" xr:uid="{00000000-0005-0000-0000-000030520000}"/>
    <cellStyle name="Navadno 3 2 4 9 4 3" xfId="10224" xr:uid="{00000000-0005-0000-0000-000031520000}"/>
    <cellStyle name="Navadno 3 2 4 9 4 4" xfId="16236" xr:uid="{00000000-0005-0000-0000-000032520000}"/>
    <cellStyle name="Navadno 3 2 4 9 4 5" xfId="10941" xr:uid="{00000000-0005-0000-0000-000033520000}"/>
    <cellStyle name="Navadno 3 2 4 9 4 6" xfId="15086" xr:uid="{00000000-0005-0000-0000-000034520000}"/>
    <cellStyle name="Navadno 3 2 4 9 4 7" xfId="11806" xr:uid="{00000000-0005-0000-0000-000035520000}"/>
    <cellStyle name="Navadno 3 2 4 9 4 8" xfId="20724" xr:uid="{00000000-0005-0000-0000-000036520000}"/>
    <cellStyle name="Navadno 3 2 4 9 4 9" xfId="20518" xr:uid="{00000000-0005-0000-0000-000037520000}"/>
    <cellStyle name="Navadno 3 2 4 9 5" xfId="3055" xr:uid="{00000000-0005-0000-0000-000038520000}"/>
    <cellStyle name="Navadno 3 2 4 9 5 10" xfId="12388" xr:uid="{00000000-0005-0000-0000-000039520000}"/>
    <cellStyle name="Navadno 3 2 4 9 5 11" xfId="21393" xr:uid="{00000000-0005-0000-0000-00003A520000}"/>
    <cellStyle name="Navadno 3 2 4 9 5 12" xfId="19877" xr:uid="{00000000-0005-0000-0000-00003B520000}"/>
    <cellStyle name="Navadno 3 2 4 9 5 13" xfId="18398" xr:uid="{00000000-0005-0000-0000-00003C520000}"/>
    <cellStyle name="Navadno 3 2 4 9 5 14" xfId="16743" xr:uid="{00000000-0005-0000-0000-00003D520000}"/>
    <cellStyle name="Navadno 3 2 4 9 5 15" xfId="21130" xr:uid="{00000000-0005-0000-0000-00003E520000}"/>
    <cellStyle name="Navadno 3 2 4 9 5 16" xfId="26253" xr:uid="{00000000-0005-0000-0000-00003F520000}"/>
    <cellStyle name="Navadno 3 2 4 9 5 17" xfId="16430" xr:uid="{00000000-0005-0000-0000-000040520000}"/>
    <cellStyle name="Navadno 3 2 4 9 5 18" xfId="26279" xr:uid="{00000000-0005-0000-0000-000041520000}"/>
    <cellStyle name="Navadno 3 2 4 9 5 2" xfId="15061" xr:uid="{00000000-0005-0000-0000-000042520000}"/>
    <cellStyle name="Navadno 3 2 4 9 5 3" xfId="12734" xr:uid="{00000000-0005-0000-0000-000043520000}"/>
    <cellStyle name="Navadno 3 2 4 9 5 4" xfId="12012" xr:uid="{00000000-0005-0000-0000-000044520000}"/>
    <cellStyle name="Navadno 3 2 4 9 5 5" xfId="18049" xr:uid="{00000000-0005-0000-0000-000045520000}"/>
    <cellStyle name="Navadno 3 2 4 9 5 6" xfId="14903" xr:uid="{00000000-0005-0000-0000-000046520000}"/>
    <cellStyle name="Navadno 3 2 4 9 5 7" xfId="19360" xr:uid="{00000000-0005-0000-0000-000047520000}"/>
    <cellStyle name="Navadno 3 2 4 9 5 8" xfId="14470" xr:uid="{00000000-0005-0000-0000-000048520000}"/>
    <cellStyle name="Navadno 3 2 4 9 5 9" xfId="18955" xr:uid="{00000000-0005-0000-0000-000049520000}"/>
    <cellStyle name="Navadno 3 2 4 9 6" xfId="1028" xr:uid="{00000000-0005-0000-0000-00004A520000}"/>
    <cellStyle name="Navadno 3 2 4 9 6 10" xfId="23864" xr:uid="{00000000-0005-0000-0000-00004B520000}"/>
    <cellStyle name="Navadno 3 2 4 9 6 11" xfId="24594" xr:uid="{00000000-0005-0000-0000-00004C520000}"/>
    <cellStyle name="Navadno 3 2 4 9 6 12" xfId="25296" xr:uid="{00000000-0005-0000-0000-00004D520000}"/>
    <cellStyle name="Navadno 3 2 4 9 6 13" xfId="25965" xr:uid="{00000000-0005-0000-0000-00004E520000}"/>
    <cellStyle name="Navadno 3 2 4 9 6 14" xfId="26698" xr:uid="{00000000-0005-0000-0000-00004F520000}"/>
    <cellStyle name="Navadno 3 2 4 9 6 15" xfId="27217" xr:uid="{00000000-0005-0000-0000-000050520000}"/>
    <cellStyle name="Navadno 3 2 4 9 6 16" xfId="27681" xr:uid="{00000000-0005-0000-0000-000051520000}"/>
    <cellStyle name="Navadno 3 2 4 9 6 17" xfId="28061" xr:uid="{00000000-0005-0000-0000-000052520000}"/>
    <cellStyle name="Navadno 3 2 4 9 6 18" xfId="28363" xr:uid="{00000000-0005-0000-0000-000053520000}"/>
    <cellStyle name="Navadno 3 2 4 9 6 2" xfId="16818" xr:uid="{00000000-0005-0000-0000-000054520000}"/>
    <cellStyle name="Navadno 3 2 4 9 6 3" xfId="17786" xr:uid="{00000000-0005-0000-0000-000055520000}"/>
    <cellStyle name="Navadno 3 2 4 9 6 4" xfId="18734" xr:uid="{00000000-0005-0000-0000-000056520000}"/>
    <cellStyle name="Navadno 3 2 4 9 6 5" xfId="19683" xr:uid="{00000000-0005-0000-0000-000057520000}"/>
    <cellStyle name="Navadno 3 2 4 9 6 6" xfId="20582" xr:uid="{00000000-0005-0000-0000-000058520000}"/>
    <cellStyle name="Navadno 3 2 4 9 6 7" xfId="21445" xr:uid="{00000000-0005-0000-0000-000059520000}"/>
    <cellStyle name="Navadno 3 2 4 9 6 8" xfId="22294" xr:uid="{00000000-0005-0000-0000-00005A520000}"/>
    <cellStyle name="Navadno 3 2 4 9 6 9" xfId="23096" xr:uid="{00000000-0005-0000-0000-00005B520000}"/>
    <cellStyle name="Navadno 3 2 4 9 7" xfId="643" xr:uid="{00000000-0005-0000-0000-00005C520000}"/>
    <cellStyle name="Navadno 3 2 4 9 7 10" xfId="24110" xr:uid="{00000000-0005-0000-0000-00005D520000}"/>
    <cellStyle name="Navadno 3 2 4 9 7 11" xfId="24854" xr:uid="{00000000-0005-0000-0000-00005E520000}"/>
    <cellStyle name="Navadno 3 2 4 9 7 12" xfId="25537" xr:uid="{00000000-0005-0000-0000-00005F520000}"/>
    <cellStyle name="Navadno 3 2 4 9 7 13" xfId="26178" xr:uid="{00000000-0005-0000-0000-000060520000}"/>
    <cellStyle name="Navadno 3 2 4 9 7 14" xfId="26884" xr:uid="{00000000-0005-0000-0000-000061520000}"/>
    <cellStyle name="Navadno 3 2 4 9 7 15" xfId="27375" xr:uid="{00000000-0005-0000-0000-000062520000}"/>
    <cellStyle name="Navadno 3 2 4 9 7 16" xfId="27825" xr:uid="{00000000-0005-0000-0000-000063520000}"/>
    <cellStyle name="Navadno 3 2 4 9 7 17" xfId="28174" xr:uid="{00000000-0005-0000-0000-000064520000}"/>
    <cellStyle name="Navadno 3 2 4 9 7 18" xfId="28440" xr:uid="{00000000-0005-0000-0000-000065520000}"/>
    <cellStyle name="Navadno 3 2 4 9 7 2" xfId="17143" xr:uid="{00000000-0005-0000-0000-000066520000}"/>
    <cellStyle name="Navadno 3 2 4 9 7 3" xfId="18107" xr:uid="{00000000-0005-0000-0000-000067520000}"/>
    <cellStyle name="Navadno 3 2 4 9 7 4" xfId="19069" xr:uid="{00000000-0005-0000-0000-000068520000}"/>
    <cellStyle name="Navadno 3 2 4 9 7 5" xfId="19978" xr:uid="{00000000-0005-0000-0000-000069520000}"/>
    <cellStyle name="Navadno 3 2 4 9 7 6" xfId="20876" xr:uid="{00000000-0005-0000-0000-00006A520000}"/>
    <cellStyle name="Navadno 3 2 4 9 7 7" xfId="21740" xr:uid="{00000000-0005-0000-0000-00006B520000}"/>
    <cellStyle name="Navadno 3 2 4 9 7 8" xfId="22575" xr:uid="{00000000-0005-0000-0000-00006C520000}"/>
    <cellStyle name="Navadno 3 2 4 9 7 9" xfId="23357" xr:uid="{00000000-0005-0000-0000-00006D520000}"/>
    <cellStyle name="Navadno 3 2 4 9 8" xfId="4120" xr:uid="{00000000-0005-0000-0000-00006E520000}"/>
    <cellStyle name="Navadno 3 2 4 9 8 10" xfId="16518" xr:uid="{00000000-0005-0000-0000-00006F520000}"/>
    <cellStyle name="Navadno 3 2 4 9 8 11" xfId="13040" xr:uid="{00000000-0005-0000-0000-000070520000}"/>
    <cellStyle name="Navadno 3 2 4 9 8 12" xfId="23753" xr:uid="{00000000-0005-0000-0000-000071520000}"/>
    <cellStyle name="Navadno 3 2 4 9 8 13" xfId="16026" xr:uid="{00000000-0005-0000-0000-000072520000}"/>
    <cellStyle name="Navadno 3 2 4 9 8 14" xfId="22276" xr:uid="{00000000-0005-0000-0000-000073520000}"/>
    <cellStyle name="Navadno 3 2 4 9 8 15" xfId="26624" xr:uid="{00000000-0005-0000-0000-000074520000}"/>
    <cellStyle name="Navadno 3 2 4 9 8 16" xfId="19100" xr:uid="{00000000-0005-0000-0000-000075520000}"/>
    <cellStyle name="Navadno 3 2 4 9 8 17" xfId="14966" xr:uid="{00000000-0005-0000-0000-000076520000}"/>
    <cellStyle name="Navadno 3 2 4 9 8 18" xfId="28044" xr:uid="{00000000-0005-0000-0000-000077520000}"/>
    <cellStyle name="Navadno 3 2 4 9 8 2" xfId="14155" xr:uid="{00000000-0005-0000-0000-000078520000}"/>
    <cellStyle name="Navadno 3 2 4 9 8 3" xfId="15390" xr:uid="{00000000-0005-0000-0000-000079520000}"/>
    <cellStyle name="Navadno 3 2 4 9 8 4" xfId="16001" xr:uid="{00000000-0005-0000-0000-00007A520000}"/>
    <cellStyle name="Navadno 3 2 4 9 8 5" xfId="18953" xr:uid="{00000000-0005-0000-0000-00007B520000}"/>
    <cellStyle name="Navadno 3 2 4 9 8 6" xfId="19878" xr:uid="{00000000-0005-0000-0000-00007C520000}"/>
    <cellStyle name="Navadno 3 2 4 9 8 7" xfId="19072" xr:uid="{00000000-0005-0000-0000-00007D520000}"/>
    <cellStyle name="Navadno 3 2 4 9 8 8" xfId="9687" xr:uid="{00000000-0005-0000-0000-00007E520000}"/>
    <cellStyle name="Navadno 3 2 4 9 8 9" xfId="22181" xr:uid="{00000000-0005-0000-0000-00007F520000}"/>
    <cellStyle name="Navadno 3 2 4 9 9" xfId="4525" xr:uid="{00000000-0005-0000-0000-000080520000}"/>
    <cellStyle name="Navadno 3 2 4 9 9 10" xfId="17524" xr:uid="{00000000-0005-0000-0000-000081520000}"/>
    <cellStyle name="Navadno 3 2 4 9 9 11" xfId="23263" xr:uid="{00000000-0005-0000-0000-000082520000}"/>
    <cellStyle name="Navadno 3 2 4 9 9 12" xfId="11045" xr:uid="{00000000-0005-0000-0000-000083520000}"/>
    <cellStyle name="Navadno 3 2 4 9 9 13" xfId="24703" xr:uid="{00000000-0005-0000-0000-000084520000}"/>
    <cellStyle name="Navadno 3 2 4 9 9 14" xfId="25925" xr:uid="{00000000-0005-0000-0000-000085520000}"/>
    <cellStyle name="Navadno 3 2 4 9 9 15" xfId="19238" xr:uid="{00000000-0005-0000-0000-000086520000}"/>
    <cellStyle name="Navadno 3 2 4 9 9 16" xfId="10398" xr:uid="{00000000-0005-0000-0000-000087520000}"/>
    <cellStyle name="Navadno 3 2 4 9 9 17" xfId="23731" xr:uid="{00000000-0005-0000-0000-000088520000}"/>
    <cellStyle name="Navadno 3 2 4 9 9 18" xfId="9933" xr:uid="{00000000-0005-0000-0000-000089520000}"/>
    <cellStyle name="Navadno 3 2 4 9 9 2" xfId="13813" xr:uid="{00000000-0005-0000-0000-00008A520000}"/>
    <cellStyle name="Navadno 3 2 4 9 9 3" xfId="12065" xr:uid="{00000000-0005-0000-0000-00008B520000}"/>
    <cellStyle name="Navadno 3 2 4 9 9 4" xfId="10131" xr:uid="{00000000-0005-0000-0000-00008C520000}"/>
    <cellStyle name="Navadno 3 2 4 9 9 5" xfId="9667" xr:uid="{00000000-0005-0000-0000-00008D520000}"/>
    <cellStyle name="Navadno 3 2 4 9 9 6" xfId="9913" xr:uid="{00000000-0005-0000-0000-00008E520000}"/>
    <cellStyle name="Navadno 3 2 4 9 9 7" xfId="10389" xr:uid="{00000000-0005-0000-0000-00008F520000}"/>
    <cellStyle name="Navadno 3 2 4 9 9 8" xfId="20766" xr:uid="{00000000-0005-0000-0000-000090520000}"/>
    <cellStyle name="Navadno 3 2 4 9 9 9" xfId="19634" xr:uid="{00000000-0005-0000-0000-000091520000}"/>
    <cellStyle name="Navadno 3 2 40" xfId="5754" xr:uid="{00000000-0005-0000-0000-000092520000}"/>
    <cellStyle name="Navadno 3 2 41" xfId="9120" xr:uid="{00000000-0005-0000-0000-000093520000}"/>
    <cellStyle name="Navadno 3 2 41 10" xfId="9995" xr:uid="{00000000-0005-0000-0000-000094520000}"/>
    <cellStyle name="Navadno 3 2 41 11" xfId="16591" xr:uid="{00000000-0005-0000-0000-000095520000}"/>
    <cellStyle name="Navadno 3 2 41 12" xfId="10784" xr:uid="{00000000-0005-0000-0000-000096520000}"/>
    <cellStyle name="Navadno 3 2 41 13" xfId="13691" xr:uid="{00000000-0005-0000-0000-000097520000}"/>
    <cellStyle name="Navadno 3 2 41 14" xfId="18239" xr:uid="{00000000-0005-0000-0000-000098520000}"/>
    <cellStyle name="Navadno 3 2 41 15" xfId="13726" xr:uid="{00000000-0005-0000-0000-000099520000}"/>
    <cellStyle name="Navadno 3 2 41 16" xfId="13519" xr:uid="{00000000-0005-0000-0000-00009A520000}"/>
    <cellStyle name="Navadno 3 2 41 17" xfId="16846" xr:uid="{00000000-0005-0000-0000-00009B520000}"/>
    <cellStyle name="Navadno 3 2 41 18" xfId="17467" xr:uid="{00000000-0005-0000-0000-00009C520000}"/>
    <cellStyle name="Navadno 3 2 41 19" xfId="19782" xr:uid="{00000000-0005-0000-0000-00009D520000}"/>
    <cellStyle name="Navadno 3 2 41 2" xfId="4877" xr:uid="{00000000-0005-0000-0000-00009E520000}"/>
    <cellStyle name="Navadno 3 2 41 2 2" xfId="4590" xr:uid="{00000000-0005-0000-0000-00009F520000}"/>
    <cellStyle name="Navadno 3 2 41 2 2 10" xfId="20719" xr:uid="{00000000-0005-0000-0000-0000A0520000}"/>
    <cellStyle name="Navadno 3 2 41 2 2 11" xfId="14927" xr:uid="{00000000-0005-0000-0000-0000A1520000}"/>
    <cellStyle name="Navadno 3 2 41 2 2 12" xfId="21950" xr:uid="{00000000-0005-0000-0000-0000A2520000}"/>
    <cellStyle name="Navadno 3 2 41 2 2 13" xfId="24296" xr:uid="{00000000-0005-0000-0000-0000A3520000}"/>
    <cellStyle name="Navadno 3 2 41 2 2 14" xfId="26045" xr:uid="{00000000-0005-0000-0000-0000A4520000}"/>
    <cellStyle name="Navadno 3 2 41 2 2 15" xfId="15164" xr:uid="{00000000-0005-0000-0000-0000A5520000}"/>
    <cellStyle name="Navadno 3 2 41 2 2 16" xfId="20325" xr:uid="{00000000-0005-0000-0000-0000A6520000}"/>
    <cellStyle name="Navadno 3 2 41 2 2 17" xfId="26754" xr:uid="{00000000-0005-0000-0000-0000A7520000}"/>
    <cellStyle name="Navadno 3 2 41 2 2 18" xfId="11778" xr:uid="{00000000-0005-0000-0000-0000A8520000}"/>
    <cellStyle name="Navadno 3 2 41 2 2 2" xfId="13754" xr:uid="{00000000-0005-0000-0000-0000A9520000}"/>
    <cellStyle name="Navadno 3 2 41 2 2 3" xfId="11728" xr:uid="{00000000-0005-0000-0000-0000AA520000}"/>
    <cellStyle name="Navadno 3 2 41 2 2 4" xfId="16380" xr:uid="{00000000-0005-0000-0000-0000AB520000}"/>
    <cellStyle name="Navadno 3 2 41 2 2 5" xfId="12531" xr:uid="{00000000-0005-0000-0000-0000AC520000}"/>
    <cellStyle name="Navadno 3 2 41 2 2 6" xfId="17662" xr:uid="{00000000-0005-0000-0000-0000AD520000}"/>
    <cellStyle name="Navadno 3 2 41 2 2 7" xfId="12204" xr:uid="{00000000-0005-0000-0000-0000AE520000}"/>
    <cellStyle name="Navadno 3 2 41 2 2 8" xfId="19045" xr:uid="{00000000-0005-0000-0000-0000AF520000}"/>
    <cellStyle name="Navadno 3 2 41 2 2 9" xfId="14829" xr:uid="{00000000-0005-0000-0000-0000B0520000}"/>
    <cellStyle name="Navadno 3 2 41 20" xfId="10593" xr:uid="{00000000-0005-0000-0000-0000B1520000}"/>
    <cellStyle name="Navadno 3 2 41 21" xfId="24728" xr:uid="{00000000-0005-0000-0000-0000B2520000}"/>
    <cellStyle name="Navadno 3 2 41 22" xfId="17790" xr:uid="{00000000-0005-0000-0000-0000B3520000}"/>
    <cellStyle name="Navadno 3 2 41 23" xfId="26385" xr:uid="{00000000-0005-0000-0000-0000B4520000}"/>
    <cellStyle name="Navadno 3 2 41 24" xfId="17595" xr:uid="{00000000-0005-0000-0000-0000B5520000}"/>
    <cellStyle name="Navadno 3 2 41 25" xfId="12274" xr:uid="{00000000-0005-0000-0000-0000B6520000}"/>
    <cellStyle name="Navadno 3 2 41 26" xfId="20123" xr:uid="{00000000-0005-0000-0000-0000B7520000}"/>
    <cellStyle name="Navadno 3 2 41 3" xfId="4156" xr:uid="{00000000-0005-0000-0000-0000B8520000}"/>
    <cellStyle name="Navadno 3 2 41 3 10" xfId="11028" xr:uid="{00000000-0005-0000-0000-0000B9520000}"/>
    <cellStyle name="Navadno 3 2 41 3 11" xfId="15261" xr:uid="{00000000-0005-0000-0000-0000BA520000}"/>
    <cellStyle name="Navadno 3 2 41 3 12" xfId="17639" xr:uid="{00000000-0005-0000-0000-0000BB520000}"/>
    <cellStyle name="Navadno 3 2 41 3 13" xfId="24788" xr:uid="{00000000-0005-0000-0000-0000BC520000}"/>
    <cellStyle name="Navadno 3 2 41 3 14" xfId="22648" xr:uid="{00000000-0005-0000-0000-0000BD520000}"/>
    <cellStyle name="Navadno 3 2 41 3 15" xfId="24662" xr:uid="{00000000-0005-0000-0000-0000BE520000}"/>
    <cellStyle name="Navadno 3 2 41 3 16" xfId="25267" xr:uid="{00000000-0005-0000-0000-0000BF520000}"/>
    <cellStyle name="Navadno 3 2 41 3 17" xfId="27420" xr:uid="{00000000-0005-0000-0000-0000C0520000}"/>
    <cellStyle name="Navadno 3 2 41 3 18" xfId="28038" xr:uid="{00000000-0005-0000-0000-0000C1520000}"/>
    <cellStyle name="Navadno 3 2 41 3 2" xfId="14124" xr:uid="{00000000-0005-0000-0000-0000C2520000}"/>
    <cellStyle name="Navadno 3 2 41 3 3" xfId="15551" xr:uid="{00000000-0005-0000-0000-0000C3520000}"/>
    <cellStyle name="Navadno 3 2 41 3 4" xfId="15226" xr:uid="{00000000-0005-0000-0000-0000C4520000}"/>
    <cellStyle name="Navadno 3 2 41 3 5" xfId="15549" xr:uid="{00000000-0005-0000-0000-0000C5520000}"/>
    <cellStyle name="Navadno 3 2 41 3 6" xfId="18844" xr:uid="{00000000-0005-0000-0000-0000C6520000}"/>
    <cellStyle name="Navadno 3 2 41 3 7" xfId="11950" xr:uid="{00000000-0005-0000-0000-0000C7520000}"/>
    <cellStyle name="Navadno 3 2 41 3 8" xfId="11279" xr:uid="{00000000-0005-0000-0000-0000C8520000}"/>
    <cellStyle name="Navadno 3 2 41 3 9" xfId="10205" xr:uid="{00000000-0005-0000-0000-0000C9520000}"/>
    <cellStyle name="Navadno 3 2 41 4" xfId="3299" xr:uid="{00000000-0005-0000-0000-0000CA520000}"/>
    <cellStyle name="Navadno 3 2 41 4 10" xfId="23386" xr:uid="{00000000-0005-0000-0000-0000CB520000}"/>
    <cellStyle name="Navadno 3 2 41 4 11" xfId="24135" xr:uid="{00000000-0005-0000-0000-0000CC520000}"/>
    <cellStyle name="Navadno 3 2 41 4 12" xfId="21340" xr:uid="{00000000-0005-0000-0000-0000CD520000}"/>
    <cellStyle name="Navadno 3 2 41 4 13" xfId="22867" xr:uid="{00000000-0005-0000-0000-0000CE520000}"/>
    <cellStyle name="Navadno 3 2 41 4 14" xfId="10476" xr:uid="{00000000-0005-0000-0000-0000CF520000}"/>
    <cellStyle name="Navadno 3 2 41 4 15" xfId="21229" xr:uid="{00000000-0005-0000-0000-0000D0520000}"/>
    <cellStyle name="Navadno 3 2 41 4 16" xfId="20708" xr:uid="{00000000-0005-0000-0000-0000D1520000}"/>
    <cellStyle name="Navadno 3 2 41 4 17" xfId="26336" xr:uid="{00000000-0005-0000-0000-0000D2520000}"/>
    <cellStyle name="Navadno 3 2 41 4 18" xfId="18558" xr:uid="{00000000-0005-0000-0000-0000D3520000}"/>
    <cellStyle name="Navadno 3 2 41 4 2" xfId="14861" xr:uid="{00000000-0005-0000-0000-0000D4520000}"/>
    <cellStyle name="Navadno 3 2 41 4 3" xfId="13653" xr:uid="{00000000-0005-0000-0000-0000D5520000}"/>
    <cellStyle name="Navadno 3 2 41 4 4" xfId="12002" xr:uid="{00000000-0005-0000-0000-0000D6520000}"/>
    <cellStyle name="Navadno 3 2 41 4 5" xfId="18827" xr:uid="{00000000-0005-0000-0000-0000D7520000}"/>
    <cellStyle name="Navadno 3 2 41 4 6" xfId="19761" xr:uid="{00000000-0005-0000-0000-0000D8520000}"/>
    <cellStyle name="Navadno 3 2 41 4 7" xfId="20908" xr:uid="{00000000-0005-0000-0000-0000D9520000}"/>
    <cellStyle name="Navadno 3 2 41 4 8" xfId="21764" xr:uid="{00000000-0005-0000-0000-0000DA520000}"/>
    <cellStyle name="Navadno 3 2 41 4 9" xfId="17842" xr:uid="{00000000-0005-0000-0000-0000DB520000}"/>
    <cellStyle name="Navadno 3 2 41 5" xfId="2915" xr:uid="{00000000-0005-0000-0000-0000DC520000}"/>
    <cellStyle name="Navadno 3 2 41 5 10" xfId="18902" xr:uid="{00000000-0005-0000-0000-0000DD520000}"/>
    <cellStyle name="Navadno 3 2 41 5 11" xfId="22622" xr:uid="{00000000-0005-0000-0000-0000DE520000}"/>
    <cellStyle name="Navadno 3 2 41 5 12" xfId="21273" xr:uid="{00000000-0005-0000-0000-0000DF520000}"/>
    <cellStyle name="Navadno 3 2 41 5 13" xfId="16877" xr:uid="{00000000-0005-0000-0000-0000E0520000}"/>
    <cellStyle name="Navadno 3 2 41 5 14" xfId="24229" xr:uid="{00000000-0005-0000-0000-0000E1520000}"/>
    <cellStyle name="Navadno 3 2 41 5 15" xfId="25273" xr:uid="{00000000-0005-0000-0000-0000E2520000}"/>
    <cellStyle name="Navadno 3 2 41 5 16" xfId="21642" xr:uid="{00000000-0005-0000-0000-0000E3520000}"/>
    <cellStyle name="Navadno 3 2 41 5 17" xfId="16957" xr:uid="{00000000-0005-0000-0000-0000E4520000}"/>
    <cellStyle name="Navadno 3 2 41 5 18" xfId="10065" xr:uid="{00000000-0005-0000-0000-0000E5520000}"/>
    <cellStyle name="Navadno 3 2 41 5 2" xfId="15185" xr:uid="{00000000-0005-0000-0000-0000E6520000}"/>
    <cellStyle name="Navadno 3 2 41 5 3" xfId="12901" xr:uid="{00000000-0005-0000-0000-0000E7520000}"/>
    <cellStyle name="Navadno 3 2 41 5 4" xfId="10490" xr:uid="{00000000-0005-0000-0000-0000E8520000}"/>
    <cellStyle name="Navadno 3 2 41 5 5" xfId="12577" xr:uid="{00000000-0005-0000-0000-0000E9520000}"/>
    <cellStyle name="Navadno 3 2 41 5 6" xfId="16344" xr:uid="{00000000-0005-0000-0000-0000EA520000}"/>
    <cellStyle name="Navadno 3 2 41 5 7" xfId="14873" xr:uid="{00000000-0005-0000-0000-0000EB520000}"/>
    <cellStyle name="Navadno 3 2 41 5 8" xfId="19271" xr:uid="{00000000-0005-0000-0000-0000EC520000}"/>
    <cellStyle name="Navadno 3 2 41 5 9" xfId="14915" xr:uid="{00000000-0005-0000-0000-0000ED520000}"/>
    <cellStyle name="Navadno 3 2 41 6" xfId="4393" xr:uid="{00000000-0005-0000-0000-0000EE520000}"/>
    <cellStyle name="Navadno 3 2 41 6 10" xfId="23693" xr:uid="{00000000-0005-0000-0000-0000EF520000}"/>
    <cellStyle name="Navadno 3 2 41 6 11" xfId="24438" xr:uid="{00000000-0005-0000-0000-0000F0520000}"/>
    <cellStyle name="Navadno 3 2 41 6 12" xfId="23695" xr:uid="{00000000-0005-0000-0000-0000F1520000}"/>
    <cellStyle name="Navadno 3 2 41 6 13" xfId="12347" xr:uid="{00000000-0005-0000-0000-0000F2520000}"/>
    <cellStyle name="Navadno 3 2 41 6 14" xfId="25654" xr:uid="{00000000-0005-0000-0000-0000F3520000}"/>
    <cellStyle name="Navadno 3 2 41 6 15" xfId="21787" xr:uid="{00000000-0005-0000-0000-0000F4520000}"/>
    <cellStyle name="Navadno 3 2 41 6 16" xfId="20105" xr:uid="{00000000-0005-0000-0000-0000F5520000}"/>
    <cellStyle name="Navadno 3 2 41 6 17" xfId="15545" xr:uid="{00000000-0005-0000-0000-0000F6520000}"/>
    <cellStyle name="Navadno 3 2 41 6 18" xfId="26297" xr:uid="{00000000-0005-0000-0000-0000F7520000}"/>
    <cellStyle name="Navadno 3 2 41 6 2" xfId="13919" xr:uid="{00000000-0005-0000-0000-0000F8520000}"/>
    <cellStyle name="Navadno 3 2 41 6 3" xfId="15247" xr:uid="{00000000-0005-0000-0000-0000F9520000}"/>
    <cellStyle name="Navadno 3 2 41 6 4" xfId="10709" xr:uid="{00000000-0005-0000-0000-0000FA520000}"/>
    <cellStyle name="Navadno 3 2 41 6 5" xfId="18879" xr:uid="{00000000-0005-0000-0000-0000FB520000}"/>
    <cellStyle name="Navadno 3 2 41 6 6" xfId="19814" xr:uid="{00000000-0005-0000-0000-0000FC520000}"/>
    <cellStyle name="Navadno 3 2 41 6 7" xfId="21254" xr:uid="{00000000-0005-0000-0000-0000FD520000}"/>
    <cellStyle name="Navadno 3 2 41 6 8" xfId="22099" xr:uid="{00000000-0005-0000-0000-0000FE520000}"/>
    <cellStyle name="Navadno 3 2 41 6 9" xfId="13456" xr:uid="{00000000-0005-0000-0000-0000FF520000}"/>
    <cellStyle name="Navadno 3 2 41 7" xfId="1650" xr:uid="{00000000-0005-0000-0000-000000530000}"/>
    <cellStyle name="Navadno 3 2 41 7 10" xfId="22666" xr:uid="{00000000-0005-0000-0000-000001530000}"/>
    <cellStyle name="Navadno 3 2 41 7 11" xfId="22713" xr:uid="{00000000-0005-0000-0000-000002530000}"/>
    <cellStyle name="Navadno 3 2 41 7 12" xfId="24943" xr:uid="{00000000-0005-0000-0000-000003530000}"/>
    <cellStyle name="Navadno 3 2 41 7 13" xfId="25834" xr:uid="{00000000-0005-0000-0000-000004530000}"/>
    <cellStyle name="Navadno 3 2 41 7 14" xfId="22443" xr:uid="{00000000-0005-0000-0000-000005530000}"/>
    <cellStyle name="Navadno 3 2 41 7 15" xfId="12609" xr:uid="{00000000-0005-0000-0000-000006530000}"/>
    <cellStyle name="Navadno 3 2 41 7 16" xfId="24993" xr:uid="{00000000-0005-0000-0000-000007530000}"/>
    <cellStyle name="Navadno 3 2 41 7 17" xfId="24519" xr:uid="{00000000-0005-0000-0000-000008530000}"/>
    <cellStyle name="Navadno 3 2 41 7 18" xfId="27895" xr:uid="{00000000-0005-0000-0000-000009530000}"/>
    <cellStyle name="Navadno 3 2 41 7 2" xfId="16272" xr:uid="{00000000-0005-0000-0000-00000A530000}"/>
    <cellStyle name="Navadno 3 2 41 7 3" xfId="9932" xr:uid="{00000000-0005-0000-0000-00000B530000}"/>
    <cellStyle name="Navadno 3 2 41 7 4" xfId="17883" xr:uid="{00000000-0005-0000-0000-00000C530000}"/>
    <cellStyle name="Navadno 3 2 41 7 5" xfId="12458" xr:uid="{00000000-0005-0000-0000-00000D530000}"/>
    <cellStyle name="Navadno 3 2 41 7 6" xfId="17513" xr:uid="{00000000-0005-0000-0000-00000E530000}"/>
    <cellStyle name="Navadno 3 2 41 7 7" xfId="10075" xr:uid="{00000000-0005-0000-0000-00000F530000}"/>
    <cellStyle name="Navadno 3 2 41 7 8" xfId="20404" xr:uid="{00000000-0005-0000-0000-000010530000}"/>
    <cellStyle name="Navadno 3 2 41 7 9" xfId="22589" xr:uid="{00000000-0005-0000-0000-000011530000}"/>
    <cellStyle name="Navadno 3 2 41 8" xfId="3688" xr:uid="{00000000-0005-0000-0000-000012530000}"/>
    <cellStyle name="Navadno 3 2 41 8 10" xfId="18005" xr:uid="{00000000-0005-0000-0000-000013530000}"/>
    <cellStyle name="Navadno 3 2 41 8 11" xfId="19033" xr:uid="{00000000-0005-0000-0000-000014530000}"/>
    <cellStyle name="Navadno 3 2 41 8 12" xfId="11703" xr:uid="{00000000-0005-0000-0000-000015530000}"/>
    <cellStyle name="Navadno 3 2 41 8 13" xfId="19906" xr:uid="{00000000-0005-0000-0000-000016530000}"/>
    <cellStyle name="Navadno 3 2 41 8 14" xfId="9712" xr:uid="{00000000-0005-0000-0000-000017530000}"/>
    <cellStyle name="Navadno 3 2 41 8 15" xfId="21225" xr:uid="{00000000-0005-0000-0000-000018530000}"/>
    <cellStyle name="Navadno 3 2 41 8 16" xfId="19558" xr:uid="{00000000-0005-0000-0000-000019530000}"/>
    <cellStyle name="Navadno 3 2 41 8 17" xfId="22230" xr:uid="{00000000-0005-0000-0000-00001A530000}"/>
    <cellStyle name="Navadno 3 2 41 8 18" xfId="14028" xr:uid="{00000000-0005-0000-0000-00001B530000}"/>
    <cellStyle name="Navadno 3 2 41 8 2" xfId="14521" xr:uid="{00000000-0005-0000-0000-00001C530000}"/>
    <cellStyle name="Navadno 3 2 41 8 3" xfId="10977" xr:uid="{00000000-0005-0000-0000-00001D530000}"/>
    <cellStyle name="Navadno 3 2 41 8 4" xfId="17503" xr:uid="{00000000-0005-0000-0000-00001E530000}"/>
    <cellStyle name="Navadno 3 2 41 8 5" xfId="11623" xr:uid="{00000000-0005-0000-0000-00001F530000}"/>
    <cellStyle name="Navadno 3 2 41 8 6" xfId="10505" xr:uid="{00000000-0005-0000-0000-000020530000}"/>
    <cellStyle name="Navadno 3 2 41 8 7" xfId="19752" xr:uid="{00000000-0005-0000-0000-000021530000}"/>
    <cellStyle name="Navadno 3 2 41 8 8" xfId="12269" xr:uid="{00000000-0005-0000-0000-000022530000}"/>
    <cellStyle name="Navadno 3 2 41 8 9" xfId="19424" xr:uid="{00000000-0005-0000-0000-000023530000}"/>
    <cellStyle name="Navadno 3 2 41 9" xfId="1931" xr:uid="{00000000-0005-0000-0000-000024530000}"/>
    <cellStyle name="Navadno 3 2 41 9 10" xfId="10606" xr:uid="{00000000-0005-0000-0000-000025530000}"/>
    <cellStyle name="Navadno 3 2 41 9 11" xfId="20689" xr:uid="{00000000-0005-0000-0000-000026530000}"/>
    <cellStyle name="Navadno 3 2 41 9 12" xfId="16359" xr:uid="{00000000-0005-0000-0000-000027530000}"/>
    <cellStyle name="Navadno 3 2 41 9 13" xfId="20987" xr:uid="{00000000-0005-0000-0000-000028530000}"/>
    <cellStyle name="Navadno 3 2 41 9 14" xfId="10826" xr:uid="{00000000-0005-0000-0000-000029530000}"/>
    <cellStyle name="Navadno 3 2 41 9 15" xfId="21616" xr:uid="{00000000-0005-0000-0000-00002A530000}"/>
    <cellStyle name="Navadno 3 2 41 9 16" xfId="22602" xr:uid="{00000000-0005-0000-0000-00002B530000}"/>
    <cellStyle name="Navadno 3 2 41 9 17" xfId="10401" xr:uid="{00000000-0005-0000-0000-00002C530000}"/>
    <cellStyle name="Navadno 3 2 41 9 18" xfId="15560" xr:uid="{00000000-0005-0000-0000-00002D530000}"/>
    <cellStyle name="Navadno 3 2 41 9 2" xfId="16024" xr:uid="{00000000-0005-0000-0000-00002E530000}"/>
    <cellStyle name="Navadno 3 2 41 9 3" xfId="11413" xr:uid="{00000000-0005-0000-0000-00002F530000}"/>
    <cellStyle name="Navadno 3 2 41 9 4" xfId="9720" xr:uid="{00000000-0005-0000-0000-000030530000}"/>
    <cellStyle name="Navadno 3 2 41 9 5" xfId="18486" xr:uid="{00000000-0005-0000-0000-000031530000}"/>
    <cellStyle name="Navadno 3 2 41 9 6" xfId="18162" xr:uid="{00000000-0005-0000-0000-000032530000}"/>
    <cellStyle name="Navadno 3 2 41 9 7" xfId="17214" xr:uid="{00000000-0005-0000-0000-000033530000}"/>
    <cellStyle name="Navadno 3 2 41 9 8" xfId="12906" xr:uid="{00000000-0005-0000-0000-000034530000}"/>
    <cellStyle name="Navadno 3 2 41 9 9" xfId="11260" xr:uid="{00000000-0005-0000-0000-000035530000}"/>
    <cellStyle name="Navadno 3 2 42" xfId="5083" xr:uid="{00000000-0005-0000-0000-000036530000}"/>
    <cellStyle name="Navadno 3 2 42 10" xfId="15082" xr:uid="{00000000-0005-0000-0000-000037530000}"/>
    <cellStyle name="Navadno 3 2 42 11" xfId="22449" xr:uid="{00000000-0005-0000-0000-000038530000}"/>
    <cellStyle name="Navadno 3 2 42 12" xfId="14040" xr:uid="{00000000-0005-0000-0000-000039530000}"/>
    <cellStyle name="Navadno 3 2 42 13" xfId="17247" xr:uid="{00000000-0005-0000-0000-00003A530000}"/>
    <cellStyle name="Navadno 3 2 42 14" xfId="20892" xr:uid="{00000000-0005-0000-0000-00003B530000}"/>
    <cellStyle name="Navadno 3 2 42 15" xfId="21140" xr:uid="{00000000-0005-0000-0000-00003C530000}"/>
    <cellStyle name="Navadno 3 2 42 16" xfId="27504" xr:uid="{00000000-0005-0000-0000-00003D530000}"/>
    <cellStyle name="Navadno 3 2 42 17" xfId="27923" xr:uid="{00000000-0005-0000-0000-00003E530000}"/>
    <cellStyle name="Navadno 3 2 42 18" xfId="13884" xr:uid="{00000000-0005-0000-0000-00003F530000}"/>
    <cellStyle name="Navadno 3 2 42 2" xfId="13327" xr:uid="{00000000-0005-0000-0000-000040530000}"/>
    <cellStyle name="Navadno 3 2 42 3" xfId="17418" xr:uid="{00000000-0005-0000-0000-000041530000}"/>
    <cellStyle name="Navadno 3 2 42 4" xfId="16245" xr:uid="{00000000-0005-0000-0000-000042530000}"/>
    <cellStyle name="Navadno 3 2 42 5" xfId="16843" xr:uid="{00000000-0005-0000-0000-000043530000}"/>
    <cellStyle name="Navadno 3 2 42 6" xfId="16382" xr:uid="{00000000-0005-0000-0000-000044530000}"/>
    <cellStyle name="Navadno 3 2 42 7" xfId="10088" xr:uid="{00000000-0005-0000-0000-000045530000}"/>
    <cellStyle name="Navadno 3 2 42 8" xfId="18878" xr:uid="{00000000-0005-0000-0000-000046530000}"/>
    <cellStyle name="Navadno 3 2 42 9" xfId="21076" xr:uid="{00000000-0005-0000-0000-000047530000}"/>
    <cellStyle name="Navadno 3 2 43" xfId="5054" xr:uid="{00000000-0005-0000-0000-000048530000}"/>
    <cellStyle name="Navadno 3 2 43 10" xfId="11639" xr:uid="{00000000-0005-0000-0000-000049530000}"/>
    <cellStyle name="Navadno 3 2 43 11" xfId="19962" xr:uid="{00000000-0005-0000-0000-00004A530000}"/>
    <cellStyle name="Navadno 3 2 43 12" xfId="22743" xr:uid="{00000000-0005-0000-0000-00004B530000}"/>
    <cellStyle name="Navadno 3 2 43 13" xfId="24998" xr:uid="{00000000-0005-0000-0000-00004C530000}"/>
    <cellStyle name="Navadno 3 2 43 14" xfId="15949" xr:uid="{00000000-0005-0000-0000-00004D530000}"/>
    <cellStyle name="Navadno 3 2 43 15" xfId="26079" xr:uid="{00000000-0005-0000-0000-00004E530000}"/>
    <cellStyle name="Navadno 3 2 43 16" xfId="26868" xr:uid="{00000000-0005-0000-0000-00004F530000}"/>
    <cellStyle name="Navadno 3 2 43 17" xfId="25369" xr:uid="{00000000-0005-0000-0000-000050530000}"/>
    <cellStyle name="Navadno 3 2 43 18" xfId="13879" xr:uid="{00000000-0005-0000-0000-000051530000}"/>
    <cellStyle name="Navadno 3 2 43 19" xfId="26629" xr:uid="{00000000-0005-0000-0000-000052530000}"/>
    <cellStyle name="Navadno 3 2 43 2" xfId="2672" xr:uid="{00000000-0005-0000-0000-000053530000}"/>
    <cellStyle name="Navadno 3 2 43 3" xfId="13347" xr:uid="{00000000-0005-0000-0000-000054530000}"/>
    <cellStyle name="Navadno 3 2 43 4" xfId="13578" xr:uid="{00000000-0005-0000-0000-000055530000}"/>
    <cellStyle name="Navadno 3 2 43 5" xfId="15447" xr:uid="{00000000-0005-0000-0000-000056530000}"/>
    <cellStyle name="Navadno 3 2 43 6" xfId="15445" xr:uid="{00000000-0005-0000-0000-000057530000}"/>
    <cellStyle name="Navadno 3 2 43 7" xfId="15898" xr:uid="{00000000-0005-0000-0000-000058530000}"/>
    <cellStyle name="Navadno 3 2 43 8" xfId="13292" xr:uid="{00000000-0005-0000-0000-000059530000}"/>
    <cellStyle name="Navadno 3 2 43 9" xfId="12277" xr:uid="{00000000-0005-0000-0000-00005A530000}"/>
    <cellStyle name="Navadno 3 2 44" xfId="1880" xr:uid="{00000000-0005-0000-0000-00005B530000}"/>
    <cellStyle name="Navadno 3 2 45" xfId="3904" xr:uid="{00000000-0005-0000-0000-00005C530000}"/>
    <cellStyle name="Navadno 3 2 46" xfId="1569" xr:uid="{00000000-0005-0000-0000-00005D530000}"/>
    <cellStyle name="Navadno 3 2 47" xfId="3110" xr:uid="{00000000-0005-0000-0000-00005E530000}"/>
    <cellStyle name="Navadno 3 2 48" xfId="2220" xr:uid="{00000000-0005-0000-0000-00005F530000}"/>
    <cellStyle name="Navadno 3 2 49" xfId="1878" xr:uid="{00000000-0005-0000-0000-000060530000}"/>
    <cellStyle name="Navadno 3 2 5" xfId="9216" xr:uid="{00000000-0005-0000-0000-000061530000}"/>
    <cellStyle name="Navadno 3 2 5 10" xfId="397" xr:uid="{00000000-0005-0000-0000-000062530000}"/>
    <cellStyle name="Navadno 3 2 5 10 10" xfId="24274" xr:uid="{00000000-0005-0000-0000-000063530000}"/>
    <cellStyle name="Navadno 3 2 5 10 11" xfId="25001" xr:uid="{00000000-0005-0000-0000-000064530000}"/>
    <cellStyle name="Navadno 3 2 5 10 12" xfId="25686" xr:uid="{00000000-0005-0000-0000-000065530000}"/>
    <cellStyle name="Navadno 3 2 5 10 13" xfId="26302" xr:uid="{00000000-0005-0000-0000-000066530000}"/>
    <cellStyle name="Navadno 3 2 5 10 14" xfId="26985" xr:uid="{00000000-0005-0000-0000-000067530000}"/>
    <cellStyle name="Navadno 3 2 5 10 15" xfId="27480" xr:uid="{00000000-0005-0000-0000-000068530000}"/>
    <cellStyle name="Navadno 3 2 5 10 16" xfId="27908" xr:uid="{00000000-0005-0000-0000-000069530000}"/>
    <cellStyle name="Navadno 3 2 5 10 17" xfId="28239" xr:uid="{00000000-0005-0000-0000-00006A530000}"/>
    <cellStyle name="Navadno 3 2 5 10 18" xfId="28483" xr:uid="{00000000-0005-0000-0000-00006B530000}"/>
    <cellStyle name="Navadno 3 2 5 10 2" xfId="17360" xr:uid="{00000000-0005-0000-0000-00006C530000}"/>
    <cellStyle name="Navadno 3 2 5 10 3" xfId="18314" xr:uid="{00000000-0005-0000-0000-00006D530000}"/>
    <cellStyle name="Navadno 3 2 5 10 4" xfId="19269" xr:uid="{00000000-0005-0000-0000-00006E530000}"/>
    <cellStyle name="Navadno 3 2 5 10 5" xfId="20180" xr:uid="{00000000-0005-0000-0000-00006F530000}"/>
    <cellStyle name="Navadno 3 2 5 10 6" xfId="21067" xr:uid="{00000000-0005-0000-0000-000070530000}"/>
    <cellStyle name="Navadno 3 2 5 10 7" xfId="21922" xr:uid="{00000000-0005-0000-0000-000071530000}"/>
    <cellStyle name="Navadno 3 2 5 10 8" xfId="22745" xr:uid="{00000000-0005-0000-0000-000072530000}"/>
    <cellStyle name="Navadno 3 2 5 10 9" xfId="23533" xr:uid="{00000000-0005-0000-0000-000073530000}"/>
    <cellStyle name="Navadno 3 2 5 11" xfId="4878" xr:uid="{00000000-0005-0000-0000-000074530000}"/>
    <cellStyle name="Navadno 3 2 5 11 10" xfId="20951" xr:uid="{00000000-0005-0000-0000-000075530000}"/>
    <cellStyle name="Navadno 3 2 5 11 11" xfId="13499" xr:uid="{00000000-0005-0000-0000-000076530000}"/>
    <cellStyle name="Navadno 3 2 5 11 12" xfId="11062" xr:uid="{00000000-0005-0000-0000-000077530000}"/>
    <cellStyle name="Navadno 3 2 5 11 13" xfId="9701" xr:uid="{00000000-0005-0000-0000-000078530000}"/>
    <cellStyle name="Navadno 3 2 5 11 14" xfId="14491" xr:uid="{00000000-0005-0000-0000-000079530000}"/>
    <cellStyle name="Navadno 3 2 5 11 15" xfId="25793" xr:uid="{00000000-0005-0000-0000-00007A530000}"/>
    <cellStyle name="Navadno 3 2 5 11 16" xfId="21234" xr:uid="{00000000-0005-0000-0000-00007B530000}"/>
    <cellStyle name="Navadno 3 2 5 11 17" xfId="15467" xr:uid="{00000000-0005-0000-0000-00007C530000}"/>
    <cellStyle name="Navadno 3 2 5 11 18" xfId="27416" xr:uid="{00000000-0005-0000-0000-00007D530000}"/>
    <cellStyle name="Navadno 3 2 5 11 2" xfId="13504" xr:uid="{00000000-0005-0000-0000-00007E530000}"/>
    <cellStyle name="Navadno 3 2 5 11 3" xfId="15579" xr:uid="{00000000-0005-0000-0000-00007F530000}"/>
    <cellStyle name="Navadno 3 2 5 11 4" xfId="9619" xr:uid="{00000000-0005-0000-0000-000080530000}"/>
    <cellStyle name="Navadno 3 2 5 11 5" xfId="19176" xr:uid="{00000000-0005-0000-0000-000081530000}"/>
    <cellStyle name="Navadno 3 2 5 11 6" xfId="20086" xr:uid="{00000000-0005-0000-0000-000082530000}"/>
    <cellStyle name="Navadno 3 2 5 11 7" xfId="10236" xr:uid="{00000000-0005-0000-0000-000083530000}"/>
    <cellStyle name="Navadno 3 2 5 11 8" xfId="19590" xr:uid="{00000000-0005-0000-0000-000084530000}"/>
    <cellStyle name="Navadno 3 2 5 11 9" xfId="14818" xr:uid="{00000000-0005-0000-0000-000085530000}"/>
    <cellStyle name="Navadno 3 2 5 12" xfId="9911" xr:uid="{00000000-0005-0000-0000-000086530000}"/>
    <cellStyle name="Navadno 3 2 5 13" xfId="13951" xr:uid="{00000000-0005-0000-0000-000087530000}"/>
    <cellStyle name="Navadno 3 2 5 14" xfId="14878" xr:uid="{00000000-0005-0000-0000-000088530000}"/>
    <cellStyle name="Navadno 3 2 5 15" xfId="18090" xr:uid="{00000000-0005-0000-0000-000089530000}"/>
    <cellStyle name="Navadno 3 2 5 16" xfId="19509" xr:uid="{00000000-0005-0000-0000-00008A530000}"/>
    <cellStyle name="Navadno 3 2 5 17" xfId="17055" xr:uid="{00000000-0005-0000-0000-00008B530000}"/>
    <cellStyle name="Navadno 3 2 5 18" xfId="16448" xr:uid="{00000000-0005-0000-0000-00008C530000}"/>
    <cellStyle name="Navadno 3 2 5 19" xfId="22415" xr:uid="{00000000-0005-0000-0000-00008D530000}"/>
    <cellStyle name="Navadno 3 2 5 2" xfId="9004" xr:uid="{00000000-0005-0000-0000-00008E530000}"/>
    <cellStyle name="Navadno 3 2 5 2 2" xfId="4648" xr:uid="{00000000-0005-0000-0000-00008F530000}"/>
    <cellStyle name="Navadno 3 2 5 2 2 10" xfId="16287" xr:uid="{00000000-0005-0000-0000-000090530000}"/>
    <cellStyle name="Navadno 3 2 5 2 2 11" xfId="22521" xr:uid="{00000000-0005-0000-0000-000091530000}"/>
    <cellStyle name="Navadno 3 2 5 2 2 12" xfId="11733" xr:uid="{00000000-0005-0000-0000-000092530000}"/>
    <cellStyle name="Navadno 3 2 5 2 2 13" xfId="11335" xr:uid="{00000000-0005-0000-0000-000093530000}"/>
    <cellStyle name="Navadno 3 2 5 2 2 14" xfId="21768" xr:uid="{00000000-0005-0000-0000-000094530000}"/>
    <cellStyle name="Navadno 3 2 5 2 2 15" xfId="25658" xr:uid="{00000000-0005-0000-0000-000095530000}"/>
    <cellStyle name="Navadno 3 2 5 2 2 16" xfId="24027" xr:uid="{00000000-0005-0000-0000-000096530000}"/>
    <cellStyle name="Navadno 3 2 5 2 2 17" xfId="15353" xr:uid="{00000000-0005-0000-0000-000097530000}"/>
    <cellStyle name="Navadno 3 2 5 2 2 18" xfId="14737" xr:uid="{00000000-0005-0000-0000-000098530000}"/>
    <cellStyle name="Navadno 3 2 5 2 2 19" xfId="20868" xr:uid="{00000000-0005-0000-0000-000099530000}"/>
    <cellStyle name="Navadno 3 2 5 2 2 2" xfId="4505" xr:uid="{00000000-0005-0000-0000-00009A530000}"/>
    <cellStyle name="Navadno 3 2 5 2 2 3" xfId="13707" xr:uid="{00000000-0005-0000-0000-00009B530000}"/>
    <cellStyle name="Navadno 3 2 5 2 2 4" xfId="10142" xr:uid="{00000000-0005-0000-0000-00009C530000}"/>
    <cellStyle name="Navadno 3 2 5 2 2 5" xfId="16632" xr:uid="{00000000-0005-0000-0000-00009D530000}"/>
    <cellStyle name="Navadno 3 2 5 2 2 6" xfId="17760" xr:uid="{00000000-0005-0000-0000-00009E530000}"/>
    <cellStyle name="Navadno 3 2 5 2 2 7" xfId="19372" xr:uid="{00000000-0005-0000-0000-00009F530000}"/>
    <cellStyle name="Navadno 3 2 5 2 2 8" xfId="18765" xr:uid="{00000000-0005-0000-0000-0000A0530000}"/>
    <cellStyle name="Navadno 3 2 5 2 2 9" xfId="18323" xr:uid="{00000000-0005-0000-0000-0000A1530000}"/>
    <cellStyle name="Navadno 3 2 5 2 3" xfId="2752" xr:uid="{00000000-0005-0000-0000-0000A2530000}"/>
    <cellStyle name="Navadno 3 2 5 2 4" xfId="3743" xr:uid="{00000000-0005-0000-0000-0000A3530000}"/>
    <cellStyle name="Navadno 3 2 5 2 5" xfId="1841" xr:uid="{00000000-0005-0000-0000-0000A4530000}"/>
    <cellStyle name="Navadno 3 2 5 2 6" xfId="1121" xr:uid="{00000000-0005-0000-0000-0000A5530000}"/>
    <cellStyle name="Navadno 3 2 5 2 7" xfId="748" xr:uid="{00000000-0005-0000-0000-0000A6530000}"/>
    <cellStyle name="Navadno 3 2 5 2 8" xfId="344" xr:uid="{00000000-0005-0000-0000-0000A7530000}"/>
    <cellStyle name="Navadno 3 2 5 2 9" xfId="588" xr:uid="{00000000-0005-0000-0000-0000A8530000}"/>
    <cellStyle name="Navadno 3 2 5 20" xfId="9829" xr:uid="{00000000-0005-0000-0000-0000A9530000}"/>
    <cellStyle name="Navadno 3 2 5 21" xfId="18300" xr:uid="{00000000-0005-0000-0000-0000AA530000}"/>
    <cellStyle name="Navadno 3 2 5 22" xfId="23913" xr:uid="{00000000-0005-0000-0000-0000AB530000}"/>
    <cellStyle name="Navadno 3 2 5 23" xfId="23522" xr:uid="{00000000-0005-0000-0000-0000AC530000}"/>
    <cellStyle name="Navadno 3 2 5 24" xfId="21447" xr:uid="{00000000-0005-0000-0000-0000AD530000}"/>
    <cellStyle name="Navadno 3 2 5 25" xfId="27140" xr:uid="{00000000-0005-0000-0000-0000AE530000}"/>
    <cellStyle name="Navadno 3 2 5 26" xfId="26012" xr:uid="{00000000-0005-0000-0000-0000AF530000}"/>
    <cellStyle name="Navadno 3 2 5 27" xfId="14554" xr:uid="{00000000-0005-0000-0000-0000B0530000}"/>
    <cellStyle name="Navadno 3 2 5 28" xfId="23575" xr:uid="{00000000-0005-0000-0000-0000B1530000}"/>
    <cellStyle name="Navadno 3 2 5 3" xfId="5392" xr:uid="{00000000-0005-0000-0000-0000B2530000}"/>
    <cellStyle name="Navadno 3 2 5 4" xfId="5231" xr:uid="{00000000-0005-0000-0000-0000B3530000}"/>
    <cellStyle name="Navadno 3 2 5 5" xfId="4935" xr:uid="{00000000-0005-0000-0000-0000B4530000}"/>
    <cellStyle name="Navadno 3 2 5 5 2" xfId="2194" xr:uid="{00000000-0005-0000-0000-0000B5530000}"/>
    <cellStyle name="Navadno 3 2 5 5 2 10" xfId="9663" xr:uid="{00000000-0005-0000-0000-0000B6530000}"/>
    <cellStyle name="Navadno 3 2 5 5 2 11" xfId="12694" xr:uid="{00000000-0005-0000-0000-0000B7530000}"/>
    <cellStyle name="Navadno 3 2 5 5 2 12" xfId="22208" xr:uid="{00000000-0005-0000-0000-0000B8530000}"/>
    <cellStyle name="Navadno 3 2 5 5 2 13" xfId="12475" xr:uid="{00000000-0005-0000-0000-0000B9530000}"/>
    <cellStyle name="Navadno 3 2 5 5 2 14" xfId="25841" xr:uid="{00000000-0005-0000-0000-0000BA530000}"/>
    <cellStyle name="Navadno 3 2 5 5 2 15" xfId="25889" xr:uid="{00000000-0005-0000-0000-0000BB530000}"/>
    <cellStyle name="Navadno 3 2 5 5 2 16" xfId="26780" xr:uid="{00000000-0005-0000-0000-0000BC530000}"/>
    <cellStyle name="Navadno 3 2 5 5 2 17" xfId="17129" xr:uid="{00000000-0005-0000-0000-0000BD530000}"/>
    <cellStyle name="Navadno 3 2 5 5 2 18" xfId="25035" xr:uid="{00000000-0005-0000-0000-0000BE530000}"/>
    <cellStyle name="Navadno 3 2 5 5 2 2" xfId="15799" xr:uid="{00000000-0005-0000-0000-0000BF530000}"/>
    <cellStyle name="Navadno 3 2 5 5 2 3" xfId="9907" xr:uid="{00000000-0005-0000-0000-0000C0530000}"/>
    <cellStyle name="Navadno 3 2 5 5 2 4" xfId="10304" xr:uid="{00000000-0005-0000-0000-0000C1530000}"/>
    <cellStyle name="Navadno 3 2 5 5 2 5" xfId="10820" xr:uid="{00000000-0005-0000-0000-0000C2530000}"/>
    <cellStyle name="Navadno 3 2 5 5 2 6" xfId="18687" xr:uid="{00000000-0005-0000-0000-0000C3530000}"/>
    <cellStyle name="Navadno 3 2 5 5 2 7" xfId="16619" xr:uid="{00000000-0005-0000-0000-0000C4530000}"/>
    <cellStyle name="Navadno 3 2 5 5 2 8" xfId="11480" xr:uid="{00000000-0005-0000-0000-0000C5530000}"/>
    <cellStyle name="Navadno 3 2 5 5 2 9" xfId="21119" xr:uid="{00000000-0005-0000-0000-0000C6530000}"/>
    <cellStyle name="Navadno 3 2 5 6" xfId="2862" xr:uid="{00000000-0005-0000-0000-0000C7530000}"/>
    <cellStyle name="Navadno 3 2 5 6 10" xfId="22800" xr:uid="{00000000-0005-0000-0000-0000C8530000}"/>
    <cellStyle name="Navadno 3 2 5 6 11" xfId="14369" xr:uid="{00000000-0005-0000-0000-0000C9530000}"/>
    <cellStyle name="Navadno 3 2 5 6 12" xfId="24887" xr:uid="{00000000-0005-0000-0000-0000CA530000}"/>
    <cellStyle name="Navadno 3 2 5 6 13" xfId="25390" xr:uid="{00000000-0005-0000-0000-0000CB530000}"/>
    <cellStyle name="Navadno 3 2 5 6 14" xfId="25031" xr:uid="{00000000-0005-0000-0000-0000CC530000}"/>
    <cellStyle name="Navadno 3 2 5 6 15" xfId="11517" xr:uid="{00000000-0005-0000-0000-0000CD530000}"/>
    <cellStyle name="Navadno 3 2 5 6 16" xfId="24257" xr:uid="{00000000-0005-0000-0000-0000CE530000}"/>
    <cellStyle name="Navadno 3 2 5 6 17" xfId="27364" xr:uid="{00000000-0005-0000-0000-0000CF530000}"/>
    <cellStyle name="Navadno 3 2 5 6 18" xfId="27605" xr:uid="{00000000-0005-0000-0000-0000D0530000}"/>
    <cellStyle name="Navadno 3 2 5 6 2" xfId="15229" xr:uid="{00000000-0005-0000-0000-0000D1530000}"/>
    <cellStyle name="Navadno 3 2 5 6 3" xfId="11951" xr:uid="{00000000-0005-0000-0000-0000D2530000}"/>
    <cellStyle name="Navadno 3 2 5 6 4" xfId="13147" xr:uid="{00000000-0005-0000-0000-0000D3530000}"/>
    <cellStyle name="Navadno 3 2 5 6 5" xfId="11606" xr:uid="{00000000-0005-0000-0000-0000D4530000}"/>
    <cellStyle name="Navadno 3 2 5 6 6" xfId="10199" xr:uid="{00000000-0005-0000-0000-0000D5530000}"/>
    <cellStyle name="Navadno 3 2 5 6 7" xfId="11891" xr:uid="{00000000-0005-0000-0000-0000D6530000}"/>
    <cellStyle name="Navadno 3 2 5 6 8" xfId="16198" xr:uid="{00000000-0005-0000-0000-0000D7530000}"/>
    <cellStyle name="Navadno 3 2 5 6 9" xfId="21117" xr:uid="{00000000-0005-0000-0000-0000D8530000}"/>
    <cellStyle name="Navadno 3 2 5 7" xfId="2326" xr:uid="{00000000-0005-0000-0000-0000D9530000}"/>
    <cellStyle name="Navadno 3 2 5 7 10" xfId="18856" xr:uid="{00000000-0005-0000-0000-0000DA530000}"/>
    <cellStyle name="Navadno 3 2 5 7 11" xfId="19572" xr:uid="{00000000-0005-0000-0000-0000DB530000}"/>
    <cellStyle name="Navadno 3 2 5 7 12" xfId="25185" xr:uid="{00000000-0005-0000-0000-0000DC530000}"/>
    <cellStyle name="Navadno 3 2 5 7 13" xfId="12662" xr:uid="{00000000-0005-0000-0000-0000DD530000}"/>
    <cellStyle name="Navadno 3 2 5 7 14" xfId="15486" xr:uid="{00000000-0005-0000-0000-0000DE530000}"/>
    <cellStyle name="Navadno 3 2 5 7 15" xfId="26545" xr:uid="{00000000-0005-0000-0000-0000DF530000}"/>
    <cellStyle name="Navadno 3 2 5 7 16" xfId="26826" xr:uid="{00000000-0005-0000-0000-0000E0530000}"/>
    <cellStyle name="Navadno 3 2 5 7 17" xfId="25260" xr:uid="{00000000-0005-0000-0000-0000E1530000}"/>
    <cellStyle name="Navadno 3 2 5 7 18" xfId="25330" xr:uid="{00000000-0005-0000-0000-0000E2530000}"/>
    <cellStyle name="Navadno 3 2 5 7 2" xfId="15687" xr:uid="{00000000-0005-0000-0000-0000E3530000}"/>
    <cellStyle name="Navadno 3 2 5 7 3" xfId="11757" xr:uid="{00000000-0005-0000-0000-0000E4530000}"/>
    <cellStyle name="Navadno 3 2 5 7 4" xfId="15674" xr:uid="{00000000-0005-0000-0000-0000E5530000}"/>
    <cellStyle name="Navadno 3 2 5 7 5" xfId="12437" xr:uid="{00000000-0005-0000-0000-0000E6530000}"/>
    <cellStyle name="Navadno 3 2 5 7 6" xfId="12020" xr:uid="{00000000-0005-0000-0000-0000E7530000}"/>
    <cellStyle name="Navadno 3 2 5 7 7" xfId="14189" xr:uid="{00000000-0005-0000-0000-0000E8530000}"/>
    <cellStyle name="Navadno 3 2 5 7 8" xfId="11697" xr:uid="{00000000-0005-0000-0000-0000E9530000}"/>
    <cellStyle name="Navadno 3 2 5 7 9" xfId="17858" xr:uid="{00000000-0005-0000-0000-0000EA530000}"/>
    <cellStyle name="Navadno 3 2 5 8" xfId="3181" xr:uid="{00000000-0005-0000-0000-0000EB530000}"/>
    <cellStyle name="Navadno 3 2 5 8 10" xfId="10456" xr:uid="{00000000-0005-0000-0000-0000EC530000}"/>
    <cellStyle name="Navadno 3 2 5 8 11" xfId="9967" xr:uid="{00000000-0005-0000-0000-0000ED530000}"/>
    <cellStyle name="Navadno 3 2 5 8 12" xfId="16934" xr:uid="{00000000-0005-0000-0000-0000EE530000}"/>
    <cellStyle name="Navadno 3 2 5 8 13" xfId="13185" xr:uid="{00000000-0005-0000-0000-0000EF530000}"/>
    <cellStyle name="Navadno 3 2 5 8 14" xfId="25538" xr:uid="{00000000-0005-0000-0000-0000F0530000}"/>
    <cellStyle name="Navadno 3 2 5 8 15" xfId="26415" xr:uid="{00000000-0005-0000-0000-0000F1530000}"/>
    <cellStyle name="Navadno 3 2 5 8 16" xfId="27337" xr:uid="{00000000-0005-0000-0000-0000F2530000}"/>
    <cellStyle name="Navadno 3 2 5 8 17" xfId="27787" xr:uid="{00000000-0005-0000-0000-0000F3530000}"/>
    <cellStyle name="Navadno 3 2 5 8 18" xfId="16776" xr:uid="{00000000-0005-0000-0000-0000F4530000}"/>
    <cellStyle name="Navadno 3 2 5 8 2" xfId="14956" xr:uid="{00000000-0005-0000-0000-0000F5530000}"/>
    <cellStyle name="Navadno 3 2 5 8 3" xfId="17065" xr:uid="{00000000-0005-0000-0000-0000F6530000}"/>
    <cellStyle name="Navadno 3 2 5 8 4" xfId="10703" xr:uid="{00000000-0005-0000-0000-0000F7530000}"/>
    <cellStyle name="Navadno 3 2 5 8 5" xfId="15878" xr:uid="{00000000-0005-0000-0000-0000F8530000}"/>
    <cellStyle name="Navadno 3 2 5 8 6" xfId="16881" xr:uid="{00000000-0005-0000-0000-0000F9530000}"/>
    <cellStyle name="Navadno 3 2 5 8 7" xfId="10156" xr:uid="{00000000-0005-0000-0000-0000FA530000}"/>
    <cellStyle name="Navadno 3 2 5 8 8" xfId="10811" xr:uid="{00000000-0005-0000-0000-0000FB530000}"/>
    <cellStyle name="Navadno 3 2 5 8 9" xfId="13457" xr:uid="{00000000-0005-0000-0000-0000FC530000}"/>
    <cellStyle name="Navadno 3 2 5 9" xfId="577" xr:uid="{00000000-0005-0000-0000-0000FD530000}"/>
    <cellStyle name="Navadno 3 2 5 9 10" xfId="24152" xr:uid="{00000000-0005-0000-0000-0000FE530000}"/>
    <cellStyle name="Navadno 3 2 5 9 11" xfId="24891" xr:uid="{00000000-0005-0000-0000-0000FF530000}"/>
    <cellStyle name="Navadno 3 2 5 9 12" xfId="25578" xr:uid="{00000000-0005-0000-0000-000000540000}"/>
    <cellStyle name="Navadno 3 2 5 9 13" xfId="26205" xr:uid="{00000000-0005-0000-0000-000001540000}"/>
    <cellStyle name="Navadno 3 2 5 9 14" xfId="26900" xr:uid="{00000000-0005-0000-0000-000002540000}"/>
    <cellStyle name="Navadno 3 2 5 9 15" xfId="27401" xr:uid="{00000000-0005-0000-0000-000003540000}"/>
    <cellStyle name="Navadno 3 2 5 9 16" xfId="27846" xr:uid="{00000000-0005-0000-0000-000004540000}"/>
    <cellStyle name="Navadno 3 2 5 9 17" xfId="28185" xr:uid="{00000000-0005-0000-0000-000005540000}"/>
    <cellStyle name="Navadno 3 2 5 9 18" xfId="28444" xr:uid="{00000000-0005-0000-0000-000006540000}"/>
    <cellStyle name="Navadno 3 2 5 9 2" xfId="17201" xr:uid="{00000000-0005-0000-0000-000007540000}"/>
    <cellStyle name="Navadno 3 2 5 9 3" xfId="18167" xr:uid="{00000000-0005-0000-0000-000008540000}"/>
    <cellStyle name="Navadno 3 2 5 9 4" xfId="19118" xr:uid="{00000000-0005-0000-0000-000009540000}"/>
    <cellStyle name="Navadno 3 2 5 9 5" xfId="20033" xr:uid="{00000000-0005-0000-0000-00000A540000}"/>
    <cellStyle name="Navadno 3 2 5 9 6" xfId="20924" xr:uid="{00000000-0005-0000-0000-00000B540000}"/>
    <cellStyle name="Navadno 3 2 5 9 7" xfId="21788" xr:uid="{00000000-0005-0000-0000-00000C540000}"/>
    <cellStyle name="Navadno 3 2 5 9 8" xfId="22615" xr:uid="{00000000-0005-0000-0000-00000D540000}"/>
    <cellStyle name="Navadno 3 2 5 9 9" xfId="23405" xr:uid="{00000000-0005-0000-0000-00000E540000}"/>
    <cellStyle name="Navadno 3 2 50" xfId="11389" xr:uid="{00000000-0005-0000-0000-00000F540000}"/>
    <cellStyle name="Navadno 3 2 51" xfId="9512" xr:uid="{00000000-0005-0000-0000-000010540000}"/>
    <cellStyle name="Navadno 3 2 52" xfId="28577" xr:uid="{A3E9BF54-361A-48AA-B531-B89597513BD2}"/>
    <cellStyle name="Navadno 3 2 6" xfId="8907" xr:uid="{00000000-0005-0000-0000-000011540000}"/>
    <cellStyle name="Navadno 3 2 7" xfId="8832" xr:uid="{00000000-0005-0000-0000-000012540000}"/>
    <cellStyle name="Navadno 3 2 8" xfId="8644" xr:uid="{00000000-0005-0000-0000-000013540000}"/>
    <cellStyle name="Navadno 3 2 9" xfId="8543" xr:uid="{00000000-0005-0000-0000-000014540000}"/>
    <cellStyle name="Navadno 3 20" xfId="9032" xr:uid="{00000000-0005-0000-0000-000015540000}"/>
    <cellStyle name="Navadno 3 21" xfId="8096" xr:uid="{00000000-0005-0000-0000-000016540000}"/>
    <cellStyle name="Navadno 3 22" xfId="8214" xr:uid="{00000000-0005-0000-0000-000017540000}"/>
    <cellStyle name="Navadno 3 23" xfId="8323" xr:uid="{00000000-0005-0000-0000-000018540000}"/>
    <cellStyle name="Navadno 3 24" xfId="8019" xr:uid="{00000000-0005-0000-0000-000019540000}"/>
    <cellStyle name="Navadno 3 25" xfId="8868" xr:uid="{00000000-0005-0000-0000-00001A540000}"/>
    <cellStyle name="Navadno 3 26" xfId="8345" xr:uid="{00000000-0005-0000-0000-00001B540000}"/>
    <cellStyle name="Navadno 3 27" xfId="8829" xr:uid="{00000000-0005-0000-0000-00001C540000}"/>
    <cellStyle name="Navadno 3 28" xfId="8145" xr:uid="{00000000-0005-0000-0000-00001D540000}"/>
    <cellStyle name="Navadno 3 29" xfId="8916" xr:uid="{00000000-0005-0000-0000-00001E540000}"/>
    <cellStyle name="Navadno 3 3" xfId="34" xr:uid="{00000000-0005-0000-0000-00001F540000}"/>
    <cellStyle name="Navadno 3 3 10" xfId="8986" xr:uid="{00000000-0005-0000-0000-000020540000}"/>
    <cellStyle name="Navadno 3 3 11" xfId="8926" xr:uid="{00000000-0005-0000-0000-000021540000}"/>
    <cellStyle name="Navadno 3 3 12" xfId="8719" xr:uid="{00000000-0005-0000-0000-000022540000}"/>
    <cellStyle name="Navadno 3 3 13" xfId="8932" xr:uid="{00000000-0005-0000-0000-000023540000}"/>
    <cellStyle name="Navadno 3 3 14" xfId="8024" xr:uid="{00000000-0005-0000-0000-000024540000}"/>
    <cellStyle name="Navadno 3 3 15" xfId="8200" xr:uid="{00000000-0005-0000-0000-000025540000}"/>
    <cellStyle name="Navadno 3 3 16" xfId="8302" xr:uid="{00000000-0005-0000-0000-000026540000}"/>
    <cellStyle name="Navadno 3 3 17" xfId="7999" xr:uid="{00000000-0005-0000-0000-000027540000}"/>
    <cellStyle name="Navadno 3 3 18" xfId="8100" xr:uid="{00000000-0005-0000-0000-000028540000}"/>
    <cellStyle name="Navadno 3 3 19" xfId="8440" xr:uid="{00000000-0005-0000-0000-000029540000}"/>
    <cellStyle name="Navadno 3 3 2" xfId="9310" xr:uid="{00000000-0005-0000-0000-00002A540000}"/>
    <cellStyle name="Navadno 3 3 2 10" xfId="7986" xr:uid="{00000000-0005-0000-0000-00002B540000}"/>
    <cellStyle name="Navadno 3 3 2 11" xfId="7882" xr:uid="{00000000-0005-0000-0000-00002C540000}"/>
    <cellStyle name="Navadno 3 3 2 12" xfId="7782" xr:uid="{00000000-0005-0000-0000-00002D540000}"/>
    <cellStyle name="Navadno 3 3 2 13" xfId="7681" xr:uid="{00000000-0005-0000-0000-00002E540000}"/>
    <cellStyle name="Navadno 3 3 2 14" xfId="7581" xr:uid="{00000000-0005-0000-0000-00002F540000}"/>
    <cellStyle name="Navadno 3 3 2 15" xfId="7481" xr:uid="{00000000-0005-0000-0000-000030540000}"/>
    <cellStyle name="Navadno 3 3 2 16" xfId="7382" xr:uid="{00000000-0005-0000-0000-000031540000}"/>
    <cellStyle name="Navadno 3 3 2 17" xfId="7283" xr:uid="{00000000-0005-0000-0000-000032540000}"/>
    <cellStyle name="Navadno 3 3 2 18" xfId="7184" xr:uid="{00000000-0005-0000-0000-000033540000}"/>
    <cellStyle name="Navadno 3 3 2 19" xfId="7084" xr:uid="{00000000-0005-0000-0000-000034540000}"/>
    <cellStyle name="Navadno 3 3 2 2" xfId="9297" xr:uid="{00000000-0005-0000-0000-000035540000}"/>
    <cellStyle name="Navadno 3 3 2 2 10" xfId="7970" xr:uid="{00000000-0005-0000-0000-000036540000}"/>
    <cellStyle name="Navadno 3 3 2 2 11" xfId="7867" xr:uid="{00000000-0005-0000-0000-000037540000}"/>
    <cellStyle name="Navadno 3 3 2 2 12" xfId="7766" xr:uid="{00000000-0005-0000-0000-000038540000}"/>
    <cellStyle name="Navadno 3 3 2 2 13" xfId="7666" xr:uid="{00000000-0005-0000-0000-000039540000}"/>
    <cellStyle name="Navadno 3 3 2 2 14" xfId="7565" xr:uid="{00000000-0005-0000-0000-00003A540000}"/>
    <cellStyle name="Navadno 3 3 2 2 15" xfId="7466" xr:uid="{00000000-0005-0000-0000-00003B540000}"/>
    <cellStyle name="Navadno 3 3 2 2 16" xfId="7367" xr:uid="{00000000-0005-0000-0000-00003C540000}"/>
    <cellStyle name="Navadno 3 3 2 2 17" xfId="7268" xr:uid="{00000000-0005-0000-0000-00003D540000}"/>
    <cellStyle name="Navadno 3 3 2 2 18" xfId="7168" xr:uid="{00000000-0005-0000-0000-00003E540000}"/>
    <cellStyle name="Navadno 3 3 2 2 19" xfId="7069" xr:uid="{00000000-0005-0000-0000-00003F540000}"/>
    <cellStyle name="Navadno 3 3 2 2 2" xfId="8796" xr:uid="{00000000-0005-0000-0000-000040540000}"/>
    <cellStyle name="Navadno 3 3 2 2 2 10" xfId="576" xr:uid="{00000000-0005-0000-0000-000041540000}"/>
    <cellStyle name="Navadno 3 3 2 2 2 11" xfId="167" xr:uid="{00000000-0005-0000-0000-000042540000}"/>
    <cellStyle name="Navadno 3 3 2 2 2 2" xfId="8780" xr:uid="{00000000-0005-0000-0000-000043540000}"/>
    <cellStyle name="Navadno 3 3 2 2 2 2 2" xfId="4353" xr:uid="{00000000-0005-0000-0000-000044540000}"/>
    <cellStyle name="Navadno 3 3 2 2 2 2 2 2" xfId="4339" xr:uid="{00000000-0005-0000-0000-000045540000}"/>
    <cellStyle name="Navadno 3 3 2 2 2 2 3" xfId="2146" xr:uid="{00000000-0005-0000-0000-000046540000}"/>
    <cellStyle name="Navadno 3 3 2 2 2 2 4" xfId="2871" xr:uid="{00000000-0005-0000-0000-000047540000}"/>
    <cellStyle name="Navadno 3 3 2 2 2 2 5" xfId="2692" xr:uid="{00000000-0005-0000-0000-000048540000}"/>
    <cellStyle name="Navadno 3 3 2 2 2 2 6" xfId="2818" xr:uid="{00000000-0005-0000-0000-000049540000}"/>
    <cellStyle name="Navadno 3 3 2 2 2 2 7" xfId="3161" xr:uid="{00000000-0005-0000-0000-00004A540000}"/>
    <cellStyle name="Navadno 3 3 2 2 2 2 8" xfId="4033" xr:uid="{00000000-0005-0000-0000-00004B540000}"/>
    <cellStyle name="Navadno 3 3 2 2 2 2 9" xfId="155" xr:uid="{00000000-0005-0000-0000-00004C540000}"/>
    <cellStyle name="Navadno 3 3 2 2 2 3" xfId="5321" xr:uid="{00000000-0005-0000-0000-00004D540000}"/>
    <cellStyle name="Navadno 3 3 2 2 2 4" xfId="9234" xr:uid="{00000000-0005-0000-0000-00004E540000}"/>
    <cellStyle name="Navadno 3 3 2 2 2 5" xfId="5067" xr:uid="{00000000-0005-0000-0000-00004F540000}"/>
    <cellStyle name="Navadno 3 3 2 2 2 5 2" xfId="2648" xr:uid="{00000000-0005-0000-0000-000050540000}"/>
    <cellStyle name="Navadno 3 3 2 2 2 6" xfId="2883" xr:uid="{00000000-0005-0000-0000-000051540000}"/>
    <cellStyle name="Navadno 3 3 2 2 2 7" xfId="4411" xr:uid="{00000000-0005-0000-0000-000052540000}"/>
    <cellStyle name="Navadno 3 3 2 2 2 8" xfId="2159" xr:uid="{00000000-0005-0000-0000-000053540000}"/>
    <cellStyle name="Navadno 3 3 2 2 2 9" xfId="3284" xr:uid="{00000000-0005-0000-0000-000054540000}"/>
    <cellStyle name="Navadno 3 3 2 2 20" xfId="6972" xr:uid="{00000000-0005-0000-0000-000055540000}"/>
    <cellStyle name="Navadno 3 3 2 2 21" xfId="6874" xr:uid="{00000000-0005-0000-0000-000056540000}"/>
    <cellStyle name="Navadno 3 3 2 2 22" xfId="6778" xr:uid="{00000000-0005-0000-0000-000057540000}"/>
    <cellStyle name="Navadno 3 3 2 2 23" xfId="6681" xr:uid="{00000000-0005-0000-0000-000058540000}"/>
    <cellStyle name="Navadno 3 3 2 2 24" xfId="6587" xr:uid="{00000000-0005-0000-0000-000059540000}"/>
    <cellStyle name="Navadno 3 3 2 2 25" xfId="6492" xr:uid="{00000000-0005-0000-0000-00005A540000}"/>
    <cellStyle name="Navadno 3 3 2 2 26" xfId="6400" xr:uid="{00000000-0005-0000-0000-00005B540000}"/>
    <cellStyle name="Navadno 3 3 2 2 27" xfId="6309" xr:uid="{00000000-0005-0000-0000-00005C540000}"/>
    <cellStyle name="Navadno 3 3 2 2 28" xfId="6217" xr:uid="{00000000-0005-0000-0000-00005D540000}"/>
    <cellStyle name="Navadno 3 3 2 2 29" xfId="6127" xr:uid="{00000000-0005-0000-0000-00005E540000}"/>
    <cellStyle name="Navadno 3 3 2 2 3" xfId="8675" xr:uid="{00000000-0005-0000-0000-00005F540000}"/>
    <cellStyle name="Navadno 3 3 2 2 30" xfId="6036" xr:uid="{00000000-0005-0000-0000-000060540000}"/>
    <cellStyle name="Navadno 3 3 2 2 31" xfId="5952" xr:uid="{00000000-0005-0000-0000-000061540000}"/>
    <cellStyle name="Navadno 3 3 2 2 32" xfId="5870" xr:uid="{00000000-0005-0000-0000-000062540000}"/>
    <cellStyle name="Navadno 3 3 2 2 33" xfId="5789" xr:uid="{00000000-0005-0000-0000-000063540000}"/>
    <cellStyle name="Navadno 3 3 2 2 34" xfId="5713" xr:uid="{00000000-0005-0000-0000-000064540000}"/>
    <cellStyle name="Navadno 3 3 2 2 35" xfId="5622" xr:uid="{00000000-0005-0000-0000-000065540000}"/>
    <cellStyle name="Navadno 3 3 2 2 36" xfId="5557" xr:uid="{00000000-0005-0000-0000-000066540000}"/>
    <cellStyle name="Navadno 3 3 2 2 37" xfId="5481" xr:uid="{00000000-0005-0000-0000-000067540000}"/>
    <cellStyle name="Navadno 3 3 2 2 38" xfId="5333" xr:uid="{00000000-0005-0000-0000-000068540000}"/>
    <cellStyle name="Navadno 3 3 2 2 38 2" xfId="4713" xr:uid="{00000000-0005-0000-0000-000069540000}"/>
    <cellStyle name="Navadno 3 3 2 2 38 2 2" xfId="2054" xr:uid="{00000000-0005-0000-0000-00006A540000}"/>
    <cellStyle name="Navadno 3 3 2 2 38 3" xfId="1616" xr:uid="{00000000-0005-0000-0000-00006B540000}"/>
    <cellStyle name="Navadno 3 3 2 2 38 4" xfId="1262" xr:uid="{00000000-0005-0000-0000-00006C540000}"/>
    <cellStyle name="Navadno 3 3 2 2 38 5" xfId="931" xr:uid="{00000000-0005-0000-0000-00006D540000}"/>
    <cellStyle name="Navadno 3 3 2 2 38 6" xfId="610" xr:uid="{00000000-0005-0000-0000-00006E540000}"/>
    <cellStyle name="Navadno 3 3 2 2 38 7" xfId="376" xr:uid="{00000000-0005-0000-0000-00006F540000}"/>
    <cellStyle name="Navadno 3 3 2 2 38 8" xfId="195" xr:uid="{00000000-0005-0000-0000-000070540000}"/>
    <cellStyle name="Navadno 3 3 2 2 38 9" xfId="86" xr:uid="{00000000-0005-0000-0000-000071540000}"/>
    <cellStyle name="Navadno 3 3 2 2 39" xfId="5098" xr:uid="{00000000-0005-0000-0000-000072540000}"/>
    <cellStyle name="Navadno 3 3 2 2 4" xfId="8574" xr:uid="{00000000-0005-0000-0000-000073540000}"/>
    <cellStyle name="Navadno 3 3 2 2 40" xfId="5220" xr:uid="{00000000-0005-0000-0000-000074540000}"/>
    <cellStyle name="Navadno 3 3 2 2 40 2" xfId="2180" xr:uid="{00000000-0005-0000-0000-000075540000}"/>
    <cellStyle name="Navadno 3 3 2 2 41" xfId="1840" xr:uid="{00000000-0005-0000-0000-000076540000}"/>
    <cellStyle name="Navadno 3 3 2 2 42" xfId="1533" xr:uid="{00000000-0005-0000-0000-000077540000}"/>
    <cellStyle name="Navadno 3 3 2 2 43" xfId="2015" xr:uid="{00000000-0005-0000-0000-000078540000}"/>
    <cellStyle name="Navadno 3 3 2 2 44" xfId="1970" xr:uid="{00000000-0005-0000-0000-000079540000}"/>
    <cellStyle name="Navadno 3 3 2 2 45" xfId="1404" xr:uid="{00000000-0005-0000-0000-00007A540000}"/>
    <cellStyle name="Navadno 3 3 2 2 46" xfId="4412" xr:uid="{00000000-0005-0000-0000-00007B540000}"/>
    <cellStyle name="Navadno 3 3 2 2 5" xfId="8473" xr:uid="{00000000-0005-0000-0000-00007C540000}"/>
    <cellStyle name="Navadno 3 3 2 2 6" xfId="8372" xr:uid="{00000000-0005-0000-0000-00007D540000}"/>
    <cellStyle name="Navadno 3 3 2 2 7" xfId="8273" xr:uid="{00000000-0005-0000-0000-00007E540000}"/>
    <cellStyle name="Navadno 3 3 2 2 8" xfId="8171" xr:uid="{00000000-0005-0000-0000-00007F540000}"/>
    <cellStyle name="Navadno 3 3 2 2 9" xfId="8071" xr:uid="{00000000-0005-0000-0000-000080540000}"/>
    <cellStyle name="Navadno 3 3 2 20" xfId="6987" xr:uid="{00000000-0005-0000-0000-000081540000}"/>
    <cellStyle name="Navadno 3 3 2 21" xfId="6889" xr:uid="{00000000-0005-0000-0000-000082540000}"/>
    <cellStyle name="Navadno 3 3 2 22" xfId="6792" xr:uid="{00000000-0005-0000-0000-000083540000}"/>
    <cellStyle name="Navadno 3 3 2 23" xfId="6696" xr:uid="{00000000-0005-0000-0000-000084540000}"/>
    <cellStyle name="Navadno 3 3 2 24" xfId="6601" xr:uid="{00000000-0005-0000-0000-000085540000}"/>
    <cellStyle name="Navadno 3 3 2 25" xfId="6507" xr:uid="{00000000-0005-0000-0000-000086540000}"/>
    <cellStyle name="Navadno 3 3 2 26" xfId="6414" xr:uid="{00000000-0005-0000-0000-000087540000}"/>
    <cellStyle name="Navadno 3 3 2 27" xfId="6324" xr:uid="{00000000-0005-0000-0000-000088540000}"/>
    <cellStyle name="Navadno 3 3 2 28" xfId="6231" xr:uid="{00000000-0005-0000-0000-000089540000}"/>
    <cellStyle name="Navadno 3 3 2 29" xfId="6141" xr:uid="{00000000-0005-0000-0000-00008A540000}"/>
    <cellStyle name="Navadno 3 3 2 3" xfId="9171" xr:uid="{00000000-0005-0000-0000-00008B540000}"/>
    <cellStyle name="Navadno 3 3 2 3 10" xfId="3475" xr:uid="{00000000-0005-0000-0000-00008C540000}"/>
    <cellStyle name="Navadno 3 3 2 3 11" xfId="3123" xr:uid="{00000000-0005-0000-0000-00008D540000}"/>
    <cellStyle name="Navadno 3 3 2 3 2" xfId="8691" xr:uid="{00000000-0005-0000-0000-00008E540000}"/>
    <cellStyle name="Navadno 3 3 2 3 2 2" xfId="4630" xr:uid="{00000000-0005-0000-0000-00008F540000}"/>
    <cellStyle name="Navadno 3 3 2 3 2 2 2" xfId="4262" xr:uid="{00000000-0005-0000-0000-000090540000}"/>
    <cellStyle name="Navadno 3 3 2 3 2 3" xfId="4098" xr:uid="{00000000-0005-0000-0000-000091540000}"/>
    <cellStyle name="Navadno 3 3 2 3 2 4" xfId="1587" xr:uid="{00000000-0005-0000-0000-000092540000}"/>
    <cellStyle name="Navadno 3 3 2 3 2 5" xfId="2651" xr:uid="{00000000-0005-0000-0000-000093540000}"/>
    <cellStyle name="Navadno 3 3 2 3 2 6" xfId="2621" xr:uid="{00000000-0005-0000-0000-000094540000}"/>
    <cellStyle name="Navadno 3 3 2 3 2 7" xfId="4237" xr:uid="{00000000-0005-0000-0000-000095540000}"/>
    <cellStyle name="Navadno 3 3 2 3 2 8" xfId="4465" xr:uid="{00000000-0005-0000-0000-000096540000}"/>
    <cellStyle name="Navadno 3 3 2 3 2 9" xfId="1002" xr:uid="{00000000-0005-0000-0000-000097540000}"/>
    <cellStyle name="Navadno 3 3 2 3 3" xfId="5264" xr:uid="{00000000-0005-0000-0000-000098540000}"/>
    <cellStyle name="Navadno 3 3 2 3 4" xfId="5130" xr:uid="{00000000-0005-0000-0000-000099540000}"/>
    <cellStyle name="Navadno 3 3 2 3 5" xfId="5254" xr:uid="{00000000-0005-0000-0000-00009A540000}"/>
    <cellStyle name="Navadno 3 3 2 3 5 2" xfId="3184" xr:uid="{00000000-0005-0000-0000-00009B540000}"/>
    <cellStyle name="Navadno 3 3 2 3 6" xfId="3182" xr:uid="{00000000-0005-0000-0000-00009C540000}"/>
    <cellStyle name="Navadno 3 3 2 3 7" xfId="3038" xr:uid="{00000000-0005-0000-0000-00009D540000}"/>
    <cellStyle name="Navadno 3 3 2 3 8" xfId="1583" xr:uid="{00000000-0005-0000-0000-00009E540000}"/>
    <cellStyle name="Navadno 3 3 2 3 9" xfId="1506" xr:uid="{00000000-0005-0000-0000-00009F540000}"/>
    <cellStyle name="Navadno 3 3 2 30" xfId="6051" xr:uid="{00000000-0005-0000-0000-0000A0540000}"/>
    <cellStyle name="Navadno 3 3 2 31" xfId="5966" xr:uid="{00000000-0005-0000-0000-0000A1540000}"/>
    <cellStyle name="Navadno 3 3 2 32" xfId="5884" xr:uid="{00000000-0005-0000-0000-0000A2540000}"/>
    <cellStyle name="Navadno 3 3 2 33" xfId="5803" xr:uid="{00000000-0005-0000-0000-0000A3540000}"/>
    <cellStyle name="Navadno 3 3 2 34" xfId="5726" xr:uid="{00000000-0005-0000-0000-0000A4540000}"/>
    <cellStyle name="Navadno 3 3 2 35" xfId="5636" xr:uid="{00000000-0005-0000-0000-0000A5540000}"/>
    <cellStyle name="Navadno 3 3 2 36" xfId="5569" xr:uid="{00000000-0005-0000-0000-0000A6540000}"/>
    <cellStyle name="Navadno 3 3 2 37" xfId="5493" xr:uid="{00000000-0005-0000-0000-0000A7540000}"/>
    <cellStyle name="Navadno 3 3 2 38" xfId="9145" xr:uid="{00000000-0005-0000-0000-0000A8540000}"/>
    <cellStyle name="Navadno 3 3 2 38 2" xfId="4728" xr:uid="{00000000-0005-0000-0000-0000A9540000}"/>
    <cellStyle name="Navadno 3 3 2 38 2 2" xfId="4606" xr:uid="{00000000-0005-0000-0000-0000AA540000}"/>
    <cellStyle name="Navadno 3 3 2 38 3" xfId="3963" xr:uid="{00000000-0005-0000-0000-0000AB540000}"/>
    <cellStyle name="Navadno 3 3 2 38 4" xfId="4240" xr:uid="{00000000-0005-0000-0000-0000AC540000}"/>
    <cellStyle name="Navadno 3 3 2 38 5" xfId="4539" xr:uid="{00000000-0005-0000-0000-0000AD540000}"/>
    <cellStyle name="Navadno 3 3 2 38 6" xfId="3496" xr:uid="{00000000-0005-0000-0000-0000AE540000}"/>
    <cellStyle name="Navadno 3 3 2 38 7" xfId="3042" xr:uid="{00000000-0005-0000-0000-0000AF540000}"/>
    <cellStyle name="Navadno 3 3 2 38 8" xfId="760" xr:uid="{00000000-0005-0000-0000-0000B0540000}"/>
    <cellStyle name="Navadno 3 3 2 38 9" xfId="1249" xr:uid="{00000000-0005-0000-0000-0000B1540000}"/>
    <cellStyle name="Navadno 3 3 2 39" xfId="4969" xr:uid="{00000000-0005-0000-0000-0000B2540000}"/>
    <cellStyle name="Navadno 3 3 2 4" xfId="8590" xr:uid="{00000000-0005-0000-0000-0000B3540000}"/>
    <cellStyle name="Navadno 3 3 2 40" xfId="9132" xr:uid="{00000000-0005-0000-0000-0000B4540000}"/>
    <cellStyle name="Navadno 3 3 2 40 2" xfId="2674" xr:uid="{00000000-0005-0000-0000-0000B5540000}"/>
    <cellStyle name="Navadno 3 3 2 41" xfId="2566" xr:uid="{00000000-0005-0000-0000-0000B6540000}"/>
    <cellStyle name="Navadno 3 3 2 42" xfId="3018" xr:uid="{00000000-0005-0000-0000-0000B7540000}"/>
    <cellStyle name="Navadno 3 3 2 43" xfId="991" xr:uid="{00000000-0005-0000-0000-0000B8540000}"/>
    <cellStyle name="Navadno 3 3 2 44" xfId="3392" xr:uid="{00000000-0005-0000-0000-0000B9540000}"/>
    <cellStyle name="Navadno 3 3 2 45" xfId="3513" xr:uid="{00000000-0005-0000-0000-0000BA540000}"/>
    <cellStyle name="Navadno 3 3 2 46" xfId="260" xr:uid="{00000000-0005-0000-0000-0000BB540000}"/>
    <cellStyle name="Navadno 3 3 2 5" xfId="8489" xr:uid="{00000000-0005-0000-0000-0000BC540000}"/>
    <cellStyle name="Navadno 3 3 2 6" xfId="8388" xr:uid="{00000000-0005-0000-0000-0000BD540000}"/>
    <cellStyle name="Navadno 3 3 2 7" xfId="8289" xr:uid="{00000000-0005-0000-0000-0000BE540000}"/>
    <cellStyle name="Navadno 3 3 2 8" xfId="8187" xr:uid="{00000000-0005-0000-0000-0000BF540000}"/>
    <cellStyle name="Navadno 3 3 2 9" xfId="8087" xr:uid="{00000000-0005-0000-0000-0000C0540000}"/>
    <cellStyle name="Navadno 3 3 20" xfId="7910" xr:uid="{00000000-0005-0000-0000-0000C1540000}"/>
    <cellStyle name="Navadno 3 3 21" xfId="7810" xr:uid="{00000000-0005-0000-0000-0000C2540000}"/>
    <cellStyle name="Navadno 3 3 22" xfId="7709" xr:uid="{00000000-0005-0000-0000-0000C3540000}"/>
    <cellStyle name="Navadno 3 3 23" xfId="7609" xr:uid="{00000000-0005-0000-0000-0000C4540000}"/>
    <cellStyle name="Navadno 3 3 24" xfId="7508" xr:uid="{00000000-0005-0000-0000-0000C5540000}"/>
    <cellStyle name="Navadno 3 3 25" xfId="7409" xr:uid="{00000000-0005-0000-0000-0000C6540000}"/>
    <cellStyle name="Navadno 3 3 26" xfId="7310" xr:uid="{00000000-0005-0000-0000-0000C7540000}"/>
    <cellStyle name="Navadno 3 3 27" xfId="7211" xr:uid="{00000000-0005-0000-0000-0000C8540000}"/>
    <cellStyle name="Navadno 3 3 28" xfId="7112" xr:uid="{00000000-0005-0000-0000-0000C9540000}"/>
    <cellStyle name="Navadno 3 3 29" xfId="7013" xr:uid="{00000000-0005-0000-0000-0000CA540000}"/>
    <cellStyle name="Navadno 3 3 3" xfId="9267" xr:uid="{00000000-0005-0000-0000-0000CB540000}"/>
    <cellStyle name="Navadno 3 3 30" xfId="6915" xr:uid="{00000000-0005-0000-0000-0000CC540000}"/>
    <cellStyle name="Navadno 3 3 31" xfId="6818" xr:uid="{00000000-0005-0000-0000-0000CD540000}"/>
    <cellStyle name="Navadno 3 3 32" xfId="6722" xr:uid="{00000000-0005-0000-0000-0000CE540000}"/>
    <cellStyle name="Navadno 3 3 33" xfId="6627" xr:uid="{00000000-0005-0000-0000-0000CF540000}"/>
    <cellStyle name="Navadno 3 3 34" xfId="6532" xr:uid="{00000000-0005-0000-0000-0000D0540000}"/>
    <cellStyle name="Navadno 3 3 35" xfId="6439" xr:uid="{00000000-0005-0000-0000-0000D1540000}"/>
    <cellStyle name="Navadno 3 3 36" xfId="6347" xr:uid="{00000000-0005-0000-0000-0000D2540000}"/>
    <cellStyle name="Navadno 3 3 37" xfId="6436" xr:uid="{00000000-0005-0000-0000-0000D3540000}"/>
    <cellStyle name="Navadno 3 3 38" xfId="5932" xr:uid="{00000000-0005-0000-0000-0000D4540000}"/>
    <cellStyle name="Navadno 3 3 39" xfId="5680" xr:uid="{00000000-0005-0000-0000-0000D5540000}"/>
    <cellStyle name="Navadno 3 3 4" xfId="9212" xr:uid="{00000000-0005-0000-0000-0000D6540000}"/>
    <cellStyle name="Navadno 3 3 4 10" xfId="502" xr:uid="{00000000-0005-0000-0000-0000D7540000}"/>
    <cellStyle name="Navadno 3 3 4 11" xfId="765" xr:uid="{00000000-0005-0000-0000-0000D8540000}"/>
    <cellStyle name="Navadno 3 3 4 2" xfId="9000" xr:uid="{00000000-0005-0000-0000-0000D9540000}"/>
    <cellStyle name="Navadno 3 3 4 2 2" xfId="4645" xr:uid="{00000000-0005-0000-0000-0000DA540000}"/>
    <cellStyle name="Navadno 3 3 4 2 2 2" xfId="4502" xr:uid="{00000000-0005-0000-0000-0000DB540000}"/>
    <cellStyle name="Navadno 3 3 4 2 3" xfId="3008" xr:uid="{00000000-0005-0000-0000-0000DC540000}"/>
    <cellStyle name="Navadno 3 3 4 2 4" xfId="3108" xr:uid="{00000000-0005-0000-0000-0000DD540000}"/>
    <cellStyle name="Navadno 3 3 4 2 5" xfId="1424" xr:uid="{00000000-0005-0000-0000-0000DE540000}"/>
    <cellStyle name="Navadno 3 3 4 2 6" xfId="2836" xr:uid="{00000000-0005-0000-0000-0000DF540000}"/>
    <cellStyle name="Navadno 3 3 4 2 7" xfId="2026" xr:uid="{00000000-0005-0000-0000-0000E0540000}"/>
    <cellStyle name="Navadno 3 3 4 2 8" xfId="732" xr:uid="{00000000-0005-0000-0000-0000E1540000}"/>
    <cellStyle name="Navadno 3 3 4 2 9" xfId="2565" xr:uid="{00000000-0005-0000-0000-0000E2540000}"/>
    <cellStyle name="Navadno 3 3 4 3" xfId="5390" xr:uid="{00000000-0005-0000-0000-0000E3540000}"/>
    <cellStyle name="Navadno 3 3 4 4" xfId="4961" xr:uid="{00000000-0005-0000-0000-0000E4540000}"/>
    <cellStyle name="Navadno 3 3 4 5" xfId="4992" xr:uid="{00000000-0005-0000-0000-0000E5540000}"/>
    <cellStyle name="Navadno 3 3 4 5 2" xfId="2427" xr:uid="{00000000-0005-0000-0000-0000E6540000}"/>
    <cellStyle name="Navadno 3 3 4 6" xfId="1827" xr:uid="{00000000-0005-0000-0000-0000E7540000}"/>
    <cellStyle name="Navadno 3 3 4 7" xfId="1210" xr:uid="{00000000-0005-0000-0000-0000E8540000}"/>
    <cellStyle name="Navadno 3 3 4 8" xfId="4457" xr:uid="{00000000-0005-0000-0000-0000E9540000}"/>
    <cellStyle name="Navadno 3 3 4 9" xfId="1287" xr:uid="{00000000-0005-0000-0000-0000EA540000}"/>
    <cellStyle name="Navadno 3 3 40" xfId="9123" xr:uid="{00000000-0005-0000-0000-0000EB540000}"/>
    <cellStyle name="Navadno 3 3 40 2" xfId="4875" xr:uid="{00000000-0005-0000-0000-0000EC540000}"/>
    <cellStyle name="Navadno 3 3 40 2 2" xfId="4593" xr:uid="{00000000-0005-0000-0000-0000ED540000}"/>
    <cellStyle name="Navadno 3 3 40 3" xfId="4211" xr:uid="{00000000-0005-0000-0000-0000EE540000}"/>
    <cellStyle name="Navadno 3 3 40 4" xfId="4494" xr:uid="{00000000-0005-0000-0000-0000EF540000}"/>
    <cellStyle name="Navadno 3 3 40 5" xfId="1548" xr:uid="{00000000-0005-0000-0000-0000F0540000}"/>
    <cellStyle name="Navadno 3 3 40 6" xfId="4018" xr:uid="{00000000-0005-0000-0000-0000F1540000}"/>
    <cellStyle name="Navadno 3 3 40 7" xfId="4863" xr:uid="{00000000-0005-0000-0000-0000F2540000}"/>
    <cellStyle name="Navadno 3 3 40 8" xfId="4490" xr:uid="{00000000-0005-0000-0000-0000F3540000}"/>
    <cellStyle name="Navadno 3 3 40 9" xfId="3490" xr:uid="{00000000-0005-0000-0000-0000F4540000}"/>
    <cellStyle name="Navadno 3 3 41" xfId="5121" xr:uid="{00000000-0005-0000-0000-0000F5540000}"/>
    <cellStyle name="Navadno 3 3 42" xfId="5381" xr:uid="{00000000-0005-0000-0000-0000F6540000}"/>
    <cellStyle name="Navadno 3 3 42 2" xfId="2924" xr:uid="{00000000-0005-0000-0000-0000F7540000}"/>
    <cellStyle name="Navadno 3 3 43" xfId="2551" xr:uid="{00000000-0005-0000-0000-0000F8540000}"/>
    <cellStyle name="Navadno 3 3 44" xfId="2206" xr:uid="{00000000-0005-0000-0000-0000F9540000}"/>
    <cellStyle name="Navadno 3 3 45" xfId="4823" xr:uid="{00000000-0005-0000-0000-0000FA540000}"/>
    <cellStyle name="Navadno 3 3 46" xfId="1197" xr:uid="{00000000-0005-0000-0000-0000FB540000}"/>
    <cellStyle name="Navadno 3 3 47" xfId="4140" xr:uid="{00000000-0005-0000-0000-0000FC540000}"/>
    <cellStyle name="Navadno 3 3 48" xfId="645" xr:uid="{00000000-0005-0000-0000-0000FD540000}"/>
    <cellStyle name="Navadno 3 3 49" xfId="9508" xr:uid="{00000000-0005-0000-0000-0000FE540000}"/>
    <cellStyle name="Navadno 3 3 5" xfId="8913" xr:uid="{00000000-0005-0000-0000-0000FF540000}"/>
    <cellStyle name="Navadno 3 3 6" xfId="8998" xr:uid="{00000000-0005-0000-0000-000000550000}"/>
    <cellStyle name="Navadno 3 3 7" xfId="8917" xr:uid="{00000000-0005-0000-0000-000001550000}"/>
    <cellStyle name="Navadno 3 3 8" xfId="8992" xr:uid="{00000000-0005-0000-0000-000002550000}"/>
    <cellStyle name="Navadno 3 3 9" xfId="8808" xr:uid="{00000000-0005-0000-0000-000003550000}"/>
    <cellStyle name="Navadno 3 30" xfId="7943" xr:uid="{00000000-0005-0000-0000-000004550000}"/>
    <cellStyle name="Navadno 3 31" xfId="8527" xr:uid="{00000000-0005-0000-0000-000005550000}"/>
    <cellStyle name="Navadno 3 32" xfId="8839" xr:uid="{00000000-0005-0000-0000-000006550000}"/>
    <cellStyle name="Navadno 3 33" xfId="8325" xr:uid="{00000000-0005-0000-0000-000007550000}"/>
    <cellStyle name="Navadno 3 34" xfId="8854" xr:uid="{00000000-0005-0000-0000-000008550000}"/>
    <cellStyle name="Navadno 3 35" xfId="8040" xr:uid="{00000000-0005-0000-0000-000009550000}"/>
    <cellStyle name="Navadno 3 36" xfId="7887" xr:uid="{00000000-0005-0000-0000-00000A550000}"/>
    <cellStyle name="Navadno 3 37" xfId="7787" xr:uid="{00000000-0005-0000-0000-00000B550000}"/>
    <cellStyle name="Navadno 3 38" xfId="7686" xr:uid="{00000000-0005-0000-0000-00000C550000}"/>
    <cellStyle name="Navadno 3 39" xfId="7586" xr:uid="{00000000-0005-0000-0000-00000D550000}"/>
    <cellStyle name="Navadno 3 4" xfId="9507" xr:uid="{00000000-0005-0000-0000-00000E550000}"/>
    <cellStyle name="Navadno 3 4 10" xfId="8984" xr:uid="{00000000-0005-0000-0000-00000F550000}"/>
    <cellStyle name="Navadno 3 4 11" xfId="8928" xr:uid="{00000000-0005-0000-0000-000010550000}"/>
    <cellStyle name="Navadno 3 4 12" xfId="8981" xr:uid="{00000000-0005-0000-0000-000011550000}"/>
    <cellStyle name="Navadno 3 4 13" xfId="9033" xr:uid="{00000000-0005-0000-0000-000012550000}"/>
    <cellStyle name="Navadno 3 4 14" xfId="8877" xr:uid="{00000000-0005-0000-0000-000013550000}"/>
    <cellStyle name="Navadno 3 4 15" xfId="8794" xr:uid="{00000000-0005-0000-0000-000014550000}"/>
    <cellStyle name="Navadno 3 4 16" xfId="8977" xr:uid="{00000000-0005-0000-0000-000015550000}"/>
    <cellStyle name="Navadno 3 4 17" xfId="8642" xr:uid="{00000000-0005-0000-0000-000016550000}"/>
    <cellStyle name="Navadno 3 4 18" xfId="8974" xr:uid="{00000000-0005-0000-0000-000017550000}"/>
    <cellStyle name="Navadno 3 4 19" xfId="8386" xr:uid="{00000000-0005-0000-0000-000018550000}"/>
    <cellStyle name="Navadno 3 4 2" xfId="9298" xr:uid="{00000000-0005-0000-0000-000019550000}"/>
    <cellStyle name="Navadno 3 4 2 10" xfId="7971" xr:uid="{00000000-0005-0000-0000-00001A550000}"/>
    <cellStyle name="Navadno 3 4 2 11" xfId="7868" xr:uid="{00000000-0005-0000-0000-00001B550000}"/>
    <cellStyle name="Navadno 3 4 2 12" xfId="7767" xr:uid="{00000000-0005-0000-0000-00001C550000}"/>
    <cellStyle name="Navadno 3 4 2 13" xfId="7667" xr:uid="{00000000-0005-0000-0000-00001D550000}"/>
    <cellStyle name="Navadno 3 4 2 14" xfId="7566" xr:uid="{00000000-0005-0000-0000-00001E550000}"/>
    <cellStyle name="Navadno 3 4 2 15" xfId="7467" xr:uid="{00000000-0005-0000-0000-00001F550000}"/>
    <cellStyle name="Navadno 3 4 2 16" xfId="7368" xr:uid="{00000000-0005-0000-0000-000020550000}"/>
    <cellStyle name="Navadno 3 4 2 17" xfId="7269" xr:uid="{00000000-0005-0000-0000-000021550000}"/>
    <cellStyle name="Navadno 3 4 2 18" xfId="7169" xr:uid="{00000000-0005-0000-0000-000022550000}"/>
    <cellStyle name="Navadno 3 4 2 19" xfId="7070" xr:uid="{00000000-0005-0000-0000-000023550000}"/>
    <cellStyle name="Navadno 3 4 2 2" xfId="9296" xr:uid="{00000000-0005-0000-0000-000024550000}"/>
    <cellStyle name="Navadno 3 4 2 2 10" xfId="7969" xr:uid="{00000000-0005-0000-0000-000025550000}"/>
    <cellStyle name="Navadno 3 4 2 2 11" xfId="7866" xr:uid="{00000000-0005-0000-0000-000026550000}"/>
    <cellStyle name="Navadno 3 4 2 2 12" xfId="7765" xr:uid="{00000000-0005-0000-0000-000027550000}"/>
    <cellStyle name="Navadno 3 4 2 2 13" xfId="7665" xr:uid="{00000000-0005-0000-0000-000028550000}"/>
    <cellStyle name="Navadno 3 4 2 2 14" xfId="7564" xr:uid="{00000000-0005-0000-0000-000029550000}"/>
    <cellStyle name="Navadno 3 4 2 2 15" xfId="7465" xr:uid="{00000000-0005-0000-0000-00002A550000}"/>
    <cellStyle name="Navadno 3 4 2 2 16" xfId="7366" xr:uid="{00000000-0005-0000-0000-00002B550000}"/>
    <cellStyle name="Navadno 3 4 2 2 17" xfId="7267" xr:uid="{00000000-0005-0000-0000-00002C550000}"/>
    <cellStyle name="Navadno 3 4 2 2 18" xfId="7167" xr:uid="{00000000-0005-0000-0000-00002D550000}"/>
    <cellStyle name="Navadno 3 4 2 2 19" xfId="7068" xr:uid="{00000000-0005-0000-0000-00002E550000}"/>
    <cellStyle name="Navadno 3 4 2 2 2" xfId="8781" xr:uid="{00000000-0005-0000-0000-00002F550000}"/>
    <cellStyle name="Navadno 3 4 2 2 2 10" xfId="2798" xr:uid="{00000000-0005-0000-0000-000030550000}"/>
    <cellStyle name="Navadno 3 4 2 2 2 11" xfId="450" xr:uid="{00000000-0005-0000-0000-000031550000}"/>
    <cellStyle name="Navadno 3 4 2 2 2 2" xfId="8779" xr:uid="{00000000-0005-0000-0000-000032550000}"/>
    <cellStyle name="Navadno 3 4 2 2 2 2 2" xfId="4340" xr:uid="{00000000-0005-0000-0000-000033550000}"/>
    <cellStyle name="Navadno 3 4 2 2 2 2 2 2" xfId="4338" xr:uid="{00000000-0005-0000-0000-000034550000}"/>
    <cellStyle name="Navadno 3 4 2 2 2 2 3" xfId="2183" xr:uid="{00000000-0005-0000-0000-000035550000}"/>
    <cellStyle name="Navadno 3 4 2 2 2 2 4" xfId="3128" xr:uid="{00000000-0005-0000-0000-000036550000}"/>
    <cellStyle name="Navadno 3 4 2 2 2 2 5" xfId="3012" xr:uid="{00000000-0005-0000-0000-000037550000}"/>
    <cellStyle name="Navadno 3 4 2 2 2 2 6" xfId="832" xr:uid="{00000000-0005-0000-0000-000038550000}"/>
    <cellStyle name="Navadno 3 4 2 2 2 2 7" xfId="3019" xr:uid="{00000000-0005-0000-0000-000039550000}"/>
    <cellStyle name="Navadno 3 4 2 2 2 2 8" xfId="4855" xr:uid="{00000000-0005-0000-0000-00003A550000}"/>
    <cellStyle name="Navadno 3 4 2 2 2 2 9" xfId="258" xr:uid="{00000000-0005-0000-0000-00003B550000}"/>
    <cellStyle name="Navadno 3 4 2 2 2 3" xfId="5320" xr:uid="{00000000-0005-0000-0000-00003C550000}"/>
    <cellStyle name="Navadno 3 4 2 2 2 4" xfId="5338" xr:uid="{00000000-0005-0000-0000-00003D550000}"/>
    <cellStyle name="Navadno 3 4 2 2 2 5" xfId="5072" xr:uid="{00000000-0005-0000-0000-00003E550000}"/>
    <cellStyle name="Navadno 3 4 2 2 2 5 2" xfId="2099" xr:uid="{00000000-0005-0000-0000-00003F550000}"/>
    <cellStyle name="Navadno 3 4 2 2 2 6" xfId="2874" xr:uid="{00000000-0005-0000-0000-000040550000}"/>
    <cellStyle name="Navadno 3 4 2 2 2 7" xfId="1461" xr:uid="{00000000-0005-0000-0000-000041550000}"/>
    <cellStyle name="Navadno 3 4 2 2 2 8" xfId="2620" xr:uid="{00000000-0005-0000-0000-000042550000}"/>
    <cellStyle name="Navadno 3 4 2 2 2 9" xfId="4932" xr:uid="{00000000-0005-0000-0000-000043550000}"/>
    <cellStyle name="Navadno 3 4 2 2 20" xfId="6971" xr:uid="{00000000-0005-0000-0000-000044550000}"/>
    <cellStyle name="Navadno 3 4 2 2 21" xfId="6873" xr:uid="{00000000-0005-0000-0000-000045550000}"/>
    <cellStyle name="Navadno 3 4 2 2 22" xfId="6777" xr:uid="{00000000-0005-0000-0000-000046550000}"/>
    <cellStyle name="Navadno 3 4 2 2 23" xfId="6680" xr:uid="{00000000-0005-0000-0000-000047550000}"/>
    <cellStyle name="Navadno 3 4 2 2 24" xfId="6586" xr:uid="{00000000-0005-0000-0000-000048550000}"/>
    <cellStyle name="Navadno 3 4 2 2 25" xfId="6491" xr:uid="{00000000-0005-0000-0000-000049550000}"/>
    <cellStyle name="Navadno 3 4 2 2 26" xfId="6399" xr:uid="{00000000-0005-0000-0000-00004A550000}"/>
    <cellStyle name="Navadno 3 4 2 2 27" xfId="6308" xr:uid="{00000000-0005-0000-0000-00004B550000}"/>
    <cellStyle name="Navadno 3 4 2 2 28" xfId="6216" xr:uid="{00000000-0005-0000-0000-00004C550000}"/>
    <cellStyle name="Navadno 3 4 2 2 29" xfId="6126" xr:uid="{00000000-0005-0000-0000-00004D550000}"/>
    <cellStyle name="Navadno 3 4 2 2 3" xfId="8674" xr:uid="{00000000-0005-0000-0000-00004E550000}"/>
    <cellStyle name="Navadno 3 4 2 2 30" xfId="6035" xr:uid="{00000000-0005-0000-0000-00004F550000}"/>
    <cellStyle name="Navadno 3 4 2 2 31" xfId="5951" xr:uid="{00000000-0005-0000-0000-000050550000}"/>
    <cellStyle name="Navadno 3 4 2 2 32" xfId="5869" xr:uid="{00000000-0005-0000-0000-000051550000}"/>
    <cellStyle name="Navadno 3 4 2 2 33" xfId="5788" xr:uid="{00000000-0005-0000-0000-000052550000}"/>
    <cellStyle name="Navadno 3 4 2 2 34" xfId="5712" xr:uid="{00000000-0005-0000-0000-000053550000}"/>
    <cellStyle name="Navadno 3 4 2 2 35" xfId="5621" xr:uid="{00000000-0005-0000-0000-000054550000}"/>
    <cellStyle name="Navadno 3 4 2 2 36" xfId="5556" xr:uid="{00000000-0005-0000-0000-000055550000}"/>
    <cellStyle name="Navadno 3 4 2 2 37" xfId="5480" xr:uid="{00000000-0005-0000-0000-000056550000}"/>
    <cellStyle name="Navadno 3 4 2 2 38" xfId="5322" xr:uid="{00000000-0005-0000-0000-000057550000}"/>
    <cellStyle name="Navadno 3 4 2 2 38 2" xfId="4712" xr:uid="{00000000-0005-0000-0000-000058550000}"/>
    <cellStyle name="Navadno 3 4 2 2 38 2 2" xfId="2047" xr:uid="{00000000-0005-0000-0000-000059550000}"/>
    <cellStyle name="Navadno 3 4 2 2 38 3" xfId="1605" xr:uid="{00000000-0005-0000-0000-00005A550000}"/>
    <cellStyle name="Navadno 3 4 2 2 38 4" xfId="1253" xr:uid="{00000000-0005-0000-0000-00005B550000}"/>
    <cellStyle name="Navadno 3 4 2 2 38 5" xfId="922" xr:uid="{00000000-0005-0000-0000-00005C550000}"/>
    <cellStyle name="Navadno 3 4 2 2 38 6" xfId="603" xr:uid="{00000000-0005-0000-0000-00005D550000}"/>
    <cellStyle name="Navadno 3 4 2 2 38 7" xfId="369" xr:uid="{00000000-0005-0000-0000-00005E550000}"/>
    <cellStyle name="Navadno 3 4 2 2 38 8" xfId="188" xr:uid="{00000000-0005-0000-0000-00005F550000}"/>
    <cellStyle name="Navadno 3 4 2 2 38 9" xfId="79" xr:uid="{00000000-0005-0000-0000-000060550000}"/>
    <cellStyle name="Navadno 3 4 2 2 39" xfId="5229" xr:uid="{00000000-0005-0000-0000-000061550000}"/>
    <cellStyle name="Navadno 3 4 2 2 4" xfId="8573" xr:uid="{00000000-0005-0000-0000-000062550000}"/>
    <cellStyle name="Navadno 3 4 2 2 40" xfId="5415" xr:uid="{00000000-0005-0000-0000-000063550000}"/>
    <cellStyle name="Navadno 3 4 2 2 40 2" xfId="2237" xr:uid="{00000000-0005-0000-0000-000064550000}"/>
    <cellStyle name="Navadno 3 4 2 2 41" xfId="1883" xr:uid="{00000000-0005-0000-0000-000065550000}"/>
    <cellStyle name="Navadno 3 4 2 2 42" xfId="1928" xr:uid="{00000000-0005-0000-0000-000066550000}"/>
    <cellStyle name="Navadno 3 4 2 2 43" xfId="2378" xr:uid="{00000000-0005-0000-0000-000067550000}"/>
    <cellStyle name="Navadno 3 4 2 2 44" xfId="1140" xr:uid="{00000000-0005-0000-0000-000068550000}"/>
    <cellStyle name="Navadno 3 4 2 2 45" xfId="3374" xr:uid="{00000000-0005-0000-0000-000069550000}"/>
    <cellStyle name="Navadno 3 4 2 2 46" xfId="4186" xr:uid="{00000000-0005-0000-0000-00006A550000}"/>
    <cellStyle name="Navadno 3 4 2 2 5" xfId="8472" xr:uid="{00000000-0005-0000-0000-00006B550000}"/>
    <cellStyle name="Navadno 3 4 2 2 6" xfId="8371" xr:uid="{00000000-0005-0000-0000-00006C550000}"/>
    <cellStyle name="Navadno 3 4 2 2 7" xfId="8272" xr:uid="{00000000-0005-0000-0000-00006D550000}"/>
    <cellStyle name="Navadno 3 4 2 2 8" xfId="8170" xr:uid="{00000000-0005-0000-0000-00006E550000}"/>
    <cellStyle name="Navadno 3 4 2 2 9" xfId="8070" xr:uid="{00000000-0005-0000-0000-00006F550000}"/>
    <cellStyle name="Navadno 3 4 2 20" xfId="6973" xr:uid="{00000000-0005-0000-0000-000070550000}"/>
    <cellStyle name="Navadno 3 4 2 21" xfId="6875" xr:uid="{00000000-0005-0000-0000-000071550000}"/>
    <cellStyle name="Navadno 3 4 2 22" xfId="6779" xr:uid="{00000000-0005-0000-0000-000072550000}"/>
    <cellStyle name="Navadno 3 4 2 23" xfId="6682" xr:uid="{00000000-0005-0000-0000-000073550000}"/>
    <cellStyle name="Navadno 3 4 2 24" xfId="6588" xr:uid="{00000000-0005-0000-0000-000074550000}"/>
    <cellStyle name="Navadno 3 4 2 25" xfId="6493" xr:uid="{00000000-0005-0000-0000-000075550000}"/>
    <cellStyle name="Navadno 3 4 2 26" xfId="6401" xr:uid="{00000000-0005-0000-0000-000076550000}"/>
    <cellStyle name="Navadno 3 4 2 27" xfId="6310" xr:uid="{00000000-0005-0000-0000-000077550000}"/>
    <cellStyle name="Navadno 3 4 2 28" xfId="6218" xr:uid="{00000000-0005-0000-0000-000078550000}"/>
    <cellStyle name="Navadno 3 4 2 29" xfId="6128" xr:uid="{00000000-0005-0000-0000-000079550000}"/>
    <cellStyle name="Navadno 3 4 2 3" xfId="9170" xr:uid="{00000000-0005-0000-0000-00007A550000}"/>
    <cellStyle name="Navadno 3 4 2 3 10" xfId="1366" xr:uid="{00000000-0005-0000-0000-00007B550000}"/>
    <cellStyle name="Navadno 3 4 2 3 11" xfId="1789" xr:uid="{00000000-0005-0000-0000-00007C550000}"/>
    <cellStyle name="Navadno 3 4 2 3 2" xfId="8676" xr:uid="{00000000-0005-0000-0000-00007D550000}"/>
    <cellStyle name="Navadno 3 4 2 3 2 2" xfId="4629" xr:uid="{00000000-0005-0000-0000-00007E550000}"/>
    <cellStyle name="Navadno 3 4 2 3 2 2 2" xfId="4250" xr:uid="{00000000-0005-0000-0000-00007F550000}"/>
    <cellStyle name="Navadno 3 4 2 3 2 3" xfId="2865" xr:uid="{00000000-0005-0000-0000-000080550000}"/>
    <cellStyle name="Navadno 3 4 2 3 2 4" xfId="2203" xr:uid="{00000000-0005-0000-0000-000081550000}"/>
    <cellStyle name="Navadno 3 4 2 3 2 5" xfId="3767" xr:uid="{00000000-0005-0000-0000-000082550000}"/>
    <cellStyle name="Navadno 3 4 2 3 2 6" xfId="1572" xr:uid="{00000000-0005-0000-0000-000083550000}"/>
    <cellStyle name="Navadno 3 4 2 3 2 7" xfId="1464" xr:uid="{00000000-0005-0000-0000-000084550000}"/>
    <cellStyle name="Navadno 3 4 2 3 2 8" xfId="4104" xr:uid="{00000000-0005-0000-0000-000085550000}"/>
    <cellStyle name="Navadno 3 4 2 3 2 9" xfId="3034" xr:uid="{00000000-0005-0000-0000-000086550000}"/>
    <cellStyle name="Navadno 3 4 2 3 3" xfId="5257" xr:uid="{00000000-0005-0000-0000-000087550000}"/>
    <cellStyle name="Navadno 3 4 2 3 4" xfId="5080" xr:uid="{00000000-0005-0000-0000-000088550000}"/>
    <cellStyle name="Navadno 3 4 2 3 5" xfId="5195" xr:uid="{00000000-0005-0000-0000-000089550000}"/>
    <cellStyle name="Navadno 3 4 2 3 5 2" xfId="3247" xr:uid="{00000000-0005-0000-0000-00008A550000}"/>
    <cellStyle name="Navadno 3 4 2 3 6" xfId="4440" xr:uid="{00000000-0005-0000-0000-00008B550000}"/>
    <cellStyle name="Navadno 3 4 2 3 7" xfId="1239" xr:uid="{00000000-0005-0000-0000-00008C550000}"/>
    <cellStyle name="Navadno 3 4 2 3 8" xfId="4813" xr:uid="{00000000-0005-0000-0000-00008D550000}"/>
    <cellStyle name="Navadno 3 4 2 3 9" xfId="2931" xr:uid="{00000000-0005-0000-0000-00008E550000}"/>
    <cellStyle name="Navadno 3 4 2 30" xfId="6037" xr:uid="{00000000-0005-0000-0000-00008F550000}"/>
    <cellStyle name="Navadno 3 4 2 31" xfId="5953" xr:uid="{00000000-0005-0000-0000-000090550000}"/>
    <cellStyle name="Navadno 3 4 2 32" xfId="5871" xr:uid="{00000000-0005-0000-0000-000091550000}"/>
    <cellStyle name="Navadno 3 4 2 33" xfId="5790" xr:uid="{00000000-0005-0000-0000-000092550000}"/>
    <cellStyle name="Navadno 3 4 2 34" xfId="5714" xr:uid="{00000000-0005-0000-0000-000093550000}"/>
    <cellStyle name="Navadno 3 4 2 35" xfId="5623" xr:uid="{00000000-0005-0000-0000-000094550000}"/>
    <cellStyle name="Navadno 3 4 2 36" xfId="5558" xr:uid="{00000000-0005-0000-0000-000095550000}"/>
    <cellStyle name="Navadno 3 4 2 37" xfId="5482" xr:uid="{00000000-0005-0000-0000-000096550000}"/>
    <cellStyle name="Navadno 3 4 2 38" xfId="9146" xr:uid="{00000000-0005-0000-0000-000097550000}"/>
    <cellStyle name="Navadno 3 4 2 38 2" xfId="4714" xr:uid="{00000000-0005-0000-0000-000098550000}"/>
    <cellStyle name="Navadno 3 4 2 38 2 2" xfId="4607" xr:uid="{00000000-0005-0000-0000-000099550000}"/>
    <cellStyle name="Navadno 3 4 2 38 3" xfId="4206" xr:uid="{00000000-0005-0000-0000-00009A550000}"/>
    <cellStyle name="Navadno 3 4 2 38 4" xfId="2031" xr:uid="{00000000-0005-0000-0000-00009B550000}"/>
    <cellStyle name="Navadno 3 4 2 38 5" xfId="3035" xr:uid="{00000000-0005-0000-0000-00009C550000}"/>
    <cellStyle name="Navadno 3 4 2 38 6" xfId="4460" xr:uid="{00000000-0005-0000-0000-00009D550000}"/>
    <cellStyle name="Navadno 3 4 2 38 7" xfId="4511" xr:uid="{00000000-0005-0000-0000-00009E550000}"/>
    <cellStyle name="Navadno 3 4 2 38 8" xfId="3940" xr:uid="{00000000-0005-0000-0000-00009F550000}"/>
    <cellStyle name="Navadno 3 4 2 38 9" xfId="401" xr:uid="{00000000-0005-0000-0000-0000A0550000}"/>
    <cellStyle name="Navadno 3 4 2 39" xfId="5012" xr:uid="{00000000-0005-0000-0000-0000A1550000}"/>
    <cellStyle name="Navadno 3 4 2 4" xfId="8575" xr:uid="{00000000-0005-0000-0000-0000A2550000}"/>
    <cellStyle name="Navadno 3 4 2 40" xfId="5233" xr:uid="{00000000-0005-0000-0000-0000A3550000}"/>
    <cellStyle name="Navadno 3 4 2 40 2" xfId="2143" xr:uid="{00000000-0005-0000-0000-0000A4550000}"/>
    <cellStyle name="Navadno 3 4 2 41" xfId="1790" xr:uid="{00000000-0005-0000-0000-0000A5550000}"/>
    <cellStyle name="Navadno 3 4 2 42" xfId="3058" xr:uid="{00000000-0005-0000-0000-0000A6550000}"/>
    <cellStyle name="Navadno 3 4 2 43" xfId="3191" xr:uid="{00000000-0005-0000-0000-0000A7550000}"/>
    <cellStyle name="Navadno 3 4 2 44" xfId="2098" xr:uid="{00000000-0005-0000-0000-0000A8550000}"/>
    <cellStyle name="Navadno 3 4 2 45" xfId="520" xr:uid="{00000000-0005-0000-0000-0000A9550000}"/>
    <cellStyle name="Navadno 3 4 2 46" xfId="560" xr:uid="{00000000-0005-0000-0000-0000AA550000}"/>
    <cellStyle name="Navadno 3 4 2 5" xfId="8474" xr:uid="{00000000-0005-0000-0000-0000AB550000}"/>
    <cellStyle name="Navadno 3 4 2 6" xfId="8373" xr:uid="{00000000-0005-0000-0000-0000AC550000}"/>
    <cellStyle name="Navadno 3 4 2 7" xfId="8274" xr:uid="{00000000-0005-0000-0000-0000AD550000}"/>
    <cellStyle name="Navadno 3 4 2 8" xfId="8172" xr:uid="{00000000-0005-0000-0000-0000AE550000}"/>
    <cellStyle name="Navadno 3 4 2 9" xfId="8072" xr:uid="{00000000-0005-0000-0000-0000AF550000}"/>
    <cellStyle name="Navadno 3 4 20" xfId="8689" xr:uid="{00000000-0005-0000-0000-0000B0550000}"/>
    <cellStyle name="Navadno 3 4 21" xfId="8185" xr:uid="{00000000-0005-0000-0000-0000B1550000}"/>
    <cellStyle name="Navadno 3 4 22" xfId="8487" xr:uid="{00000000-0005-0000-0000-0000B2550000}"/>
    <cellStyle name="Navadno 3 4 23" xfId="8036" xr:uid="{00000000-0005-0000-0000-0000B3550000}"/>
    <cellStyle name="Navadno 3 4 24" xfId="8287" xr:uid="{00000000-0005-0000-0000-0000B4550000}"/>
    <cellStyle name="Navadno 3 4 25" xfId="8215" xr:uid="{00000000-0005-0000-0000-0000B5550000}"/>
    <cellStyle name="Navadno 3 4 26" xfId="7880" xr:uid="{00000000-0005-0000-0000-0000B6550000}"/>
    <cellStyle name="Navadno 3 4 27" xfId="7780" xr:uid="{00000000-0005-0000-0000-0000B7550000}"/>
    <cellStyle name="Navadno 3 4 28" xfId="7679" xr:uid="{00000000-0005-0000-0000-0000B8550000}"/>
    <cellStyle name="Navadno 3 4 29" xfId="7579" xr:uid="{00000000-0005-0000-0000-0000B9550000}"/>
    <cellStyle name="Navadno 3 4 3" xfId="9266" xr:uid="{00000000-0005-0000-0000-0000BA550000}"/>
    <cellStyle name="Navadno 3 4 30" xfId="7479" xr:uid="{00000000-0005-0000-0000-0000BB550000}"/>
    <cellStyle name="Navadno 3 4 31" xfId="7380" xr:uid="{00000000-0005-0000-0000-0000BC550000}"/>
    <cellStyle name="Navadno 3 4 32" xfId="7281" xr:uid="{00000000-0005-0000-0000-0000BD550000}"/>
    <cellStyle name="Navadno 3 4 33" xfId="7182" xr:uid="{00000000-0005-0000-0000-0000BE550000}"/>
    <cellStyle name="Navadno 3 4 34" xfId="7082" xr:uid="{00000000-0005-0000-0000-0000BF550000}"/>
    <cellStyle name="Navadno 3 4 35" xfId="6985" xr:uid="{00000000-0005-0000-0000-0000C0550000}"/>
    <cellStyle name="Navadno 3 4 36" xfId="6887" xr:uid="{00000000-0005-0000-0000-0000C1550000}"/>
    <cellStyle name="Navadno 3 4 37" xfId="6625" xr:uid="{00000000-0005-0000-0000-0000C2550000}"/>
    <cellStyle name="Navadno 3 4 38" xfId="6697" xr:uid="{00000000-0005-0000-0000-0000C3550000}"/>
    <cellStyle name="Navadno 3 4 39" xfId="5681" xr:uid="{00000000-0005-0000-0000-0000C4550000}"/>
    <cellStyle name="Navadno 3 4 4" xfId="9173" xr:uid="{00000000-0005-0000-0000-0000C5550000}"/>
    <cellStyle name="Navadno 3 4 4 10" xfId="530" xr:uid="{00000000-0005-0000-0000-0000C6550000}"/>
    <cellStyle name="Navadno 3 4 4 11" xfId="1293" xr:uid="{00000000-0005-0000-0000-0000C7550000}"/>
    <cellStyle name="Navadno 3 4 4 2" xfId="8999" xr:uid="{00000000-0005-0000-0000-0000C8550000}"/>
    <cellStyle name="Navadno 3 4 4 2 2" xfId="4632" xr:uid="{00000000-0005-0000-0000-0000C9550000}"/>
    <cellStyle name="Navadno 3 4 4 2 2 2" xfId="4501" xr:uid="{00000000-0005-0000-0000-0000CA550000}"/>
    <cellStyle name="Navadno 3 4 4 2 3" xfId="3072" xr:uid="{00000000-0005-0000-0000-0000CB550000}"/>
    <cellStyle name="Navadno 3 4 4 2 4" xfId="3394" xr:uid="{00000000-0005-0000-0000-0000CC550000}"/>
    <cellStyle name="Navadno 3 4 4 2 5" xfId="1481" xr:uid="{00000000-0005-0000-0000-0000CD550000}"/>
    <cellStyle name="Navadno 3 4 4 2 6" xfId="2017" xr:uid="{00000000-0005-0000-0000-0000CE550000}"/>
    <cellStyle name="Navadno 3 4 4 2 7" xfId="2728" xr:uid="{00000000-0005-0000-0000-0000CF550000}"/>
    <cellStyle name="Navadno 3 4 4 2 8" xfId="2518" xr:uid="{00000000-0005-0000-0000-0000D0550000}"/>
    <cellStyle name="Navadno 3 4 4 2 9" xfId="736" xr:uid="{00000000-0005-0000-0000-0000D1550000}"/>
    <cellStyle name="Navadno 3 4 4 3" xfId="5389" xr:uid="{00000000-0005-0000-0000-0000D2550000}"/>
    <cellStyle name="Navadno 3 4 4 4" xfId="4972" xr:uid="{00000000-0005-0000-0000-0000D3550000}"/>
    <cellStyle name="Navadno 3 4 4 5" xfId="4989" xr:uid="{00000000-0005-0000-0000-0000D4550000}"/>
    <cellStyle name="Navadno 3 4 4 5 2" xfId="3053" xr:uid="{00000000-0005-0000-0000-0000D5550000}"/>
    <cellStyle name="Navadno 3 4 4 6" xfId="1570" xr:uid="{00000000-0005-0000-0000-0000D6550000}"/>
    <cellStyle name="Navadno 3 4 4 7" xfId="4053" xr:uid="{00000000-0005-0000-0000-0000D7550000}"/>
    <cellStyle name="Navadno 3 4 4 8" xfId="3352" xr:uid="{00000000-0005-0000-0000-0000D8550000}"/>
    <cellStyle name="Navadno 3 4 4 9" xfId="1463" xr:uid="{00000000-0005-0000-0000-0000D9550000}"/>
    <cellStyle name="Navadno 3 4 40" xfId="9143" xr:uid="{00000000-0005-0000-0000-0000DA550000}"/>
    <cellStyle name="Navadno 3 4 40 2" xfId="4874" xr:uid="{00000000-0005-0000-0000-0000DB550000}"/>
    <cellStyle name="Navadno 3 4 40 2 2" xfId="4604" xr:uid="{00000000-0005-0000-0000-0000DC550000}"/>
    <cellStyle name="Navadno 3 4 40 3" xfId="3944" xr:uid="{00000000-0005-0000-0000-0000DD550000}"/>
    <cellStyle name="Navadno 3 4 40 4" xfId="3245" xr:uid="{00000000-0005-0000-0000-0000DE550000}"/>
    <cellStyle name="Navadno 3 4 40 5" xfId="3378" xr:uid="{00000000-0005-0000-0000-0000DF550000}"/>
    <cellStyle name="Navadno 3 4 40 6" xfId="1672" xr:uid="{00000000-0005-0000-0000-0000E0550000}"/>
    <cellStyle name="Navadno 3 4 40 7" xfId="1048" xr:uid="{00000000-0005-0000-0000-0000E1550000}"/>
    <cellStyle name="Navadno 3 4 40 8" xfId="3596" xr:uid="{00000000-0005-0000-0000-0000E2550000}"/>
    <cellStyle name="Navadno 3 4 40 9" xfId="1303" xr:uid="{00000000-0005-0000-0000-0000E3550000}"/>
    <cellStyle name="Navadno 3 4 41" xfId="5436" xr:uid="{00000000-0005-0000-0000-0000E4550000}"/>
    <cellStyle name="Navadno 3 4 42" xfId="5194" xr:uid="{00000000-0005-0000-0000-0000E5550000}"/>
    <cellStyle name="Navadno 3 4 42 2" xfId="2990" xr:uid="{00000000-0005-0000-0000-0000E6550000}"/>
    <cellStyle name="Navadno 3 4 43" xfId="3201" xr:uid="{00000000-0005-0000-0000-0000E7550000}"/>
    <cellStyle name="Navadno 3 4 44" xfId="4153" xr:uid="{00000000-0005-0000-0000-0000E8550000}"/>
    <cellStyle name="Navadno 3 4 45" xfId="2930" xr:uid="{00000000-0005-0000-0000-0000E9550000}"/>
    <cellStyle name="Navadno 3 4 46" xfId="1434" xr:uid="{00000000-0005-0000-0000-0000EA550000}"/>
    <cellStyle name="Navadno 3 4 47" xfId="705" xr:uid="{00000000-0005-0000-0000-0000EB550000}"/>
    <cellStyle name="Navadno 3 4 48" xfId="1156" xr:uid="{00000000-0005-0000-0000-0000EC550000}"/>
    <cellStyle name="Navadno 3 4 5" xfId="9077" xr:uid="{00000000-0005-0000-0000-0000ED550000}"/>
    <cellStyle name="Navadno 3 4 6" xfId="8996" xr:uid="{00000000-0005-0000-0000-0000EE550000}"/>
    <cellStyle name="Navadno 3 4 7" xfId="8919" xr:uid="{00000000-0005-0000-0000-0000EF550000}"/>
    <cellStyle name="Navadno 3 4 8" xfId="8990" xr:uid="{00000000-0005-0000-0000-0000F0550000}"/>
    <cellStyle name="Navadno 3 4 9" xfId="8923" xr:uid="{00000000-0005-0000-0000-0000F1550000}"/>
    <cellStyle name="Navadno 3 40" xfId="7485" xr:uid="{00000000-0005-0000-0000-0000F2550000}"/>
    <cellStyle name="Navadno 3 41" xfId="7386" xr:uid="{00000000-0005-0000-0000-0000F3550000}"/>
    <cellStyle name="Navadno 3 42" xfId="7287" xr:uid="{00000000-0005-0000-0000-0000F4550000}"/>
    <cellStyle name="Navadno 3 43" xfId="7188" xr:uid="{00000000-0005-0000-0000-0000F5550000}"/>
    <cellStyle name="Navadno 3 44" xfId="7089" xr:uid="{00000000-0005-0000-0000-0000F6550000}"/>
    <cellStyle name="Navadno 3 45" xfId="6355" xr:uid="{00000000-0005-0000-0000-0000F7550000}"/>
    <cellStyle name="Navadno 3 46" xfId="5661" xr:uid="{00000000-0005-0000-0000-0000F8550000}"/>
    <cellStyle name="Navadno 3 47" xfId="5762" xr:uid="{00000000-0005-0000-0000-0000F9550000}"/>
    <cellStyle name="Navadno 3 48" xfId="9108" xr:uid="{00000000-0005-0000-0000-0000FA550000}"/>
    <cellStyle name="Navadno 3 48 10" xfId="10005" xr:uid="{00000000-0005-0000-0000-0000FB550000}"/>
    <cellStyle name="Navadno 3 48 11" xfId="12332" xr:uid="{00000000-0005-0000-0000-0000FC550000}"/>
    <cellStyle name="Navadno 3 48 12" xfId="17582" xr:uid="{00000000-0005-0000-0000-0000FD550000}"/>
    <cellStyle name="Navadno 3 48 13" xfId="16698" xr:uid="{00000000-0005-0000-0000-0000FE550000}"/>
    <cellStyle name="Navadno 3 48 14" xfId="13203" xr:uid="{00000000-0005-0000-0000-0000FF550000}"/>
    <cellStyle name="Navadno 3 48 15" xfId="15350" xr:uid="{00000000-0005-0000-0000-000000560000}"/>
    <cellStyle name="Navadno 3 48 16" xfId="16880" xr:uid="{00000000-0005-0000-0000-000001560000}"/>
    <cellStyle name="Navadno 3 48 17" xfId="15099" xr:uid="{00000000-0005-0000-0000-000002560000}"/>
    <cellStyle name="Navadno 3 48 18" xfId="20773" xr:uid="{00000000-0005-0000-0000-000003560000}"/>
    <cellStyle name="Navadno 3 48 19" xfId="19228" xr:uid="{00000000-0005-0000-0000-000004560000}"/>
    <cellStyle name="Navadno 3 48 2" xfId="4929" xr:uid="{00000000-0005-0000-0000-000005560000}"/>
    <cellStyle name="Navadno 3 48 2 2" xfId="4579" xr:uid="{00000000-0005-0000-0000-000006560000}"/>
    <cellStyle name="Navadno 3 48 2 2 10" xfId="12040" xr:uid="{00000000-0005-0000-0000-000007560000}"/>
    <cellStyle name="Navadno 3 48 2 2 11" xfId="12249" xr:uid="{00000000-0005-0000-0000-000008560000}"/>
    <cellStyle name="Navadno 3 48 2 2 12" xfId="23035" xr:uid="{00000000-0005-0000-0000-000009560000}"/>
    <cellStyle name="Navadno 3 48 2 2 13" xfId="12344" xr:uid="{00000000-0005-0000-0000-00000A560000}"/>
    <cellStyle name="Navadno 3 48 2 2 14" xfId="11960" xr:uid="{00000000-0005-0000-0000-00000B560000}"/>
    <cellStyle name="Navadno 3 48 2 2 15" xfId="24243" xr:uid="{00000000-0005-0000-0000-00000C560000}"/>
    <cellStyle name="Navadno 3 48 2 2 16" xfId="24106" xr:uid="{00000000-0005-0000-0000-00000D560000}"/>
    <cellStyle name="Navadno 3 48 2 2 17" xfId="13728" xr:uid="{00000000-0005-0000-0000-00000E560000}"/>
    <cellStyle name="Navadno 3 48 2 2 18" xfId="23822" xr:uid="{00000000-0005-0000-0000-00000F560000}"/>
    <cellStyle name="Navadno 3 48 2 2 2" xfId="13762" xr:uid="{00000000-0005-0000-0000-000010560000}"/>
    <cellStyle name="Navadno 3 48 2 2 3" xfId="14157" xr:uid="{00000000-0005-0000-0000-000011560000}"/>
    <cellStyle name="Navadno 3 48 2 2 4" xfId="12121" xr:uid="{00000000-0005-0000-0000-000012560000}"/>
    <cellStyle name="Navadno 3 48 2 2 5" xfId="12981" xr:uid="{00000000-0005-0000-0000-000013560000}"/>
    <cellStyle name="Navadno 3 48 2 2 6" xfId="17540" xr:uid="{00000000-0005-0000-0000-000014560000}"/>
    <cellStyle name="Navadno 3 48 2 2 7" xfId="17572" xr:uid="{00000000-0005-0000-0000-000015560000}"/>
    <cellStyle name="Navadno 3 48 2 2 8" xfId="15862" xr:uid="{00000000-0005-0000-0000-000016560000}"/>
    <cellStyle name="Navadno 3 48 2 2 9" xfId="16005" xr:uid="{00000000-0005-0000-0000-000017560000}"/>
    <cellStyle name="Navadno 3 48 20" xfId="21601" xr:uid="{00000000-0005-0000-0000-000018560000}"/>
    <cellStyle name="Navadno 3 48 21" xfId="18294" xr:uid="{00000000-0005-0000-0000-000019560000}"/>
    <cellStyle name="Navadno 3 48 22" xfId="26223" xr:uid="{00000000-0005-0000-0000-00001A560000}"/>
    <cellStyle name="Navadno 3 48 23" xfId="17714" xr:uid="{00000000-0005-0000-0000-00001B560000}"/>
    <cellStyle name="Navadno 3 48 24" xfId="24008" xr:uid="{00000000-0005-0000-0000-00001C560000}"/>
    <cellStyle name="Navadno 3 48 25" xfId="23158" xr:uid="{00000000-0005-0000-0000-00001D560000}"/>
    <cellStyle name="Navadno 3 48 26" xfId="11354" xr:uid="{00000000-0005-0000-0000-00001E560000}"/>
    <cellStyle name="Navadno 3 48 3" xfId="4179" xr:uid="{00000000-0005-0000-0000-00001F560000}"/>
    <cellStyle name="Navadno 3 48 3 10" xfId="9676" xr:uid="{00000000-0005-0000-0000-000020560000}"/>
    <cellStyle name="Navadno 3 48 3 11" xfId="13082" xr:uid="{00000000-0005-0000-0000-000021560000}"/>
    <cellStyle name="Navadno 3 48 3 12" xfId="24327" xr:uid="{00000000-0005-0000-0000-000022560000}"/>
    <cellStyle name="Navadno 3 48 3 13" xfId="24037" xr:uid="{00000000-0005-0000-0000-000023560000}"/>
    <cellStyle name="Navadno 3 48 3 14" xfId="25492" xr:uid="{00000000-0005-0000-0000-000024560000}"/>
    <cellStyle name="Navadno 3 48 3 15" xfId="26195" xr:uid="{00000000-0005-0000-0000-000025560000}"/>
    <cellStyle name="Navadno 3 48 3 16" xfId="26092" xr:uid="{00000000-0005-0000-0000-000026560000}"/>
    <cellStyle name="Navadno 3 48 3 17" xfId="25631" xr:uid="{00000000-0005-0000-0000-000027560000}"/>
    <cellStyle name="Navadno 3 48 3 18" xfId="25174" xr:uid="{00000000-0005-0000-0000-000028560000}"/>
    <cellStyle name="Navadno 3 48 3 2" xfId="14101" xr:uid="{00000000-0005-0000-0000-000029560000}"/>
    <cellStyle name="Navadno 3 48 3 3" xfId="14845" xr:uid="{00000000-0005-0000-0000-00002A560000}"/>
    <cellStyle name="Navadno 3 48 3 4" xfId="14497" xr:uid="{00000000-0005-0000-0000-00002B560000}"/>
    <cellStyle name="Navadno 3 48 3 5" xfId="19305" xr:uid="{00000000-0005-0000-0000-00002C560000}"/>
    <cellStyle name="Navadno 3 48 3 6" xfId="20219" xr:uid="{00000000-0005-0000-0000-00002D560000}"/>
    <cellStyle name="Navadno 3 48 3 7" xfId="13231" xr:uid="{00000000-0005-0000-0000-00002E560000}"/>
    <cellStyle name="Navadno 3 48 3 8" xfId="15277" xr:uid="{00000000-0005-0000-0000-00002F560000}"/>
    <cellStyle name="Navadno 3 48 3 9" xfId="15894" xr:uid="{00000000-0005-0000-0000-000030560000}"/>
    <cellStyle name="Navadno 3 48 4" xfId="3908" xr:uid="{00000000-0005-0000-0000-000031560000}"/>
    <cellStyle name="Navadno 3 48 4 10" xfId="18789" xr:uid="{00000000-0005-0000-0000-000032560000}"/>
    <cellStyle name="Navadno 3 48 4 11" xfId="22604" xr:uid="{00000000-0005-0000-0000-000033560000}"/>
    <cellStyle name="Navadno 3 48 4 12" xfId="18609" xr:uid="{00000000-0005-0000-0000-000034560000}"/>
    <cellStyle name="Navadno 3 48 4 13" xfId="21244" xr:uid="{00000000-0005-0000-0000-000035560000}"/>
    <cellStyle name="Navadno 3 48 4 14" xfId="24806" xr:uid="{00000000-0005-0000-0000-000036560000}"/>
    <cellStyle name="Navadno 3 48 4 15" xfId="23862" xr:uid="{00000000-0005-0000-0000-000037560000}"/>
    <cellStyle name="Navadno 3 48 4 16" xfId="24184" xr:uid="{00000000-0005-0000-0000-000038560000}"/>
    <cellStyle name="Navadno 3 48 4 17" xfId="22578" xr:uid="{00000000-0005-0000-0000-000039560000}"/>
    <cellStyle name="Navadno 3 48 4 18" xfId="25792" xr:uid="{00000000-0005-0000-0000-00003A560000}"/>
    <cellStyle name="Navadno 3 48 4 2" xfId="14334" xr:uid="{00000000-0005-0000-0000-00003B560000}"/>
    <cellStyle name="Navadno 3 48 4 3" xfId="11121" xr:uid="{00000000-0005-0000-0000-00003C560000}"/>
    <cellStyle name="Navadno 3 48 4 4" xfId="12546" xr:uid="{00000000-0005-0000-0000-00003D560000}"/>
    <cellStyle name="Navadno 3 48 4 5" xfId="13088" xr:uid="{00000000-0005-0000-0000-00003E560000}"/>
    <cellStyle name="Navadno 3 48 4 6" xfId="14830" xr:uid="{00000000-0005-0000-0000-00003F560000}"/>
    <cellStyle name="Navadno 3 48 4 7" xfId="17225" xr:uid="{00000000-0005-0000-0000-000040560000}"/>
    <cellStyle name="Navadno 3 48 4 8" xfId="16535" xr:uid="{00000000-0005-0000-0000-000041560000}"/>
    <cellStyle name="Navadno 3 48 4 9" xfId="20378" xr:uid="{00000000-0005-0000-0000-000042560000}"/>
    <cellStyle name="Navadno 3 48 5" xfId="2726" xr:uid="{00000000-0005-0000-0000-000043560000}"/>
    <cellStyle name="Navadno 3 48 5 10" xfId="22416" xr:uid="{00000000-0005-0000-0000-000044560000}"/>
    <cellStyle name="Navadno 3 48 5 11" xfId="21849" xr:uid="{00000000-0005-0000-0000-000045560000}"/>
    <cellStyle name="Navadno 3 48 5 12" xfId="24295" xr:uid="{00000000-0005-0000-0000-000046560000}"/>
    <cellStyle name="Navadno 3 48 5 13" xfId="20900" xr:uid="{00000000-0005-0000-0000-000047560000}"/>
    <cellStyle name="Navadno 3 48 5 14" xfId="24919" xr:uid="{00000000-0005-0000-0000-000048560000}"/>
    <cellStyle name="Navadno 3 48 5 15" xfId="15567" xr:uid="{00000000-0005-0000-0000-000049560000}"/>
    <cellStyle name="Navadno 3 48 5 16" xfId="24264" xr:uid="{00000000-0005-0000-0000-00004A560000}"/>
    <cellStyle name="Navadno 3 48 5 17" xfId="26173" xr:uid="{00000000-0005-0000-0000-00004B560000}"/>
    <cellStyle name="Navadno 3 48 5 18" xfId="22897" xr:uid="{00000000-0005-0000-0000-00004C560000}"/>
    <cellStyle name="Navadno 3 48 5 2" xfId="15340" xr:uid="{00000000-0005-0000-0000-00004D560000}"/>
    <cellStyle name="Navadno 3 48 5 3" xfId="10785" xr:uid="{00000000-0005-0000-0000-00004E560000}"/>
    <cellStyle name="Navadno 3 48 5 4" xfId="9744" xr:uid="{00000000-0005-0000-0000-00004F560000}"/>
    <cellStyle name="Navadno 3 48 5 5" xfId="19342" xr:uid="{00000000-0005-0000-0000-000050560000}"/>
    <cellStyle name="Navadno 3 48 5 6" xfId="20256" xr:uid="{00000000-0005-0000-0000-000051560000}"/>
    <cellStyle name="Navadno 3 48 5 7" xfId="11524" xr:uid="{00000000-0005-0000-0000-000052560000}"/>
    <cellStyle name="Navadno 3 48 5 8" xfId="12044" xr:uid="{00000000-0005-0000-0000-000053560000}"/>
    <cellStyle name="Navadno 3 48 5 9" xfId="12514" xr:uid="{00000000-0005-0000-0000-000054560000}"/>
    <cellStyle name="Navadno 3 48 6" xfId="845" xr:uid="{00000000-0005-0000-0000-000055560000}"/>
    <cellStyle name="Navadno 3 48 6 10" xfId="23975" xr:uid="{00000000-0005-0000-0000-000056560000}"/>
    <cellStyle name="Navadno 3 48 6 11" xfId="24713" xr:uid="{00000000-0005-0000-0000-000057560000}"/>
    <cellStyle name="Navadno 3 48 6 12" xfId="25409" xr:uid="{00000000-0005-0000-0000-000058560000}"/>
    <cellStyle name="Navadno 3 48 6 13" xfId="26065" xr:uid="{00000000-0005-0000-0000-000059560000}"/>
    <cellStyle name="Navadno 3 48 6 14" xfId="26783" xr:uid="{00000000-0005-0000-0000-00005A560000}"/>
    <cellStyle name="Navadno 3 48 6 15" xfId="27291" xr:uid="{00000000-0005-0000-0000-00005B560000}"/>
    <cellStyle name="Navadno 3 48 6 16" xfId="27745" xr:uid="{00000000-0005-0000-0000-00005C560000}"/>
    <cellStyle name="Navadno 3 48 6 17" xfId="28111" xr:uid="{00000000-0005-0000-0000-00005D560000}"/>
    <cellStyle name="Navadno 3 48 6 18" xfId="28394" xr:uid="{00000000-0005-0000-0000-00005E560000}"/>
    <cellStyle name="Navadno 3 48 6 2" xfId="16973" xr:uid="{00000000-0005-0000-0000-00005F560000}"/>
    <cellStyle name="Navadno 3 48 6 3" xfId="17940" xr:uid="{00000000-0005-0000-0000-000060560000}"/>
    <cellStyle name="Navadno 3 48 6 4" xfId="18893" xr:uid="{00000000-0005-0000-0000-000061560000}"/>
    <cellStyle name="Navadno 3 48 6 5" xfId="19825" xr:uid="{00000000-0005-0000-0000-000062560000}"/>
    <cellStyle name="Navadno 3 48 6 6" xfId="20718" xr:uid="{00000000-0005-0000-0000-000063560000}"/>
    <cellStyle name="Navadno 3 48 6 7" xfId="21586" xr:uid="{00000000-0005-0000-0000-000064560000}"/>
    <cellStyle name="Navadno 3 48 6 8" xfId="22419" xr:uid="{00000000-0005-0000-0000-000065560000}"/>
    <cellStyle name="Navadno 3 48 6 9" xfId="23216" xr:uid="{00000000-0005-0000-0000-000066560000}"/>
    <cellStyle name="Navadno 3 48 7" xfId="2851" xr:uid="{00000000-0005-0000-0000-000067560000}"/>
    <cellStyle name="Navadno 3 48 7 10" xfId="17182" xr:uid="{00000000-0005-0000-0000-000068560000}"/>
    <cellStyle name="Navadno 3 48 7 11" xfId="22674" xr:uid="{00000000-0005-0000-0000-000069560000}"/>
    <cellStyle name="Navadno 3 48 7 12" xfId="19323" xr:uid="{00000000-0005-0000-0000-00006A560000}"/>
    <cellStyle name="Navadno 3 48 7 13" xfId="25533" xr:uid="{00000000-0005-0000-0000-00006B560000}"/>
    <cellStyle name="Navadno 3 48 7 14" xfId="20642" xr:uid="{00000000-0005-0000-0000-00006C560000}"/>
    <cellStyle name="Navadno 3 48 7 15" xfId="9771" xr:uid="{00000000-0005-0000-0000-00006D560000}"/>
    <cellStyle name="Navadno 3 48 7 16" xfId="14064" xr:uid="{00000000-0005-0000-0000-00006E560000}"/>
    <cellStyle name="Navadno 3 48 7 17" xfId="26396" xr:uid="{00000000-0005-0000-0000-00006F560000}"/>
    <cellStyle name="Navadno 3 48 7 18" xfId="28183" xr:uid="{00000000-0005-0000-0000-000070560000}"/>
    <cellStyle name="Navadno 3 48 7 2" xfId="15237" xr:uid="{00000000-0005-0000-0000-000071560000}"/>
    <cellStyle name="Navadno 3 48 7 3" xfId="10292" xr:uid="{00000000-0005-0000-0000-000072560000}"/>
    <cellStyle name="Navadno 3 48 7 4" xfId="13317" xr:uid="{00000000-0005-0000-0000-000073560000}"/>
    <cellStyle name="Navadno 3 48 7 5" xfId="16684" xr:uid="{00000000-0005-0000-0000-000074560000}"/>
    <cellStyle name="Navadno 3 48 7 6" xfId="18660" xr:uid="{00000000-0005-0000-0000-000075560000}"/>
    <cellStyle name="Navadno 3 48 7 7" xfId="13656" xr:uid="{00000000-0005-0000-0000-000076560000}"/>
    <cellStyle name="Navadno 3 48 7 8" xfId="19041" xr:uid="{00000000-0005-0000-0000-000077560000}"/>
    <cellStyle name="Navadno 3 48 7 9" xfId="18340" xr:uid="{00000000-0005-0000-0000-000078560000}"/>
    <cellStyle name="Navadno 3 48 8" xfId="1236" xr:uid="{00000000-0005-0000-0000-000079560000}"/>
    <cellStyle name="Navadno 3 48 8 10" xfId="10888" xr:uid="{00000000-0005-0000-0000-00007A560000}"/>
    <cellStyle name="Navadno 3 48 8 11" xfId="22184" xr:uid="{00000000-0005-0000-0000-00007B560000}"/>
    <cellStyle name="Navadno 3 48 8 12" xfId="21379" xr:uid="{00000000-0005-0000-0000-00007C560000}"/>
    <cellStyle name="Navadno 3 48 8 13" xfId="18810" xr:uid="{00000000-0005-0000-0000-00007D560000}"/>
    <cellStyle name="Navadno 3 48 8 14" xfId="26598" xr:uid="{00000000-0005-0000-0000-00007E560000}"/>
    <cellStyle name="Navadno 3 48 8 15" xfId="17747" xr:uid="{00000000-0005-0000-0000-00007F560000}"/>
    <cellStyle name="Navadno 3 48 8 16" xfId="26553" xr:uid="{00000000-0005-0000-0000-000080560000}"/>
    <cellStyle name="Navadno 3 48 8 17" xfId="22454" xr:uid="{00000000-0005-0000-0000-000081560000}"/>
    <cellStyle name="Navadno 3 48 8 18" xfId="26627" xr:uid="{00000000-0005-0000-0000-000082560000}"/>
    <cellStyle name="Navadno 3 48 8 2" xfId="16635" xr:uid="{00000000-0005-0000-0000-000083560000}"/>
    <cellStyle name="Navadno 3 48 8 3" xfId="10037" xr:uid="{00000000-0005-0000-0000-000084560000}"/>
    <cellStyle name="Navadno 3 48 8 4" xfId="13782" xr:uid="{00000000-0005-0000-0000-000085560000}"/>
    <cellStyle name="Navadno 3 48 8 5" xfId="16538" xr:uid="{00000000-0005-0000-0000-000086560000}"/>
    <cellStyle name="Navadno 3 48 8 6" xfId="9948" xr:uid="{00000000-0005-0000-0000-000087560000}"/>
    <cellStyle name="Navadno 3 48 8 7" xfId="14964" xr:uid="{00000000-0005-0000-0000-000088560000}"/>
    <cellStyle name="Navadno 3 48 8 8" xfId="17636" xr:uid="{00000000-0005-0000-0000-000089560000}"/>
    <cellStyle name="Navadno 3 48 8 9" xfId="15453" xr:uid="{00000000-0005-0000-0000-00008A560000}"/>
    <cellStyle name="Navadno 3 48 9" xfId="251" xr:uid="{00000000-0005-0000-0000-00008B560000}"/>
    <cellStyle name="Navadno 3 48 9 10" xfId="24377" xr:uid="{00000000-0005-0000-0000-00008C560000}"/>
    <cellStyle name="Navadno 3 48 9 11" xfId="25095" xr:uid="{00000000-0005-0000-0000-00008D560000}"/>
    <cellStyle name="Navadno 3 48 9 12" xfId="25761" xr:uid="{00000000-0005-0000-0000-00008E560000}"/>
    <cellStyle name="Navadno 3 48 9 13" xfId="26381" xr:uid="{00000000-0005-0000-0000-00008F560000}"/>
    <cellStyle name="Navadno 3 48 9 14" xfId="27061" xr:uid="{00000000-0005-0000-0000-000090560000}"/>
    <cellStyle name="Navadno 3 48 9 15" xfId="27542" xr:uid="{00000000-0005-0000-0000-000091560000}"/>
    <cellStyle name="Navadno 3 48 9 16" xfId="27956" xr:uid="{00000000-0005-0000-0000-000092560000}"/>
    <cellStyle name="Navadno 3 48 9 17" xfId="28280" xr:uid="{00000000-0005-0000-0000-000093560000}"/>
    <cellStyle name="Navadno 3 48 9 18" xfId="28517" xr:uid="{00000000-0005-0000-0000-000094560000}"/>
    <cellStyle name="Navadno 3 48 9 2" xfId="17486" xr:uid="{00000000-0005-0000-0000-000095560000}"/>
    <cellStyle name="Navadno 3 48 9 3" xfId="18442" xr:uid="{00000000-0005-0000-0000-000096560000}"/>
    <cellStyle name="Navadno 3 48 9 4" xfId="19393" xr:uid="{00000000-0005-0000-0000-000097560000}"/>
    <cellStyle name="Navadno 3 48 9 5" xfId="20309" xr:uid="{00000000-0005-0000-0000-000098560000}"/>
    <cellStyle name="Navadno 3 48 9 6" xfId="21185" xr:uid="{00000000-0005-0000-0000-000099560000}"/>
    <cellStyle name="Navadno 3 48 9 7" xfId="22035" xr:uid="{00000000-0005-0000-0000-00009A560000}"/>
    <cellStyle name="Navadno 3 48 9 8" xfId="22848" xr:uid="{00000000-0005-0000-0000-00009B560000}"/>
    <cellStyle name="Navadno 3 48 9 9" xfId="23632" xr:uid="{00000000-0005-0000-0000-00009C560000}"/>
    <cellStyle name="Navadno 3 49" xfId="5286" xr:uid="{00000000-0005-0000-0000-00009D560000}"/>
    <cellStyle name="Navadno 3 49 10" xfId="20354" xr:uid="{00000000-0005-0000-0000-00009E560000}"/>
    <cellStyle name="Navadno 3 49 11" xfId="20252" xr:uid="{00000000-0005-0000-0000-00009F560000}"/>
    <cellStyle name="Navadno 3 49 12" xfId="9969" xr:uid="{00000000-0005-0000-0000-0000A0560000}"/>
    <cellStyle name="Navadno 3 49 13" xfId="14893" xr:uid="{00000000-0005-0000-0000-0000A1560000}"/>
    <cellStyle name="Navadno 3 49 14" xfId="24019" xr:uid="{00000000-0005-0000-0000-0000A2560000}"/>
    <cellStyle name="Navadno 3 49 15" xfId="12991" xr:uid="{00000000-0005-0000-0000-0000A3560000}"/>
    <cellStyle name="Navadno 3 49 16" xfId="23946" xr:uid="{00000000-0005-0000-0000-0000A4560000}"/>
    <cellStyle name="Navadno 3 49 17" xfId="21856" xr:uid="{00000000-0005-0000-0000-0000A5560000}"/>
    <cellStyle name="Navadno 3 49 18" xfId="10248" xr:uid="{00000000-0005-0000-0000-0000A6560000}"/>
    <cellStyle name="Navadno 3 49 2" xfId="13161" xr:uid="{00000000-0005-0000-0000-0000A7560000}"/>
    <cellStyle name="Navadno 3 49 3" xfId="11373" xr:uid="{00000000-0005-0000-0000-0000A8560000}"/>
    <cellStyle name="Navadno 3 49 4" xfId="13571" xr:uid="{00000000-0005-0000-0000-0000A9560000}"/>
    <cellStyle name="Navadno 3 49 5" xfId="10104" xr:uid="{00000000-0005-0000-0000-0000AA560000}"/>
    <cellStyle name="Navadno 3 49 6" xfId="14555" xr:uid="{00000000-0005-0000-0000-0000AB560000}"/>
    <cellStyle name="Navadno 3 49 7" xfId="16389" xr:uid="{00000000-0005-0000-0000-0000AC560000}"/>
    <cellStyle name="Navadno 3 49 8" xfId="20104" xr:uid="{00000000-0005-0000-0000-0000AD560000}"/>
    <cellStyle name="Navadno 3 49 9" xfId="19015" xr:uid="{00000000-0005-0000-0000-0000AE560000}"/>
    <cellStyle name="Navadno 3 5" xfId="9506" xr:uid="{00000000-0005-0000-0000-0000AF560000}"/>
    <cellStyle name="Navadno 3 50" xfId="4939" xr:uid="{00000000-0005-0000-0000-0000B0560000}"/>
    <cellStyle name="Navadno 3 50 10" xfId="10805" xr:uid="{00000000-0005-0000-0000-0000B1560000}"/>
    <cellStyle name="Navadno 3 50 11" xfId="20677" xr:uid="{00000000-0005-0000-0000-0000B2560000}"/>
    <cellStyle name="Navadno 3 50 12" xfId="17076" xr:uid="{00000000-0005-0000-0000-0000B3560000}"/>
    <cellStyle name="Navadno 3 50 13" xfId="24290" xr:uid="{00000000-0005-0000-0000-0000B4560000}"/>
    <cellStyle name="Navadno 3 50 14" xfId="21116" xr:uid="{00000000-0005-0000-0000-0000B5560000}"/>
    <cellStyle name="Navadno 3 50 15" xfId="23159" xr:uid="{00000000-0005-0000-0000-0000B6560000}"/>
    <cellStyle name="Navadno 3 50 16" xfId="25171" xr:uid="{00000000-0005-0000-0000-0000B7560000}"/>
    <cellStyle name="Navadno 3 50 17" xfId="18113" xr:uid="{00000000-0005-0000-0000-0000B8560000}"/>
    <cellStyle name="Navadno 3 50 18" xfId="21462" xr:uid="{00000000-0005-0000-0000-0000B9560000}"/>
    <cellStyle name="Navadno 3 50 19" xfId="20881" xr:uid="{00000000-0005-0000-0000-0000BA560000}"/>
    <cellStyle name="Navadno 3 50 2" xfId="4764" xr:uid="{00000000-0005-0000-0000-0000BB560000}"/>
    <cellStyle name="Navadno 3 50 3" xfId="13447" xr:uid="{00000000-0005-0000-0000-0000BC560000}"/>
    <cellStyle name="Navadno 3 50 4" xfId="9820" xr:uid="{00000000-0005-0000-0000-0000BD560000}"/>
    <cellStyle name="Navadno 3 50 5" xfId="15207" xr:uid="{00000000-0005-0000-0000-0000BE560000}"/>
    <cellStyle name="Navadno 3 50 6" xfId="11550" xr:uid="{00000000-0005-0000-0000-0000BF560000}"/>
    <cellStyle name="Navadno 3 50 7" xfId="12509" xr:uid="{00000000-0005-0000-0000-0000C0560000}"/>
    <cellStyle name="Navadno 3 50 8" xfId="19871" xr:uid="{00000000-0005-0000-0000-0000C1560000}"/>
    <cellStyle name="Navadno 3 50 9" xfId="13340" xr:uid="{00000000-0005-0000-0000-0000C2560000}"/>
    <cellStyle name="Navadno 3 51" xfId="3115" xr:uid="{00000000-0005-0000-0000-0000C3560000}"/>
    <cellStyle name="Navadno 3 52" xfId="3967" xr:uid="{00000000-0005-0000-0000-0000C4560000}"/>
    <cellStyle name="Navadno 3 53" xfId="1359" xr:uid="{00000000-0005-0000-0000-0000C5560000}"/>
    <cellStyle name="Navadno 3 54" xfId="2561" xr:uid="{00000000-0005-0000-0000-0000C6560000}"/>
    <cellStyle name="Navadno 3 55" xfId="773" xr:uid="{00000000-0005-0000-0000-0000C7560000}"/>
    <cellStyle name="Navadno 3 56" xfId="3186" xr:uid="{00000000-0005-0000-0000-0000C8560000}"/>
    <cellStyle name="Navadno 3 57" xfId="9586" xr:uid="{00000000-0005-0000-0000-0000C9560000}"/>
    <cellStyle name="Navadno 3 6" xfId="9505" xr:uid="{00000000-0005-0000-0000-0000CA560000}"/>
    <cellStyle name="Navadno 3 7" xfId="9504" xr:uid="{00000000-0005-0000-0000-0000CB560000}"/>
    <cellStyle name="Navadno 3 8" xfId="9503" xr:uid="{00000000-0005-0000-0000-0000CC560000}"/>
    <cellStyle name="Navadno 3 9" xfId="9502" xr:uid="{00000000-0005-0000-0000-0000CD560000}"/>
    <cellStyle name="Navadno 30 2" xfId="9501" xr:uid="{00000000-0005-0000-0000-0000CE560000}"/>
    <cellStyle name="Navadno 30 3" xfId="9500" xr:uid="{00000000-0005-0000-0000-0000CF560000}"/>
    <cellStyle name="Navadno 31" xfId="9499" xr:uid="{00000000-0005-0000-0000-0000D0560000}"/>
    <cellStyle name="Navadno 31 2" xfId="9498" xr:uid="{00000000-0005-0000-0000-0000D1560000}"/>
    <cellStyle name="Navadno 31 3" xfId="9497" xr:uid="{00000000-0005-0000-0000-0000D2560000}"/>
    <cellStyle name="Navadno 32 2" xfId="9496" xr:uid="{00000000-0005-0000-0000-0000D3560000}"/>
    <cellStyle name="Navadno 32 3" xfId="9495" xr:uid="{00000000-0005-0000-0000-0000D4560000}"/>
    <cellStyle name="Navadno 33" xfId="11384" xr:uid="{00000000-0005-0000-0000-0000D5560000}"/>
    <cellStyle name="Navadno 34" xfId="9494" xr:uid="{00000000-0005-0000-0000-0000D6560000}"/>
    <cellStyle name="Navadno 34 2" xfId="9493" xr:uid="{00000000-0005-0000-0000-0000D7560000}"/>
    <cellStyle name="Navadno 34 3" xfId="9492" xr:uid="{00000000-0005-0000-0000-0000D8560000}"/>
    <cellStyle name="Navadno 35" xfId="13530" xr:uid="{00000000-0005-0000-0000-0000D9560000}"/>
    <cellStyle name="Navadno 35 2" xfId="9491" xr:uid="{00000000-0005-0000-0000-0000DA560000}"/>
    <cellStyle name="Navadno 35 3" xfId="9490" xr:uid="{00000000-0005-0000-0000-0000DB560000}"/>
    <cellStyle name="Navadno 36 2" xfId="9489" xr:uid="{00000000-0005-0000-0000-0000DC560000}"/>
    <cellStyle name="Navadno 36 3" xfId="9488" xr:uid="{00000000-0005-0000-0000-0000DD560000}"/>
    <cellStyle name="Navadno 37 2" xfId="9487" xr:uid="{00000000-0005-0000-0000-0000DE560000}"/>
    <cellStyle name="Navadno 37 3" xfId="9486" xr:uid="{00000000-0005-0000-0000-0000DF560000}"/>
    <cellStyle name="Navadno 38 2" xfId="9485" xr:uid="{00000000-0005-0000-0000-0000E0560000}"/>
    <cellStyle name="Navadno 38 3" xfId="9484" xr:uid="{00000000-0005-0000-0000-0000E1560000}"/>
    <cellStyle name="Navadno 39" xfId="18351" xr:uid="{00000000-0005-0000-0000-0000E2560000}"/>
    <cellStyle name="Navadno 39 2" xfId="9483" xr:uid="{00000000-0005-0000-0000-0000E3560000}"/>
    <cellStyle name="Navadno 39 3" xfId="9482" xr:uid="{00000000-0005-0000-0000-0000E4560000}"/>
    <cellStyle name="Navadno 4" xfId="4" xr:uid="{00000000-0005-0000-0000-0000E5560000}"/>
    <cellStyle name="Navadno 4 10" xfId="9480" xr:uid="{00000000-0005-0000-0000-0000E6560000}"/>
    <cellStyle name="Navadno 4 11" xfId="9479" xr:uid="{00000000-0005-0000-0000-0000E7560000}"/>
    <cellStyle name="Navadno 4 12" xfId="9328" xr:uid="{00000000-0005-0000-0000-0000E8560000}"/>
    <cellStyle name="Navadno 4 12 10" xfId="8016" xr:uid="{00000000-0005-0000-0000-0000E9560000}"/>
    <cellStyle name="Navadno 4 12 11" xfId="7911" xr:uid="{00000000-0005-0000-0000-0000EA560000}"/>
    <cellStyle name="Navadno 4 12 12" xfId="7811" xr:uid="{00000000-0005-0000-0000-0000EB560000}"/>
    <cellStyle name="Navadno 4 12 13" xfId="7710" xr:uid="{00000000-0005-0000-0000-0000EC560000}"/>
    <cellStyle name="Navadno 4 12 14" xfId="7610" xr:uid="{00000000-0005-0000-0000-0000ED560000}"/>
    <cellStyle name="Navadno 4 12 15" xfId="7509" xr:uid="{00000000-0005-0000-0000-0000EE560000}"/>
    <cellStyle name="Navadno 4 12 16" xfId="7410" xr:uid="{00000000-0005-0000-0000-0000EF560000}"/>
    <cellStyle name="Navadno 4 12 17" xfId="7311" xr:uid="{00000000-0005-0000-0000-0000F0560000}"/>
    <cellStyle name="Navadno 4 12 18" xfId="7212" xr:uid="{00000000-0005-0000-0000-0000F1560000}"/>
    <cellStyle name="Navadno 4 12 19" xfId="7113" xr:uid="{00000000-0005-0000-0000-0000F2560000}"/>
    <cellStyle name="Navadno 4 12 2" xfId="9265" xr:uid="{00000000-0005-0000-0000-0000F3560000}"/>
    <cellStyle name="Navadno 4 12 2 10" xfId="7938" xr:uid="{00000000-0005-0000-0000-0000F4560000}"/>
    <cellStyle name="Navadno 4 12 2 11" xfId="7835" xr:uid="{00000000-0005-0000-0000-0000F5560000}"/>
    <cellStyle name="Navadno 4 12 2 12" xfId="7734" xr:uid="{00000000-0005-0000-0000-0000F6560000}"/>
    <cellStyle name="Navadno 4 12 2 13" xfId="7634" xr:uid="{00000000-0005-0000-0000-0000F7560000}"/>
    <cellStyle name="Navadno 4 12 2 14" xfId="7533" xr:uid="{00000000-0005-0000-0000-0000F8560000}"/>
    <cellStyle name="Navadno 4 12 2 15" xfId="7434" xr:uid="{00000000-0005-0000-0000-0000F9560000}"/>
    <cellStyle name="Navadno 4 12 2 16" xfId="7335" xr:uid="{00000000-0005-0000-0000-0000FA560000}"/>
    <cellStyle name="Navadno 4 12 2 17" xfId="7236" xr:uid="{00000000-0005-0000-0000-0000FB560000}"/>
    <cellStyle name="Navadno 4 12 2 18" xfId="7137" xr:uid="{00000000-0005-0000-0000-0000FC560000}"/>
    <cellStyle name="Navadno 4 12 2 19" xfId="7038" xr:uid="{00000000-0005-0000-0000-0000FD560000}"/>
    <cellStyle name="Navadno 4 12 2 2" xfId="8825" xr:uid="{00000000-0005-0000-0000-0000FE560000}"/>
    <cellStyle name="Navadno 4 12 2 2 10" xfId="1529" xr:uid="{00000000-0005-0000-0000-0000FF560000}"/>
    <cellStyle name="Navadno 4 12 2 2 11" xfId="4292" xr:uid="{00000000-0005-0000-0000-000000570000}"/>
    <cellStyle name="Navadno 4 12 2 2 2" xfId="8748" xr:uid="{00000000-0005-0000-0000-000001570000}"/>
    <cellStyle name="Navadno 4 12 2 2 2 2" xfId="4379" xr:uid="{00000000-0005-0000-0000-000002570000}"/>
    <cellStyle name="Navadno 4 12 2 2 2 2 2" xfId="4308" xr:uid="{00000000-0005-0000-0000-000003570000}"/>
    <cellStyle name="Navadno 4 12 2 2 2 3" xfId="3477" xr:uid="{00000000-0005-0000-0000-000004570000}"/>
    <cellStyle name="Navadno 4 12 2 2 2 4" xfId="1648" xr:uid="{00000000-0005-0000-0000-000005570000}"/>
    <cellStyle name="Navadno 4 12 2 2 2 5" xfId="2866" xr:uid="{00000000-0005-0000-0000-000006570000}"/>
    <cellStyle name="Navadno 4 12 2 2 2 6" xfId="1104" xr:uid="{00000000-0005-0000-0000-000007570000}"/>
    <cellStyle name="Navadno 4 12 2 2 2 7" xfId="731" xr:uid="{00000000-0005-0000-0000-000008570000}"/>
    <cellStyle name="Navadno 4 12 2 2 2 8" xfId="2388" xr:uid="{00000000-0005-0000-0000-000009570000}"/>
    <cellStyle name="Navadno 4 12 2 2 2 9" xfId="307" xr:uid="{00000000-0005-0000-0000-00000A570000}"/>
    <cellStyle name="Navadno 4 12 2 2 3" xfId="5294" xr:uid="{00000000-0005-0000-0000-00000B570000}"/>
    <cellStyle name="Navadno 4 12 2 2 4" xfId="5237" xr:uid="{00000000-0005-0000-0000-00000C570000}"/>
    <cellStyle name="Navadno 4 12 2 2 5" xfId="4938" xr:uid="{00000000-0005-0000-0000-00000D570000}"/>
    <cellStyle name="Navadno 4 12 2 2 5 2" xfId="4487" xr:uid="{00000000-0005-0000-0000-00000E570000}"/>
    <cellStyle name="Navadno 4 12 2 2 6" xfId="3730" xr:uid="{00000000-0005-0000-0000-00000F570000}"/>
    <cellStyle name="Navadno 4 12 2 2 7" xfId="4127" xr:uid="{00000000-0005-0000-0000-000010570000}"/>
    <cellStyle name="Navadno 4 12 2 2 8" xfId="3939" xr:uid="{00000000-0005-0000-0000-000011570000}"/>
    <cellStyle name="Navadno 4 12 2 2 9" xfId="3183" xr:uid="{00000000-0005-0000-0000-000012570000}"/>
    <cellStyle name="Navadno 4 12 2 20" xfId="6940" xr:uid="{00000000-0005-0000-0000-000013570000}"/>
    <cellStyle name="Navadno 4 12 2 21" xfId="6843" xr:uid="{00000000-0005-0000-0000-000014570000}"/>
    <cellStyle name="Navadno 4 12 2 22" xfId="6746" xr:uid="{00000000-0005-0000-0000-000015570000}"/>
    <cellStyle name="Navadno 4 12 2 23" xfId="6650" xr:uid="{00000000-0005-0000-0000-000016570000}"/>
    <cellStyle name="Navadno 4 12 2 24" xfId="6556" xr:uid="{00000000-0005-0000-0000-000017570000}"/>
    <cellStyle name="Navadno 4 12 2 25" xfId="6460" xr:uid="{00000000-0005-0000-0000-000018570000}"/>
    <cellStyle name="Navadno 4 12 2 26" xfId="6369" xr:uid="{00000000-0005-0000-0000-000019570000}"/>
    <cellStyle name="Navadno 4 12 2 27" xfId="6278" xr:uid="{00000000-0005-0000-0000-00001A570000}"/>
    <cellStyle name="Navadno 4 12 2 28" xfId="6186" xr:uid="{00000000-0005-0000-0000-00001B570000}"/>
    <cellStyle name="Navadno 4 12 2 29" xfId="6096" xr:uid="{00000000-0005-0000-0000-00001C570000}"/>
    <cellStyle name="Navadno 4 12 2 3" xfId="8643" xr:uid="{00000000-0005-0000-0000-00001D570000}"/>
    <cellStyle name="Navadno 4 12 2 30" xfId="6007" xr:uid="{00000000-0005-0000-0000-00001E570000}"/>
    <cellStyle name="Navadno 4 12 2 31" xfId="5922" xr:uid="{00000000-0005-0000-0000-00001F570000}"/>
    <cellStyle name="Navadno 4 12 2 32" xfId="5840" xr:uid="{00000000-0005-0000-0000-000020570000}"/>
    <cellStyle name="Navadno 4 12 2 33" xfId="5760" xr:uid="{00000000-0005-0000-0000-000021570000}"/>
    <cellStyle name="Navadno 4 12 2 34" xfId="5683" xr:uid="{00000000-0005-0000-0000-000022570000}"/>
    <cellStyle name="Navadno 4 12 2 35" xfId="5595" xr:uid="{00000000-0005-0000-0000-000023570000}"/>
    <cellStyle name="Navadno 4 12 2 36" xfId="5529" xr:uid="{00000000-0005-0000-0000-000024570000}"/>
    <cellStyle name="Navadno 4 12 2 37" xfId="5454" xr:uid="{00000000-0005-0000-0000-000025570000}"/>
    <cellStyle name="Navadno 4 12 2 38" xfId="5351" xr:uid="{00000000-0005-0000-0000-000026570000}"/>
    <cellStyle name="Navadno 4 12 2 38 2" xfId="4685" xr:uid="{00000000-0005-0000-0000-000027570000}"/>
    <cellStyle name="Navadno 4 12 2 38 2 2" xfId="2070" xr:uid="{00000000-0005-0000-0000-000028570000}"/>
    <cellStyle name="Navadno 4 12 2 38 3" xfId="1632" xr:uid="{00000000-0005-0000-0000-000029570000}"/>
    <cellStyle name="Navadno 4 12 2 38 4" xfId="1278" xr:uid="{00000000-0005-0000-0000-00002A570000}"/>
    <cellStyle name="Navadno 4 12 2 38 5" xfId="948" xr:uid="{00000000-0005-0000-0000-00002B570000}"/>
    <cellStyle name="Navadno 4 12 2 38 6" xfId="627" xr:uid="{00000000-0005-0000-0000-00002C570000}"/>
    <cellStyle name="Navadno 4 12 2 38 7" xfId="392" xr:uid="{00000000-0005-0000-0000-00002D570000}"/>
    <cellStyle name="Navadno 4 12 2 38 8" xfId="212" xr:uid="{00000000-0005-0000-0000-00002E570000}"/>
    <cellStyle name="Navadno 4 12 2 38 9" xfId="102" xr:uid="{00000000-0005-0000-0000-00002F570000}"/>
    <cellStyle name="Navadno 4 12 2 39" xfId="5063" xr:uid="{00000000-0005-0000-0000-000030570000}"/>
    <cellStyle name="Navadno 4 12 2 4" xfId="8542" xr:uid="{00000000-0005-0000-0000-000031570000}"/>
    <cellStyle name="Navadno 4 12 2 40" xfId="9147" xr:uid="{00000000-0005-0000-0000-000032570000}"/>
    <cellStyle name="Navadno 4 12 2 40 2" xfId="3506" xr:uid="{00000000-0005-0000-0000-000033570000}"/>
    <cellStyle name="Navadno 4 12 2 41" xfId="3722" xr:uid="{00000000-0005-0000-0000-000034570000}"/>
    <cellStyle name="Navadno 4 12 2 42" xfId="1874" xr:uid="{00000000-0005-0000-0000-000035570000}"/>
    <cellStyle name="Navadno 4 12 2 43" xfId="1386" xr:uid="{00000000-0005-0000-0000-000036570000}"/>
    <cellStyle name="Navadno 4 12 2 44" xfId="3819" xr:uid="{00000000-0005-0000-0000-000037570000}"/>
    <cellStyle name="Navadno 4 12 2 45" xfId="723" xr:uid="{00000000-0005-0000-0000-000038570000}"/>
    <cellStyle name="Navadno 4 12 2 46" xfId="475" xr:uid="{00000000-0005-0000-0000-000039570000}"/>
    <cellStyle name="Navadno 4 12 2 5" xfId="8441" xr:uid="{00000000-0005-0000-0000-00003A570000}"/>
    <cellStyle name="Navadno 4 12 2 6" xfId="8340" xr:uid="{00000000-0005-0000-0000-00003B570000}"/>
    <cellStyle name="Navadno 4 12 2 7" xfId="8241" xr:uid="{00000000-0005-0000-0000-00003C570000}"/>
    <cellStyle name="Navadno 4 12 2 8" xfId="8140" xr:uid="{00000000-0005-0000-0000-00003D570000}"/>
    <cellStyle name="Navadno 4 12 2 9" xfId="8039" xr:uid="{00000000-0005-0000-0000-00003E570000}"/>
    <cellStyle name="Navadno 4 12 20" xfId="7014" xr:uid="{00000000-0005-0000-0000-00003F570000}"/>
    <cellStyle name="Navadno 4 12 21" xfId="6916" xr:uid="{00000000-0005-0000-0000-000040570000}"/>
    <cellStyle name="Navadno 4 12 22" xfId="6819" xr:uid="{00000000-0005-0000-0000-000041570000}"/>
    <cellStyle name="Navadno 4 12 23" xfId="6723" xr:uid="{00000000-0005-0000-0000-000042570000}"/>
    <cellStyle name="Navadno 4 12 24" xfId="6628" xr:uid="{00000000-0005-0000-0000-000043570000}"/>
    <cellStyle name="Navadno 4 12 25" xfId="6533" xr:uid="{00000000-0005-0000-0000-000044570000}"/>
    <cellStyle name="Navadno 4 12 26" xfId="6440" xr:uid="{00000000-0005-0000-0000-000045570000}"/>
    <cellStyle name="Navadno 4 12 27" xfId="6348" xr:uid="{00000000-0005-0000-0000-000046570000}"/>
    <cellStyle name="Navadno 4 12 28" xfId="6256" xr:uid="{00000000-0005-0000-0000-000047570000}"/>
    <cellStyle name="Navadno 4 12 29" xfId="6166" xr:uid="{00000000-0005-0000-0000-000048570000}"/>
    <cellStyle name="Navadno 4 12 3" xfId="9094" xr:uid="{00000000-0005-0000-0000-000049570000}"/>
    <cellStyle name="Navadno 4 12 3 10" xfId="479" xr:uid="{00000000-0005-0000-0000-00004A570000}"/>
    <cellStyle name="Navadno 4 12 3 11" xfId="4521" xr:uid="{00000000-0005-0000-0000-00004B570000}"/>
    <cellStyle name="Navadno 4 12 3 2" xfId="8720" xr:uid="{00000000-0005-0000-0000-00004C570000}"/>
    <cellStyle name="Navadno 4 12 3 2 2" xfId="4565" xr:uid="{00000000-0005-0000-0000-00004D570000}"/>
    <cellStyle name="Navadno 4 12 3 2 2 2" xfId="4287" xr:uid="{00000000-0005-0000-0000-00004E570000}"/>
    <cellStyle name="Navadno 4 12 3 2 3" xfId="4378" xr:uid="{00000000-0005-0000-0000-00004F570000}"/>
    <cellStyle name="Navadno 4 12 3 2 4" xfId="4155" xr:uid="{00000000-0005-0000-0000-000050570000}"/>
    <cellStyle name="Navadno 4 12 3 2 5" xfId="4771" xr:uid="{00000000-0005-0000-0000-000051570000}"/>
    <cellStyle name="Navadno 4 12 3 2 6" xfId="2803" xr:uid="{00000000-0005-0000-0000-000052570000}"/>
    <cellStyle name="Navadno 4 12 3 2 7" xfId="1550" xr:uid="{00000000-0005-0000-0000-000053570000}"/>
    <cellStyle name="Navadno 4 12 3 2 8" xfId="358" xr:uid="{00000000-0005-0000-0000-000054570000}"/>
    <cellStyle name="Navadno 4 12 3 2 9" xfId="1118" xr:uid="{00000000-0005-0000-0000-000055570000}"/>
    <cellStyle name="Navadno 4 12 3 3" xfId="5281" xr:uid="{00000000-0005-0000-0000-000056570000}"/>
    <cellStyle name="Navadno 4 12 3 4" xfId="4959" xr:uid="{00000000-0005-0000-0000-000057570000}"/>
    <cellStyle name="Navadno 4 12 3 5" xfId="4965" xr:uid="{00000000-0005-0000-0000-000058570000}"/>
    <cellStyle name="Navadno 4 12 3 5 2" xfId="2881" xr:uid="{00000000-0005-0000-0000-000059570000}"/>
    <cellStyle name="Navadno 4 12 3 6" xfId="3736" xr:uid="{00000000-0005-0000-0000-00005A570000}"/>
    <cellStyle name="Navadno 4 12 3 7" xfId="1191" xr:uid="{00000000-0005-0000-0000-00005B570000}"/>
    <cellStyle name="Navadno 4 12 3 8" xfId="2188" xr:uid="{00000000-0005-0000-0000-00005C570000}"/>
    <cellStyle name="Navadno 4 12 3 9" xfId="4047" xr:uid="{00000000-0005-0000-0000-00005D570000}"/>
    <cellStyle name="Navadno 4 12 30" xfId="6076" xr:uid="{00000000-0005-0000-0000-00005E570000}"/>
    <cellStyle name="Navadno 4 12 31" xfId="5987" xr:uid="{00000000-0005-0000-0000-00005F570000}"/>
    <cellStyle name="Navadno 4 12 32" xfId="5901" xr:uid="{00000000-0005-0000-0000-000060570000}"/>
    <cellStyle name="Navadno 4 12 33" xfId="5822" xr:uid="{00000000-0005-0000-0000-000061570000}"/>
    <cellStyle name="Navadno 4 12 34" xfId="5745" xr:uid="{00000000-0005-0000-0000-000062570000}"/>
    <cellStyle name="Navadno 4 12 35" xfId="5653" xr:uid="{00000000-0005-0000-0000-000063570000}"/>
    <cellStyle name="Navadno 4 12 36" xfId="5585" xr:uid="{00000000-0005-0000-0000-000064570000}"/>
    <cellStyle name="Navadno 4 12 37" xfId="5509" xr:uid="{00000000-0005-0000-0000-000065570000}"/>
    <cellStyle name="Navadno 4 12 38" xfId="5423" xr:uid="{00000000-0005-0000-0000-000066570000}"/>
    <cellStyle name="Navadno 4 12 38 2" xfId="4754" xr:uid="{00000000-0005-0000-0000-000067570000}"/>
    <cellStyle name="Navadno 4 12 38 2 2" xfId="2083" xr:uid="{00000000-0005-0000-0000-000068570000}"/>
    <cellStyle name="Navadno 4 12 38 3" xfId="1678" xr:uid="{00000000-0005-0000-0000-000069570000}"/>
    <cellStyle name="Navadno 4 12 38 4" xfId="1318" xr:uid="{00000000-0005-0000-0000-00006A570000}"/>
    <cellStyle name="Navadno 4 12 38 5" xfId="978" xr:uid="{00000000-0005-0000-0000-00006B570000}"/>
    <cellStyle name="Navadno 4 12 38 6" xfId="663" xr:uid="{00000000-0005-0000-0000-00006C570000}"/>
    <cellStyle name="Navadno 4 12 38 7" xfId="418" xr:uid="{00000000-0005-0000-0000-00006D570000}"/>
    <cellStyle name="Navadno 4 12 38 8" xfId="233" xr:uid="{00000000-0005-0000-0000-00006E570000}"/>
    <cellStyle name="Navadno 4 12 38 9" xfId="115" xr:uid="{00000000-0005-0000-0000-00006F570000}"/>
    <cellStyle name="Navadno 4 12 39" xfId="5239" xr:uid="{00000000-0005-0000-0000-000070570000}"/>
    <cellStyle name="Navadno 4 12 4" xfId="8619" xr:uid="{00000000-0005-0000-0000-000071570000}"/>
    <cellStyle name="Navadno 4 12 40" xfId="4940" xr:uid="{00000000-0005-0000-0000-000072570000}"/>
    <cellStyle name="Navadno 4 12 40 2" xfId="4425" xr:uid="{00000000-0005-0000-0000-000073570000}"/>
    <cellStyle name="Navadno 4 12 41" xfId="4066" xr:uid="{00000000-0005-0000-0000-000074570000}"/>
    <cellStyle name="Navadno 4 12 42" xfId="2685" xr:uid="{00000000-0005-0000-0000-000075570000}"/>
    <cellStyle name="Navadno 4 12 43" xfId="2269" xr:uid="{00000000-0005-0000-0000-000076570000}"/>
    <cellStyle name="Navadno 4 12 44" xfId="4090" xr:uid="{00000000-0005-0000-0000-000077570000}"/>
    <cellStyle name="Navadno 4 12 45" xfId="1720" xr:uid="{00000000-0005-0000-0000-000078570000}"/>
    <cellStyle name="Navadno 4 12 46" xfId="734" xr:uid="{00000000-0005-0000-0000-000079570000}"/>
    <cellStyle name="Navadno 4 12 5" xfId="8518" xr:uid="{00000000-0005-0000-0000-00007A570000}"/>
    <cellStyle name="Navadno 4 12 6" xfId="8417" xr:uid="{00000000-0005-0000-0000-00007B570000}"/>
    <cellStyle name="Navadno 4 12 7" xfId="8316" xr:uid="{00000000-0005-0000-0000-00007C570000}"/>
    <cellStyle name="Navadno 4 12 8" xfId="8217" xr:uid="{00000000-0005-0000-0000-00007D570000}"/>
    <cellStyle name="Navadno 4 12 9" xfId="8116" xr:uid="{00000000-0005-0000-0000-00007E570000}"/>
    <cellStyle name="Navadno 4 13" xfId="9239" xr:uid="{00000000-0005-0000-0000-00007F570000}"/>
    <cellStyle name="Navadno 4 13 10" xfId="3703" xr:uid="{00000000-0005-0000-0000-000080570000}"/>
    <cellStyle name="Navadno 4 13 11" xfId="4927" xr:uid="{00000000-0005-0000-0000-000081570000}"/>
    <cellStyle name="Navadno 4 13 2" xfId="8973" xr:uid="{00000000-0005-0000-0000-000082570000}"/>
    <cellStyle name="Navadno 4 13 2 2" xfId="4663" xr:uid="{00000000-0005-0000-0000-000083570000}"/>
    <cellStyle name="Navadno 4 13 2 2 2" xfId="4484" xr:uid="{00000000-0005-0000-0000-000084570000}"/>
    <cellStyle name="Navadno 4 13 2 3" xfId="3032" xr:uid="{00000000-0005-0000-0000-000085570000}"/>
    <cellStyle name="Navadno 4 13 2 4" xfId="3745" xr:uid="{00000000-0005-0000-0000-000086570000}"/>
    <cellStyle name="Navadno 4 13 2 5" xfId="3045" xr:uid="{00000000-0005-0000-0000-000087570000}"/>
    <cellStyle name="Navadno 4 13 2 6" xfId="4361" xr:uid="{00000000-0005-0000-0000-000088570000}"/>
    <cellStyle name="Navadno 4 13 2 7" xfId="1351" xr:uid="{00000000-0005-0000-0000-000089570000}"/>
    <cellStyle name="Navadno 4 13 2 8" xfId="3595" xr:uid="{00000000-0005-0000-0000-00008A570000}"/>
    <cellStyle name="Navadno 4 13 2 9" xfId="810" xr:uid="{00000000-0005-0000-0000-00008B570000}"/>
    <cellStyle name="Navadno 4 13 3" xfId="5386" xr:uid="{00000000-0005-0000-0000-00008C570000}"/>
    <cellStyle name="Navadno 4 13 4" xfId="5103" xr:uid="{00000000-0005-0000-0000-00008D570000}"/>
    <cellStyle name="Navadno 4 13 5" xfId="5255" xr:uid="{00000000-0005-0000-0000-00008E570000}"/>
    <cellStyle name="Navadno 4 13 5 2" xfId="2703" xr:uid="{00000000-0005-0000-0000-00008F570000}"/>
    <cellStyle name="Navadno 4 13 6" xfId="4684" xr:uid="{00000000-0005-0000-0000-000090570000}"/>
    <cellStyle name="Navadno 4 13 7" xfId="3275" xr:uid="{00000000-0005-0000-0000-000091570000}"/>
    <cellStyle name="Navadno 4 13 8" xfId="1296" xr:uid="{00000000-0005-0000-0000-000092570000}"/>
    <cellStyle name="Navadno 4 13 9" xfId="1143" xr:uid="{00000000-0005-0000-0000-000093570000}"/>
    <cellStyle name="Navadno 4 14" xfId="8795" xr:uid="{00000000-0005-0000-0000-000094570000}"/>
    <cellStyle name="Navadno 4 15" xfId="8972" xr:uid="{00000000-0005-0000-0000-000095570000}"/>
    <cellStyle name="Navadno 4 16" xfId="8641" xr:uid="{00000000-0005-0000-0000-000096570000}"/>
    <cellStyle name="Navadno 4 17" xfId="8540" xr:uid="{00000000-0005-0000-0000-000097570000}"/>
    <cellStyle name="Navadno 4 18" xfId="8439" xr:uid="{00000000-0005-0000-0000-000098570000}"/>
    <cellStyle name="Navadno 4 19" xfId="8338" xr:uid="{00000000-0005-0000-0000-000099570000}"/>
    <cellStyle name="Navadno 4 2" xfId="2" xr:uid="{00000000-0005-0000-0000-00009A570000}"/>
    <cellStyle name="Navadno 4 2 10" xfId="8288" xr:uid="{00000000-0005-0000-0000-00009B570000}"/>
    <cellStyle name="Navadno 4 2 11" xfId="8186" xr:uid="{00000000-0005-0000-0000-00009C570000}"/>
    <cellStyle name="Navadno 4 2 12" xfId="8086" xr:uid="{00000000-0005-0000-0000-00009D570000}"/>
    <cellStyle name="Navadno 4 2 13" xfId="8327" xr:uid="{00000000-0005-0000-0000-00009E570000}"/>
    <cellStyle name="Navadno 4 2 14" xfId="7881" xr:uid="{00000000-0005-0000-0000-00009F570000}"/>
    <cellStyle name="Navadno 4 2 15" xfId="7781" xr:uid="{00000000-0005-0000-0000-0000A0570000}"/>
    <cellStyle name="Navadno 4 2 16" xfId="7680" xr:uid="{00000000-0005-0000-0000-0000A1570000}"/>
    <cellStyle name="Navadno 4 2 17" xfId="7580" xr:uid="{00000000-0005-0000-0000-0000A2570000}"/>
    <cellStyle name="Navadno 4 2 18" xfId="7480" xr:uid="{00000000-0005-0000-0000-0000A3570000}"/>
    <cellStyle name="Navadno 4 2 19" xfId="7381" xr:uid="{00000000-0005-0000-0000-0000A4570000}"/>
    <cellStyle name="Navadno 4 2 2" xfId="9330" xr:uid="{00000000-0005-0000-0000-0000A5570000}"/>
    <cellStyle name="Navadno 4 2 2 10" xfId="8499" xr:uid="{00000000-0005-0000-0000-0000A6570000}"/>
    <cellStyle name="Navadno 4 2 2 11" xfId="7913" xr:uid="{00000000-0005-0000-0000-0000A7570000}"/>
    <cellStyle name="Navadno 4 2 2 12" xfId="7950" xr:uid="{00000000-0005-0000-0000-0000A8570000}"/>
    <cellStyle name="Navadno 4 2 2 13" xfId="9026" xr:uid="{00000000-0005-0000-0000-0000A9570000}"/>
    <cellStyle name="Navadno 4 2 2 14" xfId="8900" xr:uid="{00000000-0005-0000-0000-0000AA570000}"/>
    <cellStyle name="Navadno 4 2 2 15" xfId="9018" xr:uid="{00000000-0005-0000-0000-0000AB570000}"/>
    <cellStyle name="Navadno 4 2 2 16" xfId="7892" xr:uid="{00000000-0005-0000-0000-0000AC570000}"/>
    <cellStyle name="Navadno 4 2 2 17" xfId="7792" xr:uid="{00000000-0005-0000-0000-0000AD570000}"/>
    <cellStyle name="Navadno 4 2 2 18" xfId="7691" xr:uid="{00000000-0005-0000-0000-0000AE570000}"/>
    <cellStyle name="Navadno 4 2 2 19" xfId="7591" xr:uid="{00000000-0005-0000-0000-0000AF570000}"/>
    <cellStyle name="Navadno 4 2 2 2" xfId="9294" xr:uid="{00000000-0005-0000-0000-0000B0570000}"/>
    <cellStyle name="Navadno 4 2 2 2 10" xfId="7967" xr:uid="{00000000-0005-0000-0000-0000B1570000}"/>
    <cellStyle name="Navadno 4 2 2 2 11" xfId="7864" xr:uid="{00000000-0005-0000-0000-0000B2570000}"/>
    <cellStyle name="Navadno 4 2 2 2 12" xfId="7763" xr:uid="{00000000-0005-0000-0000-0000B3570000}"/>
    <cellStyle name="Navadno 4 2 2 2 13" xfId="7663" xr:uid="{00000000-0005-0000-0000-0000B4570000}"/>
    <cellStyle name="Navadno 4 2 2 2 14" xfId="7562" xr:uid="{00000000-0005-0000-0000-0000B5570000}"/>
    <cellStyle name="Navadno 4 2 2 2 15" xfId="7463" xr:uid="{00000000-0005-0000-0000-0000B6570000}"/>
    <cellStyle name="Navadno 4 2 2 2 16" xfId="7364" xr:uid="{00000000-0005-0000-0000-0000B7570000}"/>
    <cellStyle name="Navadno 4 2 2 2 17" xfId="7265" xr:uid="{00000000-0005-0000-0000-0000B8570000}"/>
    <cellStyle name="Navadno 4 2 2 2 18" xfId="7165" xr:uid="{00000000-0005-0000-0000-0000B9570000}"/>
    <cellStyle name="Navadno 4 2 2 2 19" xfId="7066" xr:uid="{00000000-0005-0000-0000-0000BA570000}"/>
    <cellStyle name="Navadno 4 2 2 2 2" xfId="8827" xr:uid="{00000000-0005-0000-0000-0000BB570000}"/>
    <cellStyle name="Navadno 4 2 2 2 2 10" xfId="1015" xr:uid="{00000000-0005-0000-0000-0000BC570000}"/>
    <cellStyle name="Navadno 4 2 2 2 2 11" xfId="1181" xr:uid="{00000000-0005-0000-0000-0000BD570000}"/>
    <cellStyle name="Navadno 4 2 2 2 2 2" xfId="8777" xr:uid="{00000000-0005-0000-0000-0000BE570000}"/>
    <cellStyle name="Navadno 4 2 2 2 2 2 2" xfId="4381" xr:uid="{00000000-0005-0000-0000-0000BF570000}"/>
    <cellStyle name="Navadno 4 2 2 2 2 2 2 2" xfId="4336" xr:uid="{00000000-0005-0000-0000-0000C0570000}"/>
    <cellStyle name="Navadno 4 2 2 2 2 2 3" xfId="2292" xr:uid="{00000000-0005-0000-0000-0000C1570000}"/>
    <cellStyle name="Navadno 4 2 2 2 2 2 4" xfId="3571" xr:uid="{00000000-0005-0000-0000-0000C2570000}"/>
    <cellStyle name="Navadno 4 2 2 2 2 2 5" xfId="3428" xr:uid="{00000000-0005-0000-0000-0000C3570000}"/>
    <cellStyle name="Navadno 4 2 2 2 2 2 6" xfId="1058" xr:uid="{00000000-0005-0000-0000-0000C4570000}"/>
    <cellStyle name="Navadno 4 2 2 2 2 2 7" xfId="697" xr:uid="{00000000-0005-0000-0000-0000C5570000}"/>
    <cellStyle name="Navadno 4 2 2 2 2 2 8" xfId="400" xr:uid="{00000000-0005-0000-0000-0000C6570000}"/>
    <cellStyle name="Navadno 4 2 2 2 2 2 9" xfId="286" xr:uid="{00000000-0005-0000-0000-0000C7570000}"/>
    <cellStyle name="Navadno 4 2 2 2 2 3" xfId="5318" xr:uid="{00000000-0005-0000-0000-0000C8570000}"/>
    <cellStyle name="Navadno 4 2 2 2 2 4" xfId="9202" xr:uid="{00000000-0005-0000-0000-0000C9570000}"/>
    <cellStyle name="Navadno 4 2 2 2 2 5" xfId="5049" xr:uid="{00000000-0005-0000-0000-0000CA570000}"/>
    <cellStyle name="Navadno 4 2 2 2 2 5 2" xfId="3927" xr:uid="{00000000-0005-0000-0000-0000CB570000}"/>
    <cellStyle name="Navadno 4 2 2 2 2 6" xfId="3015" xr:uid="{00000000-0005-0000-0000-0000CC570000}"/>
    <cellStyle name="Navadno 4 2 2 2 2 7" xfId="2234" xr:uid="{00000000-0005-0000-0000-0000CD570000}"/>
    <cellStyle name="Navadno 4 2 2 2 2 8" xfId="2179" xr:uid="{00000000-0005-0000-0000-0000CE570000}"/>
    <cellStyle name="Navadno 4 2 2 2 2 9" xfId="3308" xr:uid="{00000000-0005-0000-0000-0000CF570000}"/>
    <cellStyle name="Navadno 4 2 2 2 20" xfId="6969" xr:uid="{00000000-0005-0000-0000-0000D0570000}"/>
    <cellStyle name="Navadno 4 2 2 2 21" xfId="6871" xr:uid="{00000000-0005-0000-0000-0000D1570000}"/>
    <cellStyle name="Navadno 4 2 2 2 22" xfId="6775" xr:uid="{00000000-0005-0000-0000-0000D2570000}"/>
    <cellStyle name="Navadno 4 2 2 2 23" xfId="6678" xr:uid="{00000000-0005-0000-0000-0000D3570000}"/>
    <cellStyle name="Navadno 4 2 2 2 24" xfId="6584" xr:uid="{00000000-0005-0000-0000-0000D4570000}"/>
    <cellStyle name="Navadno 4 2 2 2 25" xfId="6489" xr:uid="{00000000-0005-0000-0000-0000D5570000}"/>
    <cellStyle name="Navadno 4 2 2 2 26" xfId="6397" xr:uid="{00000000-0005-0000-0000-0000D6570000}"/>
    <cellStyle name="Navadno 4 2 2 2 27" xfId="6306" xr:uid="{00000000-0005-0000-0000-0000D7570000}"/>
    <cellStyle name="Navadno 4 2 2 2 28" xfId="6214" xr:uid="{00000000-0005-0000-0000-0000D8570000}"/>
    <cellStyle name="Navadno 4 2 2 2 29" xfId="6124" xr:uid="{00000000-0005-0000-0000-0000D9570000}"/>
    <cellStyle name="Navadno 4 2 2 2 3" xfId="8672" xr:uid="{00000000-0005-0000-0000-0000DA570000}"/>
    <cellStyle name="Navadno 4 2 2 2 30" xfId="6033" xr:uid="{00000000-0005-0000-0000-0000DB570000}"/>
    <cellStyle name="Navadno 4 2 2 2 31" xfId="5949" xr:uid="{00000000-0005-0000-0000-0000DC570000}"/>
    <cellStyle name="Navadno 4 2 2 2 32" xfId="5867" xr:uid="{00000000-0005-0000-0000-0000DD570000}"/>
    <cellStyle name="Navadno 4 2 2 2 33" xfId="5786" xr:uid="{00000000-0005-0000-0000-0000DE570000}"/>
    <cellStyle name="Navadno 4 2 2 2 34" xfId="5710" xr:uid="{00000000-0005-0000-0000-0000DF570000}"/>
    <cellStyle name="Navadno 4 2 2 2 35" xfId="5619" xr:uid="{00000000-0005-0000-0000-0000E0570000}"/>
    <cellStyle name="Navadno 4 2 2 2 36" xfId="5554" xr:uid="{00000000-0005-0000-0000-0000E1570000}"/>
    <cellStyle name="Navadno 4 2 2 2 37" xfId="5478" xr:uid="{00000000-0005-0000-0000-0000E2570000}"/>
    <cellStyle name="Navadno 4 2 2 2 38" xfId="5353" xr:uid="{00000000-0005-0000-0000-0000E3570000}"/>
    <cellStyle name="Navadno 4 2 2 2 38 2" xfId="4710" xr:uid="{00000000-0005-0000-0000-0000E4570000}"/>
    <cellStyle name="Navadno 4 2 2 2 38 2 2" xfId="2072" xr:uid="{00000000-0005-0000-0000-0000E5570000}"/>
    <cellStyle name="Navadno 4 2 2 2 38 3" xfId="1634" xr:uid="{00000000-0005-0000-0000-0000E6570000}"/>
    <cellStyle name="Navadno 4 2 2 2 38 4" xfId="1280" xr:uid="{00000000-0005-0000-0000-0000E7570000}"/>
    <cellStyle name="Navadno 4 2 2 2 38 5" xfId="950" xr:uid="{00000000-0005-0000-0000-0000E8570000}"/>
    <cellStyle name="Navadno 4 2 2 2 38 6" xfId="629" xr:uid="{00000000-0005-0000-0000-0000E9570000}"/>
    <cellStyle name="Navadno 4 2 2 2 38 7" xfId="394" xr:uid="{00000000-0005-0000-0000-0000EA570000}"/>
    <cellStyle name="Navadno 4 2 2 2 38 8" xfId="214" xr:uid="{00000000-0005-0000-0000-0000EB570000}"/>
    <cellStyle name="Navadno 4 2 2 2 38 9" xfId="104" xr:uid="{00000000-0005-0000-0000-0000EC570000}"/>
    <cellStyle name="Navadno 4 2 2 2 39" xfId="5042" xr:uid="{00000000-0005-0000-0000-0000ED570000}"/>
    <cellStyle name="Navadno 4 2 2 2 4" xfId="8571" xr:uid="{00000000-0005-0000-0000-0000EE570000}"/>
    <cellStyle name="Navadno 4 2 2 2 40" xfId="5004" xr:uid="{00000000-0005-0000-0000-0000EF570000}"/>
    <cellStyle name="Navadno 4 2 2 2 40 2" xfId="2349" xr:uid="{00000000-0005-0000-0000-0000F0570000}"/>
    <cellStyle name="Navadno 4 2 2 2 41" xfId="1980" xr:uid="{00000000-0005-0000-0000-0000F1570000}"/>
    <cellStyle name="Navadno 4 2 2 2 42" xfId="4130" xr:uid="{00000000-0005-0000-0000-0000F2570000}"/>
    <cellStyle name="Navadno 4 2 2 2 43" xfId="844" xr:uid="{00000000-0005-0000-0000-0000F3570000}"/>
    <cellStyle name="Navadno 4 2 2 2 44" xfId="877" xr:uid="{00000000-0005-0000-0000-0000F4570000}"/>
    <cellStyle name="Navadno 4 2 2 2 45" xfId="712" xr:uid="{00000000-0005-0000-0000-0000F5570000}"/>
    <cellStyle name="Navadno 4 2 2 2 46" xfId="178" xr:uid="{00000000-0005-0000-0000-0000F6570000}"/>
    <cellStyle name="Navadno 4 2 2 2 5" xfId="8470" xr:uid="{00000000-0005-0000-0000-0000F7570000}"/>
    <cellStyle name="Navadno 4 2 2 2 6" xfId="8369" xr:uid="{00000000-0005-0000-0000-0000F8570000}"/>
    <cellStyle name="Navadno 4 2 2 2 7" xfId="8270" xr:uid="{00000000-0005-0000-0000-0000F9570000}"/>
    <cellStyle name="Navadno 4 2 2 2 8" xfId="8168" xr:uid="{00000000-0005-0000-0000-0000FA570000}"/>
    <cellStyle name="Navadno 4 2 2 2 9" xfId="8068" xr:uid="{00000000-0005-0000-0000-0000FB570000}"/>
    <cellStyle name="Navadno 4 2 2 20" xfId="7490" xr:uid="{00000000-0005-0000-0000-0000FC570000}"/>
    <cellStyle name="Navadno 4 2 2 21" xfId="7391" xr:uid="{00000000-0005-0000-0000-0000FD570000}"/>
    <cellStyle name="Navadno 4 2 2 22" xfId="7292" xr:uid="{00000000-0005-0000-0000-0000FE570000}"/>
    <cellStyle name="Navadno 4 2 2 23" xfId="7193" xr:uid="{00000000-0005-0000-0000-0000FF570000}"/>
    <cellStyle name="Navadno 4 2 2 24" xfId="7094" xr:uid="{00000000-0005-0000-0000-000000580000}"/>
    <cellStyle name="Navadno 4 2 2 25" xfId="6995" xr:uid="{00000000-0005-0000-0000-000001580000}"/>
    <cellStyle name="Navadno 4 2 2 26" xfId="6897" xr:uid="{00000000-0005-0000-0000-000002580000}"/>
    <cellStyle name="Navadno 4 2 2 27" xfId="6800" xr:uid="{00000000-0005-0000-0000-000003580000}"/>
    <cellStyle name="Navadno 4 2 2 28" xfId="6705" xr:uid="{00000000-0005-0000-0000-000004580000}"/>
    <cellStyle name="Navadno 4 2 2 29" xfId="6610" xr:uid="{00000000-0005-0000-0000-000005580000}"/>
    <cellStyle name="Navadno 4 2 2 3" xfId="9158" xr:uid="{00000000-0005-0000-0000-000006580000}"/>
    <cellStyle name="Navadno 4 2 2 3 10" xfId="635" xr:uid="{00000000-0005-0000-0000-000007580000}"/>
    <cellStyle name="Navadno 4 2 2 3 11" xfId="4177" xr:uid="{00000000-0005-0000-0000-000008580000}"/>
    <cellStyle name="Navadno 4 2 2 3 2" xfId="8722" xr:uid="{00000000-0005-0000-0000-000009580000}"/>
    <cellStyle name="Navadno 4 2 2 3 2 2" xfId="4617" xr:uid="{00000000-0005-0000-0000-00000A580000}"/>
    <cellStyle name="Navadno 4 2 2 3 2 2 2" xfId="4289" xr:uid="{00000000-0005-0000-0000-00000B580000}"/>
    <cellStyle name="Navadno 4 2 2 3 2 3" xfId="3598" xr:uid="{00000000-0005-0000-0000-00000C580000}"/>
    <cellStyle name="Navadno 4 2 2 3 2 4" xfId="2304" xr:uid="{00000000-0005-0000-0000-00000D580000}"/>
    <cellStyle name="Navadno 4 2 2 3 2 5" xfId="1987" xr:uid="{00000000-0005-0000-0000-00000E580000}"/>
    <cellStyle name="Navadno 4 2 2 3 2 6" xfId="4890" xr:uid="{00000000-0005-0000-0000-00000F580000}"/>
    <cellStyle name="Navadno 4 2 2 3 2 7" xfId="1199" xr:uid="{00000000-0005-0000-0000-000010580000}"/>
    <cellStyle name="Navadno 4 2 2 3 2 8" xfId="1022" xr:uid="{00000000-0005-0000-0000-000011580000}"/>
    <cellStyle name="Navadno 4 2 2 3 2 9" xfId="893" xr:uid="{00000000-0005-0000-0000-000012580000}"/>
    <cellStyle name="Navadno 4 2 2 3 3" xfId="5283" xr:uid="{00000000-0005-0000-0000-000013580000}"/>
    <cellStyle name="Navadno 4 2 2 3 4" xfId="4945" xr:uid="{00000000-0005-0000-0000-000014580000}"/>
    <cellStyle name="Navadno 4 2 2 3 5" xfId="4942" xr:uid="{00000000-0005-0000-0000-000015580000}"/>
    <cellStyle name="Navadno 4 2 2 3 5 2" xfId="3373" xr:uid="{00000000-0005-0000-0000-000016580000}"/>
    <cellStyle name="Navadno 4 2 2 3 6" xfId="2291" xr:uid="{00000000-0005-0000-0000-000017580000}"/>
    <cellStyle name="Navadno 4 2 2 3 7" xfId="3839" xr:uid="{00000000-0005-0000-0000-000018580000}"/>
    <cellStyle name="Navadno 4 2 2 3 8" xfId="1982" xr:uid="{00000000-0005-0000-0000-000019580000}"/>
    <cellStyle name="Navadno 4 2 2 3 9" xfId="955" xr:uid="{00000000-0005-0000-0000-00001A580000}"/>
    <cellStyle name="Navadno 4 2 2 30" xfId="6516" xr:uid="{00000000-0005-0000-0000-00001B580000}"/>
    <cellStyle name="Navadno 4 2 2 31" xfId="6422" xr:uid="{00000000-0005-0000-0000-00001C580000}"/>
    <cellStyle name="Navadno 4 2 2 32" xfId="6332" xr:uid="{00000000-0005-0000-0000-00001D580000}"/>
    <cellStyle name="Navadno 4 2 2 33" xfId="6240" xr:uid="{00000000-0005-0000-0000-00001E580000}"/>
    <cellStyle name="Navadno 4 2 2 34" xfId="6149" xr:uid="{00000000-0005-0000-0000-00001F580000}"/>
    <cellStyle name="Navadno 4 2 2 35" xfId="5655" xr:uid="{00000000-0005-0000-0000-000020580000}"/>
    <cellStyle name="Navadno 4 2 2 36" xfId="6541" xr:uid="{00000000-0005-0000-0000-000021580000}"/>
    <cellStyle name="Navadno 4 2 2 37" xfId="5511" xr:uid="{00000000-0005-0000-0000-000022580000}"/>
    <cellStyle name="Navadno 4 2 2 38" xfId="9159" xr:uid="{00000000-0005-0000-0000-000023580000}"/>
    <cellStyle name="Navadno 4 2 2 38 2" xfId="4756" xr:uid="{00000000-0005-0000-0000-000024580000}"/>
    <cellStyle name="Navadno 4 2 2 38 2 2" xfId="4618" xr:uid="{00000000-0005-0000-0000-000025580000}"/>
    <cellStyle name="Navadno 4 2 2 38 3" xfId="3306" xr:uid="{00000000-0005-0000-0000-000026580000}"/>
    <cellStyle name="Navadno 4 2 2 38 4" xfId="4082" xr:uid="{00000000-0005-0000-0000-000027580000}"/>
    <cellStyle name="Navadno 4 2 2 38 5" xfId="3629" xr:uid="{00000000-0005-0000-0000-000028580000}"/>
    <cellStyle name="Navadno 4 2 2 38 6" xfId="2909" xr:uid="{00000000-0005-0000-0000-000029580000}"/>
    <cellStyle name="Navadno 4 2 2 38 7" xfId="3070" xr:uid="{00000000-0005-0000-0000-00002A580000}"/>
    <cellStyle name="Navadno 4 2 2 38 8" xfId="3196" xr:uid="{00000000-0005-0000-0000-00002B580000}"/>
    <cellStyle name="Navadno 4 2 2 38 9" xfId="3634" xr:uid="{00000000-0005-0000-0000-00002C580000}"/>
    <cellStyle name="Navadno 4 2 2 39" xfId="5365" xr:uid="{00000000-0005-0000-0000-00002D580000}"/>
    <cellStyle name="Navadno 4 2 2 4" xfId="8842" xr:uid="{00000000-0005-0000-0000-00002E580000}"/>
    <cellStyle name="Navadno 4 2 2 40" xfId="5119" xr:uid="{00000000-0005-0000-0000-00002F580000}"/>
    <cellStyle name="Navadno 4 2 2 40 2" xfId="4509" xr:uid="{00000000-0005-0000-0000-000030580000}"/>
    <cellStyle name="Navadno 4 2 2 41" xfId="4514" xr:uid="{00000000-0005-0000-0000-000031580000}"/>
    <cellStyle name="Navadno 4 2 2 42" xfId="1553" xr:uid="{00000000-0005-0000-0000-000032580000}"/>
    <cellStyle name="Navadno 4 2 2 43" xfId="1847" xr:uid="{00000000-0005-0000-0000-000033580000}"/>
    <cellStyle name="Navadno 4 2 2 44" xfId="1233" xr:uid="{00000000-0005-0000-0000-000034580000}"/>
    <cellStyle name="Navadno 4 2 2 45" xfId="1723" xr:uid="{00000000-0005-0000-0000-000035580000}"/>
    <cellStyle name="Navadno 4 2 2 46" xfId="1667" xr:uid="{00000000-0005-0000-0000-000036580000}"/>
    <cellStyle name="Navadno 4 2 2 5" xfId="9062" xr:uid="{00000000-0005-0000-0000-000037580000}"/>
    <cellStyle name="Navadno 4 2 2 6" xfId="8857" xr:uid="{00000000-0005-0000-0000-000038580000}"/>
    <cellStyle name="Navadno 4 2 2 7" xfId="9054" xr:uid="{00000000-0005-0000-0000-000039580000}"/>
    <cellStyle name="Navadno 4 2 2 8" xfId="8701" xr:uid="{00000000-0005-0000-0000-00003A580000}"/>
    <cellStyle name="Navadno 4 2 2 9" xfId="8600" xr:uid="{00000000-0005-0000-0000-00003B580000}"/>
    <cellStyle name="Navadno 4 2 20" xfId="7282" xr:uid="{00000000-0005-0000-0000-00003C580000}"/>
    <cellStyle name="Navadno 4 2 21" xfId="7183" xr:uid="{00000000-0005-0000-0000-00003D580000}"/>
    <cellStyle name="Navadno 4 2 22" xfId="7083" xr:uid="{00000000-0005-0000-0000-00003E580000}"/>
    <cellStyle name="Navadno 4 2 23" xfId="6986" xr:uid="{00000000-0005-0000-0000-00003F580000}"/>
    <cellStyle name="Navadno 4 2 24" xfId="6888" xr:uid="{00000000-0005-0000-0000-000040580000}"/>
    <cellStyle name="Navadno 4 2 25" xfId="6791" xr:uid="{00000000-0005-0000-0000-000041580000}"/>
    <cellStyle name="Navadno 4 2 26" xfId="6695" xr:uid="{00000000-0005-0000-0000-000042580000}"/>
    <cellStyle name="Navadno 4 2 27" xfId="6600" xr:uid="{00000000-0005-0000-0000-000043580000}"/>
    <cellStyle name="Navadno 4 2 28" xfId="6506" xr:uid="{00000000-0005-0000-0000-000044580000}"/>
    <cellStyle name="Navadno 4 2 29" xfId="6413" xr:uid="{00000000-0005-0000-0000-000045580000}"/>
    <cellStyle name="Navadno 4 2 3" xfId="9264" xr:uid="{00000000-0005-0000-0000-000046580000}"/>
    <cellStyle name="Navadno 4 2 30" xfId="6323" xr:uid="{00000000-0005-0000-0000-000047580000}"/>
    <cellStyle name="Navadno 4 2 31" xfId="6230" xr:uid="{00000000-0005-0000-0000-000048580000}"/>
    <cellStyle name="Navadno 4 2 32" xfId="6140" xr:uid="{00000000-0005-0000-0000-000049580000}"/>
    <cellStyle name="Navadno 4 2 33" xfId="6050" xr:uid="{00000000-0005-0000-0000-00004A580000}"/>
    <cellStyle name="Navadno 4 2 34" xfId="5965" xr:uid="{00000000-0005-0000-0000-00004B580000}"/>
    <cellStyle name="Navadno 4 2 35" xfId="5883" xr:uid="{00000000-0005-0000-0000-00004C580000}"/>
    <cellStyle name="Navadno 4 2 36" xfId="5802" xr:uid="{00000000-0005-0000-0000-00004D580000}"/>
    <cellStyle name="Navadno 4 2 37" xfId="5839" xr:uid="{00000000-0005-0000-0000-00004E580000}"/>
    <cellStyle name="Navadno 4 2 38" xfId="5635" xr:uid="{00000000-0005-0000-0000-00004F580000}"/>
    <cellStyle name="Navadno 4 2 39" xfId="5522" xr:uid="{00000000-0005-0000-0000-000050580000}"/>
    <cellStyle name="Navadno 4 2 4" xfId="9241" xr:uid="{00000000-0005-0000-0000-000051580000}"/>
    <cellStyle name="Navadno 4 2 4 10" xfId="493" xr:uid="{00000000-0005-0000-0000-000052580000}"/>
    <cellStyle name="Navadno 4 2 4 11" xfId="1925" xr:uid="{00000000-0005-0000-0000-000053580000}"/>
    <cellStyle name="Navadno 4 2 4 2" xfId="8970" xr:uid="{00000000-0005-0000-0000-000054580000}"/>
    <cellStyle name="Navadno 4 2 4 2 2" xfId="4665" xr:uid="{00000000-0005-0000-0000-000055580000}"/>
    <cellStyle name="Navadno 4 2 4 2 2 2" xfId="4483" xr:uid="{00000000-0005-0000-0000-000056580000}"/>
    <cellStyle name="Navadno 4 2 4 2 3" xfId="3227" xr:uid="{00000000-0005-0000-0000-000057580000}"/>
    <cellStyle name="Navadno 4 2 4 2 4" xfId="3594" xr:uid="{00000000-0005-0000-0000-000058580000}"/>
    <cellStyle name="Navadno 4 2 4 2 5" xfId="1442" xr:uid="{00000000-0005-0000-0000-000059580000}"/>
    <cellStyle name="Navadno 4 2 4 2 6" xfId="2598" xr:uid="{00000000-0005-0000-0000-00005A580000}"/>
    <cellStyle name="Navadno 4 2 4 2 7" xfId="4231" xr:uid="{00000000-0005-0000-0000-00005B580000}"/>
    <cellStyle name="Navadno 4 2 4 2 8" xfId="3597" xr:uid="{00000000-0005-0000-0000-00005C580000}"/>
    <cellStyle name="Navadno 4 2 4 2 9" xfId="787" xr:uid="{00000000-0005-0000-0000-00005D580000}"/>
    <cellStyle name="Navadno 4 2 4 3" xfId="5385" xr:uid="{00000000-0005-0000-0000-00005E580000}"/>
    <cellStyle name="Navadno 4 2 4 4" xfId="5135" xr:uid="{00000000-0005-0000-0000-00005F580000}"/>
    <cellStyle name="Navadno 4 2 4 5" xfId="5048" xr:uid="{00000000-0005-0000-0000-000060580000}"/>
    <cellStyle name="Navadno 4 2 4 5 2" xfId="2574" xr:uid="{00000000-0005-0000-0000-000061580000}"/>
    <cellStyle name="Navadno 4 2 4 6" xfId="3460" xr:uid="{00000000-0005-0000-0000-000062580000}"/>
    <cellStyle name="Navadno 4 2 4 7" xfId="2107" xr:uid="{00000000-0005-0000-0000-000063580000}"/>
    <cellStyle name="Navadno 4 2 4 8" xfId="1808" xr:uid="{00000000-0005-0000-0000-000064580000}"/>
    <cellStyle name="Navadno 4 2 4 9" xfId="1003" xr:uid="{00000000-0005-0000-0000-000065580000}"/>
    <cellStyle name="Navadno 4 2 40" xfId="9102" xr:uid="{00000000-0005-0000-0000-000066580000}"/>
    <cellStyle name="Navadno 4 2 40 2" xfId="4862" xr:uid="{00000000-0005-0000-0000-000067580000}"/>
    <cellStyle name="Navadno 4 2 40 2 2" xfId="4573" xr:uid="{00000000-0005-0000-0000-000068580000}"/>
    <cellStyle name="Navadno 4 2 40 3" xfId="2391" xr:uid="{00000000-0005-0000-0000-000069580000}"/>
    <cellStyle name="Navadno 4 2 40 4" xfId="3093" xr:uid="{00000000-0005-0000-0000-00006A580000}"/>
    <cellStyle name="Navadno 4 2 40 5" xfId="1354" xr:uid="{00000000-0005-0000-0000-00006B580000}"/>
    <cellStyle name="Navadno 4 2 40 6" xfId="1715" xr:uid="{00000000-0005-0000-0000-00006C580000}"/>
    <cellStyle name="Navadno 4 2 40 7" xfId="4436" xr:uid="{00000000-0005-0000-0000-00006D580000}"/>
    <cellStyle name="Navadno 4 2 40 8" xfId="4307" xr:uid="{00000000-0005-0000-0000-00006E580000}"/>
    <cellStyle name="Navadno 4 2 40 9" xfId="3309" xr:uid="{00000000-0005-0000-0000-00006F580000}"/>
    <cellStyle name="Navadno 4 2 41" xfId="5431" xr:uid="{00000000-0005-0000-0000-000070580000}"/>
    <cellStyle name="Navadno 4 2 42" xfId="4984" xr:uid="{00000000-0005-0000-0000-000071580000}"/>
    <cellStyle name="Navadno 4 2 42 2" xfId="3924" xr:uid="{00000000-0005-0000-0000-000072580000}"/>
    <cellStyle name="Navadno 4 2 43" xfId="4132" xr:uid="{00000000-0005-0000-0000-000073580000}"/>
    <cellStyle name="Navadno 4 2 44" xfId="3465" xr:uid="{00000000-0005-0000-0000-000074580000}"/>
    <cellStyle name="Navadno 4 2 45" xfId="3389" xr:uid="{00000000-0005-0000-0000-000075580000}"/>
    <cellStyle name="Navadno 4 2 46" xfId="4270" xr:uid="{00000000-0005-0000-0000-000076580000}"/>
    <cellStyle name="Navadno 4 2 47" xfId="4895" xr:uid="{00000000-0005-0000-0000-000077580000}"/>
    <cellStyle name="Navadno 4 2 48" xfId="4374" xr:uid="{00000000-0005-0000-0000-000078580000}"/>
    <cellStyle name="Navadno 4 2 49" xfId="9478" xr:uid="{00000000-0005-0000-0000-000079580000}"/>
    <cellStyle name="Navadno 4 2 5" xfId="8937" xr:uid="{00000000-0005-0000-0000-00007A580000}"/>
    <cellStyle name="Navadno 4 2 6" xfId="8690" xr:uid="{00000000-0005-0000-0000-00007B580000}"/>
    <cellStyle name="Navadno 4 2 7" xfId="8589" xr:uid="{00000000-0005-0000-0000-00007C580000}"/>
    <cellStyle name="Navadno 4 2 8" xfId="8488" xr:uid="{00000000-0005-0000-0000-00007D580000}"/>
    <cellStyle name="Navadno 4 2 9" xfId="8387" xr:uid="{00000000-0005-0000-0000-00007E580000}"/>
    <cellStyle name="Navadno 4 20" xfId="8239" xr:uid="{00000000-0005-0000-0000-00007F580000}"/>
    <cellStyle name="Navadno 4 21" xfId="8138" xr:uid="{00000000-0005-0000-0000-000080580000}"/>
    <cellStyle name="Navadno 4 22" xfId="7985" xr:uid="{00000000-0005-0000-0000-000081580000}"/>
    <cellStyle name="Navadno 4 23" xfId="8137" xr:uid="{00000000-0005-0000-0000-000082580000}"/>
    <cellStyle name="Navadno 4 24" xfId="7833" xr:uid="{00000000-0005-0000-0000-000083580000}"/>
    <cellStyle name="Navadno 4 25" xfId="7732" xr:uid="{00000000-0005-0000-0000-000084580000}"/>
    <cellStyle name="Navadno 4 26" xfId="7632" xr:uid="{00000000-0005-0000-0000-000085580000}"/>
    <cellStyle name="Navadno 4 27" xfId="7531" xr:uid="{00000000-0005-0000-0000-000086580000}"/>
    <cellStyle name="Navadno 4 28" xfId="7432" xr:uid="{00000000-0005-0000-0000-000087580000}"/>
    <cellStyle name="Navadno 4 29" xfId="7333" xr:uid="{00000000-0005-0000-0000-000088580000}"/>
    <cellStyle name="Navadno 4 3" xfId="16" xr:uid="{00000000-0005-0000-0000-000089580000}"/>
    <cellStyle name="Navadno 4 3 10" xfId="8336" xr:uid="{00000000-0005-0000-0000-00008A580000}"/>
    <cellStyle name="Navadno 4 3 11" xfId="8237" xr:uid="{00000000-0005-0000-0000-00008B580000}"/>
    <cellStyle name="Navadno 4 3 12" xfId="8136" xr:uid="{00000000-0005-0000-0000-00008C580000}"/>
    <cellStyle name="Navadno 4 3 13" xfId="8014" xr:uid="{00000000-0005-0000-0000-00008D580000}"/>
    <cellStyle name="Navadno 4 3 14" xfId="7937" xr:uid="{00000000-0005-0000-0000-00008E580000}"/>
    <cellStyle name="Navadno 4 3 15" xfId="7831" xr:uid="{00000000-0005-0000-0000-00008F580000}"/>
    <cellStyle name="Navadno 4 3 16" xfId="7730" xr:uid="{00000000-0005-0000-0000-000090580000}"/>
    <cellStyle name="Navadno 4 3 17" xfId="7630" xr:uid="{00000000-0005-0000-0000-000091580000}"/>
    <cellStyle name="Navadno 4 3 18" xfId="7529" xr:uid="{00000000-0005-0000-0000-000092580000}"/>
    <cellStyle name="Navadno 4 3 19" xfId="7430" xr:uid="{00000000-0005-0000-0000-000093580000}"/>
    <cellStyle name="Navadno 4 3 2" xfId="9323" xr:uid="{00000000-0005-0000-0000-000094580000}"/>
    <cellStyle name="Navadno 4 3 2 10" xfId="8004" xr:uid="{00000000-0005-0000-0000-000095580000}"/>
    <cellStyle name="Navadno 4 3 2 10 2" xfId="3797" xr:uid="{00000000-0005-0000-0000-000096580000}"/>
    <cellStyle name="Navadno 4 3 2 10 3" xfId="3881" xr:uid="{00000000-0005-0000-0000-000097580000}"/>
    <cellStyle name="Navadno 4 3 2 10 4" xfId="3835" xr:uid="{00000000-0005-0000-0000-000098580000}"/>
    <cellStyle name="Navadno 4 3 2 10 5" xfId="1972" xr:uid="{00000000-0005-0000-0000-000099580000}"/>
    <cellStyle name="Navadno 4 3 2 10 6" xfId="1250" xr:uid="{00000000-0005-0000-0000-00009A580000}"/>
    <cellStyle name="Navadno 4 3 2 10 7" xfId="2120" xr:uid="{00000000-0005-0000-0000-00009B580000}"/>
    <cellStyle name="Navadno 4 3 2 10 8" xfId="3301" xr:uid="{00000000-0005-0000-0000-00009C580000}"/>
    <cellStyle name="Navadno 4 3 2 10 9" xfId="1892" xr:uid="{00000000-0005-0000-0000-00009D580000}"/>
    <cellStyle name="Navadno 4 3 2 11" xfId="7900" xr:uid="{00000000-0005-0000-0000-00009E580000}"/>
    <cellStyle name="Navadno 4 3 2 11 2" xfId="3727" xr:uid="{00000000-0005-0000-0000-00009F580000}"/>
    <cellStyle name="Navadno 4 3 2 11 3" xfId="3813" xr:uid="{00000000-0005-0000-0000-0000A0580000}"/>
    <cellStyle name="Navadno 4 3 2 11 4" xfId="3292" xr:uid="{00000000-0005-0000-0000-0000A1580000}"/>
    <cellStyle name="Navadno 4 3 2 11 5" xfId="2928" xr:uid="{00000000-0005-0000-0000-0000A2580000}"/>
    <cellStyle name="Navadno 4 3 2 11 6" xfId="879" xr:uid="{00000000-0005-0000-0000-0000A3580000}"/>
    <cellStyle name="Navadno 4 3 2 11 7" xfId="538" xr:uid="{00000000-0005-0000-0000-0000A4580000}"/>
    <cellStyle name="Navadno 4 3 2 11 8" xfId="3818" xr:uid="{00000000-0005-0000-0000-0000A5580000}"/>
    <cellStyle name="Navadno 4 3 2 11 9" xfId="222" xr:uid="{00000000-0005-0000-0000-0000A6580000}"/>
    <cellStyle name="Navadno 4 3 2 12" xfId="7800" xr:uid="{00000000-0005-0000-0000-0000A7580000}"/>
    <cellStyle name="Navadno 4 3 2 12 2" xfId="3667" xr:uid="{00000000-0005-0000-0000-0000A8580000}"/>
    <cellStyle name="Navadno 4 3 2 12 3" xfId="4546" xr:uid="{00000000-0005-0000-0000-0000A9580000}"/>
    <cellStyle name="Navadno 4 3 2 12 4" xfId="1845" xr:uid="{00000000-0005-0000-0000-0000AA580000}"/>
    <cellStyle name="Navadno 4 3 2 12 5" xfId="1939" xr:uid="{00000000-0005-0000-0000-0000AB580000}"/>
    <cellStyle name="Navadno 4 3 2 12 6" xfId="1850" xr:uid="{00000000-0005-0000-0000-0000AC580000}"/>
    <cellStyle name="Navadno 4 3 2 12 7" xfId="2243" xr:uid="{00000000-0005-0000-0000-0000AD580000}"/>
    <cellStyle name="Navadno 4 3 2 12 8" xfId="1157" xr:uid="{00000000-0005-0000-0000-0000AE580000}"/>
    <cellStyle name="Navadno 4 3 2 12 9" xfId="319" xr:uid="{00000000-0005-0000-0000-0000AF580000}"/>
    <cellStyle name="Navadno 4 3 2 13" xfId="7699" xr:uid="{00000000-0005-0000-0000-0000B0580000}"/>
    <cellStyle name="Navadno 4 3 2 13 2" xfId="3602" xr:uid="{00000000-0005-0000-0000-0000B1580000}"/>
    <cellStyle name="Navadno 4 3 2 13 3" xfId="4534" xr:uid="{00000000-0005-0000-0000-0000B2580000}"/>
    <cellStyle name="Navadno 4 3 2 13 4" xfId="1712" xr:uid="{00000000-0005-0000-0000-0000B3580000}"/>
    <cellStyle name="Navadno 4 3 2 13 5" xfId="1781" xr:uid="{00000000-0005-0000-0000-0000B4580000}"/>
    <cellStyle name="Navadno 4 3 2 13 6" xfId="1539" xr:uid="{00000000-0005-0000-0000-0000B5580000}"/>
    <cellStyle name="Navadno 4 3 2 13 7" xfId="3787" xr:uid="{00000000-0005-0000-0000-0000B6580000}"/>
    <cellStyle name="Navadno 4 3 2 13 8" xfId="582" xr:uid="{00000000-0005-0000-0000-0000B7580000}"/>
    <cellStyle name="Navadno 4 3 2 13 9" xfId="1127" xr:uid="{00000000-0005-0000-0000-0000B8580000}"/>
    <cellStyle name="Navadno 4 3 2 14" xfId="7599" xr:uid="{00000000-0005-0000-0000-0000B9580000}"/>
    <cellStyle name="Navadno 4 3 2 14 2" xfId="3539" xr:uid="{00000000-0005-0000-0000-0000BA580000}"/>
    <cellStyle name="Navadno 4 3 2 14 3" xfId="3313" xr:uid="{00000000-0005-0000-0000-0000BB580000}"/>
    <cellStyle name="Navadno 4 3 2 14 4" xfId="4902" xr:uid="{00000000-0005-0000-0000-0000BC580000}"/>
    <cellStyle name="Navadno 4 3 2 14 5" xfId="2184" xr:uid="{00000000-0005-0000-0000-0000BD580000}"/>
    <cellStyle name="Navadno 4 3 2 14 6" xfId="2295" xr:uid="{00000000-0005-0000-0000-0000BE580000}"/>
    <cellStyle name="Navadno 4 3 2 14 7" xfId="1228" xr:uid="{00000000-0005-0000-0000-0000BF580000}"/>
    <cellStyle name="Navadno 4 3 2 14 8" xfId="3258" xr:uid="{00000000-0005-0000-0000-0000C0580000}"/>
    <cellStyle name="Navadno 4 3 2 14 9" xfId="3154" xr:uid="{00000000-0005-0000-0000-0000C1580000}"/>
    <cellStyle name="Navadno 4 3 2 15" xfId="7498" xr:uid="{00000000-0005-0000-0000-0000C2580000}"/>
    <cellStyle name="Navadno 4 3 2 15 2" xfId="3472" xr:uid="{00000000-0005-0000-0000-0000C3580000}"/>
    <cellStyle name="Navadno 4 3 2 15 3" xfId="4248" xr:uid="{00000000-0005-0000-0000-0000C4580000}"/>
    <cellStyle name="Navadno 4 3 2 15 4" xfId="4358" xr:uid="{00000000-0005-0000-0000-0000C5580000}"/>
    <cellStyle name="Navadno 4 3 2 15 5" xfId="2008" xr:uid="{00000000-0005-0000-0000-0000C6580000}"/>
    <cellStyle name="Navadno 4 3 2 15 6" xfId="1456" xr:uid="{00000000-0005-0000-0000-0000C7580000}"/>
    <cellStyle name="Navadno 4 3 2 15 7" xfId="4111" xr:uid="{00000000-0005-0000-0000-0000C8580000}"/>
    <cellStyle name="Navadno 4 3 2 15 8" xfId="4921" xr:uid="{00000000-0005-0000-0000-0000C9580000}"/>
    <cellStyle name="Navadno 4 3 2 15 9" xfId="1300" xr:uid="{00000000-0005-0000-0000-0000CA580000}"/>
    <cellStyle name="Navadno 4 3 2 16" xfId="7399" xr:uid="{00000000-0005-0000-0000-0000CB580000}"/>
    <cellStyle name="Navadno 4 3 2 16 2" xfId="3406" xr:uid="{00000000-0005-0000-0000-0000CC580000}"/>
    <cellStyle name="Navadno 4 3 2 16 3" xfId="3000" xr:uid="{00000000-0005-0000-0000-0000CD580000}"/>
    <cellStyle name="Navadno 4 3 2 16 4" xfId="3278" xr:uid="{00000000-0005-0000-0000-0000CE580000}"/>
    <cellStyle name="Navadno 4 3 2 16 5" xfId="2815" xr:uid="{00000000-0005-0000-0000-0000CF580000}"/>
    <cellStyle name="Navadno 4 3 2 16 6" xfId="2473" xr:uid="{00000000-0005-0000-0000-0000D0580000}"/>
    <cellStyle name="Navadno 4 3 2 16 7" xfId="1832" xr:uid="{00000000-0005-0000-0000-0000D1580000}"/>
    <cellStyle name="Navadno 4 3 2 16 8" xfId="3693" xr:uid="{00000000-0005-0000-0000-0000D2580000}"/>
    <cellStyle name="Navadno 4 3 2 16 9" xfId="311" xr:uid="{00000000-0005-0000-0000-0000D3580000}"/>
    <cellStyle name="Navadno 4 3 2 17" xfId="7300" xr:uid="{00000000-0005-0000-0000-0000D4580000}"/>
    <cellStyle name="Navadno 4 3 2 17 2" xfId="3339" xr:uid="{00000000-0005-0000-0000-0000D5580000}"/>
    <cellStyle name="Navadno 4 3 2 17 3" xfId="2618" xr:uid="{00000000-0005-0000-0000-0000D6580000}"/>
    <cellStyle name="Navadno 4 3 2 17 4" xfId="4683" xr:uid="{00000000-0005-0000-0000-0000D7580000}"/>
    <cellStyle name="Navadno 4 3 2 17 5" xfId="4842" xr:uid="{00000000-0005-0000-0000-0000D8580000}"/>
    <cellStyle name="Navadno 4 3 2 17 6" xfId="855" xr:uid="{00000000-0005-0000-0000-0000D9580000}"/>
    <cellStyle name="Navadno 4 3 2 17 7" xfId="652" xr:uid="{00000000-0005-0000-0000-0000DA580000}"/>
    <cellStyle name="Navadno 4 3 2 17 8" xfId="1422" xr:uid="{00000000-0005-0000-0000-0000DB580000}"/>
    <cellStyle name="Navadno 4 3 2 17 9" xfId="223" xr:uid="{00000000-0005-0000-0000-0000DC580000}"/>
    <cellStyle name="Navadno 4 3 2 18" xfId="7201" xr:uid="{00000000-0005-0000-0000-0000DD580000}"/>
    <cellStyle name="Navadno 4 3 2 18 2" xfId="3276" xr:uid="{00000000-0005-0000-0000-0000DE580000}"/>
    <cellStyle name="Navadno 4 3 2 18 3" xfId="3498" xr:uid="{00000000-0005-0000-0000-0000DF580000}"/>
    <cellStyle name="Navadno 4 3 2 18 4" xfId="4285" xr:uid="{00000000-0005-0000-0000-0000E0580000}"/>
    <cellStyle name="Navadno 4 3 2 18 5" xfId="3582" xr:uid="{00000000-0005-0000-0000-0000E1580000}"/>
    <cellStyle name="Navadno 4 3 2 18 6" xfId="3806" xr:uid="{00000000-0005-0000-0000-0000E2580000}"/>
    <cellStyle name="Navadno 4 3 2 18 7" xfId="1470" xr:uid="{00000000-0005-0000-0000-0000E3580000}"/>
    <cellStyle name="Navadno 4 3 2 18 8" xfId="4429" xr:uid="{00000000-0005-0000-0000-0000E4580000}"/>
    <cellStyle name="Navadno 4 3 2 18 9" xfId="527" xr:uid="{00000000-0005-0000-0000-0000E5580000}"/>
    <cellStyle name="Navadno 4 3 2 19" xfId="7102" xr:uid="{00000000-0005-0000-0000-0000E6580000}"/>
    <cellStyle name="Navadno 4 3 2 19 2" xfId="3218" xr:uid="{00000000-0005-0000-0000-0000E7580000}"/>
    <cellStyle name="Navadno 4 3 2 19 3" xfId="3131" xr:uid="{00000000-0005-0000-0000-0000E8580000}"/>
    <cellStyle name="Navadno 4 3 2 19 4" xfId="2908" xr:uid="{00000000-0005-0000-0000-0000E9580000}"/>
    <cellStyle name="Navadno 4 3 2 19 5" xfId="2809" xr:uid="{00000000-0005-0000-0000-0000EA580000}"/>
    <cellStyle name="Navadno 4 3 2 19 6" xfId="2236" xr:uid="{00000000-0005-0000-0000-0000EB580000}"/>
    <cellStyle name="Navadno 4 3 2 19 7" xfId="3725" xr:uid="{00000000-0005-0000-0000-0000EC580000}"/>
    <cellStyle name="Navadno 4 3 2 19 8" xfId="3203" xr:uid="{00000000-0005-0000-0000-0000ED580000}"/>
    <cellStyle name="Navadno 4 3 2 19 9" xfId="681" xr:uid="{00000000-0005-0000-0000-0000EE580000}"/>
    <cellStyle name="Navadno 4 3 2 2" xfId="9293" xr:uid="{00000000-0005-0000-0000-0000EF580000}"/>
    <cellStyle name="Navadno 4 3 2 2 10" xfId="7966" xr:uid="{00000000-0005-0000-0000-0000F0580000}"/>
    <cellStyle name="Navadno 4 3 2 2 11" xfId="7863" xr:uid="{00000000-0005-0000-0000-0000F1580000}"/>
    <cellStyle name="Navadno 4 3 2 2 12" xfId="7762" xr:uid="{00000000-0005-0000-0000-0000F2580000}"/>
    <cellStyle name="Navadno 4 3 2 2 13" xfId="7662" xr:uid="{00000000-0005-0000-0000-0000F3580000}"/>
    <cellStyle name="Navadno 4 3 2 2 14" xfId="7561" xr:uid="{00000000-0005-0000-0000-0000F4580000}"/>
    <cellStyle name="Navadno 4 3 2 2 15" xfId="7462" xr:uid="{00000000-0005-0000-0000-0000F5580000}"/>
    <cellStyle name="Navadno 4 3 2 2 16" xfId="7363" xr:uid="{00000000-0005-0000-0000-0000F6580000}"/>
    <cellStyle name="Navadno 4 3 2 2 17" xfId="7264" xr:uid="{00000000-0005-0000-0000-0000F7580000}"/>
    <cellStyle name="Navadno 4 3 2 2 18" xfId="7164" xr:uid="{00000000-0005-0000-0000-0000F8580000}"/>
    <cellStyle name="Navadno 4 3 2 2 19" xfId="7065" xr:uid="{00000000-0005-0000-0000-0000F9580000}"/>
    <cellStyle name="Navadno 4 3 2 2 2" xfId="8813" xr:uid="{00000000-0005-0000-0000-0000FA580000}"/>
    <cellStyle name="Navadno 4 3 2 2 2 10" xfId="1216" xr:uid="{00000000-0005-0000-0000-0000FB580000}"/>
    <cellStyle name="Navadno 4 3 2 2 2 11" xfId="1214" xr:uid="{00000000-0005-0000-0000-0000FC580000}"/>
    <cellStyle name="Navadno 4 3 2 2 2 2" xfId="8776" xr:uid="{00000000-0005-0000-0000-0000FD580000}"/>
    <cellStyle name="Navadno 4 3 2 2 2 2 2" xfId="4369" xr:uid="{00000000-0005-0000-0000-0000FE580000}"/>
    <cellStyle name="Navadno 4 3 2 2 2 2 2 2" xfId="4335" xr:uid="{00000000-0005-0000-0000-0000FF580000}"/>
    <cellStyle name="Navadno 4 3 2 2 2 2 3" xfId="2353" xr:uid="{00000000-0005-0000-0000-000000590000}"/>
    <cellStyle name="Navadno 4 3 2 2 2 2 4" xfId="2696" xr:uid="{00000000-0005-0000-0000-000001590000}"/>
    <cellStyle name="Navadno 4 3 2 2 2 2 5" xfId="3966" xr:uid="{00000000-0005-0000-0000-000002590000}"/>
    <cellStyle name="Navadno 4 3 2 2 2 2 6" xfId="1092" xr:uid="{00000000-0005-0000-0000-000003590000}"/>
    <cellStyle name="Navadno 4 3 2 2 2 2 7" xfId="728" xr:uid="{00000000-0005-0000-0000-000004590000}"/>
    <cellStyle name="Navadno 4 3 2 2 2 2 8" xfId="409" xr:uid="{00000000-0005-0000-0000-000005590000}"/>
    <cellStyle name="Navadno 4 3 2 2 2 2 9" xfId="303" xr:uid="{00000000-0005-0000-0000-000006590000}"/>
    <cellStyle name="Navadno 4 3 2 2 2 3" xfId="5317" xr:uid="{00000000-0005-0000-0000-000007590000}"/>
    <cellStyle name="Navadno 4 3 2 2 2 4" xfId="9220" xr:uid="{00000000-0005-0000-0000-000008590000}"/>
    <cellStyle name="Navadno 4 3 2 2 2 5" xfId="5040" xr:uid="{00000000-0005-0000-0000-000009590000}"/>
    <cellStyle name="Navadno 4 3 2 2 2 5 2" xfId="4497" xr:uid="{00000000-0005-0000-0000-00000A590000}"/>
    <cellStyle name="Navadno 4 3 2 2 2 6" xfId="2890" xr:uid="{00000000-0005-0000-0000-00000B590000}"/>
    <cellStyle name="Navadno 4 3 2 2 2 7" xfId="2917" xr:uid="{00000000-0005-0000-0000-00000C590000}"/>
    <cellStyle name="Navadno 4 3 2 2 2 8" xfId="2178" xr:uid="{00000000-0005-0000-0000-00000D590000}"/>
    <cellStyle name="Navadno 4 3 2 2 2 9" xfId="2953" xr:uid="{00000000-0005-0000-0000-00000E590000}"/>
    <cellStyle name="Navadno 4 3 2 2 20" xfId="6968" xr:uid="{00000000-0005-0000-0000-00000F590000}"/>
    <cellStyle name="Navadno 4 3 2 2 21" xfId="6870" xr:uid="{00000000-0005-0000-0000-000010590000}"/>
    <cellStyle name="Navadno 4 3 2 2 22" xfId="6774" xr:uid="{00000000-0005-0000-0000-000011590000}"/>
    <cellStyle name="Navadno 4 3 2 2 23" xfId="6677" xr:uid="{00000000-0005-0000-0000-000012590000}"/>
    <cellStyle name="Navadno 4 3 2 2 24" xfId="6583" xr:uid="{00000000-0005-0000-0000-000013590000}"/>
    <cellStyle name="Navadno 4 3 2 2 25" xfId="6488" xr:uid="{00000000-0005-0000-0000-000014590000}"/>
    <cellStyle name="Navadno 4 3 2 2 26" xfId="6396" xr:uid="{00000000-0005-0000-0000-000015590000}"/>
    <cellStyle name="Navadno 4 3 2 2 27" xfId="6305" xr:uid="{00000000-0005-0000-0000-000016590000}"/>
    <cellStyle name="Navadno 4 3 2 2 28" xfId="6213" xr:uid="{00000000-0005-0000-0000-000017590000}"/>
    <cellStyle name="Navadno 4 3 2 2 29" xfId="6123" xr:uid="{00000000-0005-0000-0000-000018590000}"/>
    <cellStyle name="Navadno 4 3 2 2 3" xfId="8671" xr:uid="{00000000-0005-0000-0000-000019590000}"/>
    <cellStyle name="Navadno 4 3 2 2 30" xfId="6032" xr:uid="{00000000-0005-0000-0000-00001A590000}"/>
    <cellStyle name="Navadno 4 3 2 2 31" xfId="5948" xr:uid="{00000000-0005-0000-0000-00001B590000}"/>
    <cellStyle name="Navadno 4 3 2 2 32" xfId="5866" xr:uid="{00000000-0005-0000-0000-00001C590000}"/>
    <cellStyle name="Navadno 4 3 2 2 33" xfId="5785" xr:uid="{00000000-0005-0000-0000-00001D590000}"/>
    <cellStyle name="Navadno 4 3 2 2 34" xfId="5709" xr:uid="{00000000-0005-0000-0000-00001E590000}"/>
    <cellStyle name="Navadno 4 3 2 2 35" xfId="5618" xr:uid="{00000000-0005-0000-0000-00001F590000}"/>
    <cellStyle name="Navadno 4 3 2 2 36" xfId="5553" xr:uid="{00000000-0005-0000-0000-000020590000}"/>
    <cellStyle name="Navadno 4 3 2 2 37" xfId="5477" xr:uid="{00000000-0005-0000-0000-000021590000}"/>
    <cellStyle name="Navadno 4 3 2 2 38" xfId="5346" xr:uid="{00000000-0005-0000-0000-000022590000}"/>
    <cellStyle name="Navadno 4 3 2 2 38 2" xfId="4709" xr:uid="{00000000-0005-0000-0000-000023590000}"/>
    <cellStyle name="Navadno 4 3 2 2 38 2 2" xfId="2065" xr:uid="{00000000-0005-0000-0000-000024590000}"/>
    <cellStyle name="Navadno 4 3 2 2 38 3" xfId="1627" xr:uid="{00000000-0005-0000-0000-000025590000}"/>
    <cellStyle name="Navadno 4 3 2 2 38 4" xfId="1273" xr:uid="{00000000-0005-0000-0000-000026590000}"/>
    <cellStyle name="Navadno 4 3 2 2 38 5" xfId="943" xr:uid="{00000000-0005-0000-0000-000027590000}"/>
    <cellStyle name="Navadno 4 3 2 2 38 6" xfId="622" xr:uid="{00000000-0005-0000-0000-000028590000}"/>
    <cellStyle name="Navadno 4 3 2 2 38 7" xfId="387" xr:uid="{00000000-0005-0000-0000-000029590000}"/>
    <cellStyle name="Navadno 4 3 2 2 38 8" xfId="207" xr:uid="{00000000-0005-0000-0000-00002A590000}"/>
    <cellStyle name="Navadno 4 3 2 2 38 9" xfId="97" xr:uid="{00000000-0005-0000-0000-00002B590000}"/>
    <cellStyle name="Navadno 4 3 2 2 39" xfId="5178" xr:uid="{00000000-0005-0000-0000-00002C590000}"/>
    <cellStyle name="Navadno 4 3 2 2 4" xfId="8570" xr:uid="{00000000-0005-0000-0000-00002D590000}"/>
    <cellStyle name="Navadno 4 3 2 2 40" xfId="4941" xr:uid="{00000000-0005-0000-0000-00002E590000}"/>
    <cellStyle name="Navadno 4 3 2 2 40 2" xfId="2408" xr:uid="{00000000-0005-0000-0000-00002F590000}"/>
    <cellStyle name="Navadno 4 3 2 2 41" xfId="2033" xr:uid="{00000000-0005-0000-0000-000030590000}"/>
    <cellStyle name="Navadno 4 3 2 2 42" xfId="2176" xr:uid="{00000000-0005-0000-0000-000031590000}"/>
    <cellStyle name="Navadno 4 3 2 2 43" xfId="902" xr:uid="{00000000-0005-0000-0000-000032590000}"/>
    <cellStyle name="Navadno 4 3 2 2 44" xfId="551" xr:uid="{00000000-0005-0000-0000-000033590000}"/>
    <cellStyle name="Navadno 4 3 2 2 45" xfId="4069" xr:uid="{00000000-0005-0000-0000-000034590000}"/>
    <cellStyle name="Navadno 4 3 2 2 46" xfId="1382" xr:uid="{00000000-0005-0000-0000-000035590000}"/>
    <cellStyle name="Navadno 4 3 2 2 5" xfId="8469" xr:uid="{00000000-0005-0000-0000-000036590000}"/>
    <cellStyle name="Navadno 4 3 2 2 6" xfId="8368" xr:uid="{00000000-0005-0000-0000-000037590000}"/>
    <cellStyle name="Navadno 4 3 2 2 7" xfId="8269" xr:uid="{00000000-0005-0000-0000-000038590000}"/>
    <cellStyle name="Navadno 4 3 2 2 8" xfId="8167" xr:uid="{00000000-0005-0000-0000-000039590000}"/>
    <cellStyle name="Navadno 4 3 2 2 9" xfId="8067" xr:uid="{00000000-0005-0000-0000-00003A590000}"/>
    <cellStyle name="Navadno 4 3 2 20" xfId="7003" xr:uid="{00000000-0005-0000-0000-00003B590000}"/>
    <cellStyle name="Navadno 4 3 2 20 2" xfId="3155" xr:uid="{00000000-0005-0000-0000-00003C590000}"/>
    <cellStyle name="Navadno 4 3 2 20 3" xfId="2168" xr:uid="{00000000-0005-0000-0000-00003D590000}"/>
    <cellStyle name="Navadno 4 3 2 20 4" xfId="3689" xr:uid="{00000000-0005-0000-0000-00003E590000}"/>
    <cellStyle name="Navadno 4 3 2 20 5" xfId="4087" xr:uid="{00000000-0005-0000-0000-00003F590000}"/>
    <cellStyle name="Navadno 4 3 2 20 6" xfId="2875" xr:uid="{00000000-0005-0000-0000-000040590000}"/>
    <cellStyle name="Navadno 4 3 2 20 7" xfId="1418" xr:uid="{00000000-0005-0000-0000-000041590000}"/>
    <cellStyle name="Navadno 4 3 2 20 8" xfId="3630" xr:uid="{00000000-0005-0000-0000-000042590000}"/>
    <cellStyle name="Navadno 4 3 2 20 9" xfId="3825" xr:uid="{00000000-0005-0000-0000-000043590000}"/>
    <cellStyle name="Navadno 4 3 2 21" xfId="6905" xr:uid="{00000000-0005-0000-0000-000044590000}"/>
    <cellStyle name="Navadno 4 3 2 21 2" xfId="3088" xr:uid="{00000000-0005-0000-0000-000045590000}"/>
    <cellStyle name="Navadno 4 3 2 21 3" xfId="2362" xr:uid="{00000000-0005-0000-0000-000046590000}"/>
    <cellStyle name="Navadno 4 3 2 21 4" xfId="1801" xr:uid="{00000000-0005-0000-0000-000047590000}"/>
    <cellStyle name="Navadno 4 3 2 21 5" xfId="2540" xr:uid="{00000000-0005-0000-0000-000048590000}"/>
    <cellStyle name="Navadno 4 3 2 21 6" xfId="3640" xr:uid="{00000000-0005-0000-0000-000049590000}"/>
    <cellStyle name="Navadno 4 3 2 21 7" xfId="1379" xr:uid="{00000000-0005-0000-0000-00004A590000}"/>
    <cellStyle name="Navadno 4 3 2 21 8" xfId="1507" xr:uid="{00000000-0005-0000-0000-00004B590000}"/>
    <cellStyle name="Navadno 4 3 2 21 9" xfId="3365" xr:uid="{00000000-0005-0000-0000-00004C590000}"/>
    <cellStyle name="Navadno 4 3 2 22" xfId="6808" xr:uid="{00000000-0005-0000-0000-00004D590000}"/>
    <cellStyle name="Navadno 4 3 2 22 2" xfId="3023" xr:uid="{00000000-0005-0000-0000-00004E590000}"/>
    <cellStyle name="Navadno 4 3 2 22 3" xfId="4391" xr:uid="{00000000-0005-0000-0000-00004F590000}"/>
    <cellStyle name="Navadno 4 3 2 22 4" xfId="2105" xr:uid="{00000000-0005-0000-0000-000050590000}"/>
    <cellStyle name="Navadno 4 3 2 22 5" xfId="2002" xr:uid="{00000000-0005-0000-0000-000051590000}"/>
    <cellStyle name="Navadno 4 3 2 22 6" xfId="1180" xr:uid="{00000000-0005-0000-0000-000052590000}"/>
    <cellStyle name="Navadno 4 3 2 22 7" xfId="1065" xr:uid="{00000000-0005-0000-0000-000053590000}"/>
    <cellStyle name="Navadno 4 3 2 22 8" xfId="3170" xr:uid="{00000000-0005-0000-0000-000054590000}"/>
    <cellStyle name="Navadno 4 3 2 22 9" xfId="1399" xr:uid="{00000000-0005-0000-0000-000055590000}"/>
    <cellStyle name="Navadno 4 3 2 23" xfId="6713" xr:uid="{00000000-0005-0000-0000-000056590000}"/>
    <cellStyle name="Navadno 4 3 2 23 2" xfId="2959" xr:uid="{00000000-0005-0000-0000-000057590000}"/>
    <cellStyle name="Navadno 4 3 2 23 3" xfId="2668" xr:uid="{00000000-0005-0000-0000-000058590000}"/>
    <cellStyle name="Navadno 4 3 2 23 4" xfId="4222" xr:uid="{00000000-0005-0000-0000-000059590000}"/>
    <cellStyle name="Navadno 4 3 2 23 5" xfId="1166" xr:uid="{00000000-0005-0000-0000-00005A590000}"/>
    <cellStyle name="Navadno 4 3 2 23 6" xfId="1144" xr:uid="{00000000-0005-0000-0000-00005B590000}"/>
    <cellStyle name="Navadno 4 3 2 23 7" xfId="776" xr:uid="{00000000-0005-0000-0000-00005C590000}"/>
    <cellStyle name="Navadno 4 3 2 23 8" xfId="1704" xr:uid="{00000000-0005-0000-0000-00005D590000}"/>
    <cellStyle name="Navadno 4 3 2 23 9" xfId="1119" xr:uid="{00000000-0005-0000-0000-00005E590000}"/>
    <cellStyle name="Navadno 4 3 2 24" xfId="6618" xr:uid="{00000000-0005-0000-0000-00005F590000}"/>
    <cellStyle name="Navadno 4 3 2 24 2" xfId="2897" xr:uid="{00000000-0005-0000-0000-000060590000}"/>
    <cellStyle name="Navadno 4 3 2 24 3" xfId="2364" xr:uid="{00000000-0005-0000-0000-000061590000}"/>
    <cellStyle name="Navadno 4 3 2 24 4" xfId="1488" xr:uid="{00000000-0005-0000-0000-000062590000}"/>
    <cellStyle name="Navadno 4 3 2 24 5" xfId="4083" xr:uid="{00000000-0005-0000-0000-000063590000}"/>
    <cellStyle name="Navadno 4 3 2 24 6" xfId="2036" xr:uid="{00000000-0005-0000-0000-000064590000}"/>
    <cellStyle name="Navadno 4 3 2 24 7" xfId="1111" xr:uid="{00000000-0005-0000-0000-000065590000}"/>
    <cellStyle name="Navadno 4 3 2 24 8" xfId="2742" xr:uid="{00000000-0005-0000-0000-000066590000}"/>
    <cellStyle name="Navadno 4 3 2 24 9" xfId="1101" xr:uid="{00000000-0005-0000-0000-000067590000}"/>
    <cellStyle name="Navadno 4 3 2 25" xfId="6524" xr:uid="{00000000-0005-0000-0000-000068590000}"/>
    <cellStyle name="Navadno 4 3 2 25 2" xfId="2834" xr:uid="{00000000-0005-0000-0000-000069590000}"/>
    <cellStyle name="Navadno 4 3 2 25 3" xfId="2497" xr:uid="{00000000-0005-0000-0000-00006A590000}"/>
    <cellStyle name="Navadno 4 3 2 25 4" xfId="2261" xr:uid="{00000000-0005-0000-0000-00006B590000}"/>
    <cellStyle name="Navadno 4 3 2 25 5" xfId="4124" xr:uid="{00000000-0005-0000-0000-00006C590000}"/>
    <cellStyle name="Navadno 4 3 2 25 6" xfId="3369" xr:uid="{00000000-0005-0000-0000-00006D590000}"/>
    <cellStyle name="Navadno 4 3 2 25 7" xfId="1223" xr:uid="{00000000-0005-0000-0000-00006E590000}"/>
    <cellStyle name="Navadno 4 3 2 25 8" xfId="463" xr:uid="{00000000-0005-0000-0000-00006F590000}"/>
    <cellStyle name="Navadno 4 3 2 25 9" xfId="1409" xr:uid="{00000000-0005-0000-0000-000070590000}"/>
    <cellStyle name="Navadno 4 3 2 26" xfId="6430" xr:uid="{00000000-0005-0000-0000-000071590000}"/>
    <cellStyle name="Navadno 4 3 2 26 2" xfId="2770" xr:uid="{00000000-0005-0000-0000-000072590000}"/>
    <cellStyle name="Navadno 4 3 2 26 3" xfId="4901" xr:uid="{00000000-0005-0000-0000-000073590000}"/>
    <cellStyle name="Navadno 4 3 2 26 4" xfId="3686" xr:uid="{00000000-0005-0000-0000-000074590000}"/>
    <cellStyle name="Navadno 4 3 2 26 5" xfId="1301" xr:uid="{00000000-0005-0000-0000-000075590000}"/>
    <cellStyle name="Navadno 4 3 2 26 6" xfId="2716" xr:uid="{00000000-0005-0000-0000-000076590000}"/>
    <cellStyle name="Navadno 4 3 2 26 7" xfId="1084" xr:uid="{00000000-0005-0000-0000-000077590000}"/>
    <cellStyle name="Navadno 4 3 2 26 8" xfId="2439" xr:uid="{00000000-0005-0000-0000-000078590000}"/>
    <cellStyle name="Navadno 4 3 2 26 9" xfId="1745" xr:uid="{00000000-0005-0000-0000-000079590000}"/>
    <cellStyle name="Navadno 4 3 2 27" xfId="6340" xr:uid="{00000000-0005-0000-0000-00007A590000}"/>
    <cellStyle name="Navadno 4 3 2 27 2" xfId="2711" xr:uid="{00000000-0005-0000-0000-00007B590000}"/>
    <cellStyle name="Navadno 4 3 2 27 3" xfId="2479" xr:uid="{00000000-0005-0000-0000-00007C590000}"/>
    <cellStyle name="Navadno 4 3 2 27 4" xfId="3527" xr:uid="{00000000-0005-0000-0000-00007D590000}"/>
    <cellStyle name="Navadno 4 3 2 27 5" xfId="3773" xr:uid="{00000000-0005-0000-0000-00007E590000}"/>
    <cellStyle name="Navadno 4 3 2 27 6" xfId="1209" xr:uid="{00000000-0005-0000-0000-00007F590000}"/>
    <cellStyle name="Navadno 4 3 2 27 7" xfId="4078" xr:uid="{00000000-0005-0000-0000-000080590000}"/>
    <cellStyle name="Navadno 4 3 2 27 8" xfId="2799" xr:uid="{00000000-0005-0000-0000-000081590000}"/>
    <cellStyle name="Navadno 4 3 2 27 9" xfId="1767" xr:uid="{00000000-0005-0000-0000-000082590000}"/>
    <cellStyle name="Navadno 4 3 2 28" xfId="6248" xr:uid="{00000000-0005-0000-0000-000083590000}"/>
    <cellStyle name="Navadno 4 3 2 28 2" xfId="2642" xr:uid="{00000000-0005-0000-0000-000084590000}"/>
    <cellStyle name="Navadno 4 3 2 28 3" xfId="3823" xr:uid="{00000000-0005-0000-0000-000085590000}"/>
    <cellStyle name="Navadno 4 3 2 28 4" xfId="3590" xr:uid="{00000000-0005-0000-0000-000086590000}"/>
    <cellStyle name="Navadno 4 3 2 28 5" xfId="1254" xr:uid="{00000000-0005-0000-0000-000087590000}"/>
    <cellStyle name="Navadno 4 3 2 28 6" xfId="4906" xr:uid="{00000000-0005-0000-0000-000088590000}"/>
    <cellStyle name="Navadno 4 3 2 28 7" xfId="3647" xr:uid="{00000000-0005-0000-0000-000089590000}"/>
    <cellStyle name="Navadno 4 3 2 28 8" xfId="807" xr:uid="{00000000-0005-0000-0000-00008A590000}"/>
    <cellStyle name="Navadno 4 3 2 28 9" xfId="1717" xr:uid="{00000000-0005-0000-0000-00008B590000}"/>
    <cellStyle name="Navadno 4 3 2 29" xfId="6157" xr:uid="{00000000-0005-0000-0000-00008C590000}"/>
    <cellStyle name="Navadno 4 3 2 29 2" xfId="2581" xr:uid="{00000000-0005-0000-0000-00008D590000}"/>
    <cellStyle name="Navadno 4 3 2 29 3" xfId="2327" xr:uid="{00000000-0005-0000-0000-00008E590000}"/>
    <cellStyle name="Navadno 4 3 2 29 4" xfId="2572" xr:uid="{00000000-0005-0000-0000-00008F590000}"/>
    <cellStyle name="Navadno 4 3 2 29 5" xfId="2786" xr:uid="{00000000-0005-0000-0000-000090590000}"/>
    <cellStyle name="Navadno 4 3 2 29 6" xfId="1804" xr:uid="{00000000-0005-0000-0000-000091590000}"/>
    <cellStyle name="Navadno 4 3 2 29 7" xfId="3796" xr:uid="{00000000-0005-0000-0000-000092590000}"/>
    <cellStyle name="Navadno 4 3 2 29 8" xfId="3316" xr:uid="{00000000-0005-0000-0000-000093590000}"/>
    <cellStyle name="Navadno 4 3 2 29 9" xfId="1824" xr:uid="{00000000-0005-0000-0000-000094590000}"/>
    <cellStyle name="Navadno 4 3 2 3" xfId="9157" xr:uid="{00000000-0005-0000-0000-000095590000}"/>
    <cellStyle name="Navadno 4 3 2 3 10" xfId="796" xr:uid="{00000000-0005-0000-0000-000096590000}"/>
    <cellStyle name="Navadno 4 3 2 3 11" xfId="352" xr:uid="{00000000-0005-0000-0000-000097590000}"/>
    <cellStyle name="Navadno 4 3 2 3 2" xfId="8709" xr:uid="{00000000-0005-0000-0000-000098590000}"/>
    <cellStyle name="Navadno 4 3 2 3 2 2" xfId="4616" xr:uid="{00000000-0005-0000-0000-000099590000}"/>
    <cellStyle name="Navadno 4 3 2 3 2 2 2" xfId="4279" xr:uid="{00000000-0005-0000-0000-00009A590000}"/>
    <cellStyle name="Navadno 4 3 2 3 2 3" xfId="2766" xr:uid="{00000000-0005-0000-0000-00009B590000}"/>
    <cellStyle name="Navadno 4 3 2 3 2 4" xfId="1782" xr:uid="{00000000-0005-0000-0000-00009C590000}"/>
    <cellStyle name="Navadno 4 3 2 3 2 5" xfId="2599" xr:uid="{00000000-0005-0000-0000-00009D590000}"/>
    <cellStyle name="Navadno 4 3 2 3 2 6" xfId="2356" xr:uid="{00000000-0005-0000-0000-00009E590000}"/>
    <cellStyle name="Navadno 4 3 2 3 2 7" xfId="772" xr:uid="{00000000-0005-0000-0000-00009F590000}"/>
    <cellStyle name="Navadno 4 3 2 3 2 8" xfId="1026" xr:uid="{00000000-0005-0000-0000-0000A0590000}"/>
    <cellStyle name="Navadno 4 3 2 3 2 9" xfId="2314" xr:uid="{00000000-0005-0000-0000-0000A1590000}"/>
    <cellStyle name="Navadno 4 3 2 3 3" xfId="5276" xr:uid="{00000000-0005-0000-0000-0000A2590000}"/>
    <cellStyle name="Navadno 4 3 2 3 4" xfId="5038" xr:uid="{00000000-0005-0000-0000-0000A3590000}"/>
    <cellStyle name="Navadno 4 3 2 3 5" xfId="4975" xr:uid="{00000000-0005-0000-0000-0000A4590000}"/>
    <cellStyle name="Navadno 4 3 2 3 5 2" xfId="3435" xr:uid="{00000000-0005-0000-0000-0000A5590000}"/>
    <cellStyle name="Navadno 4 3 2 3 6" xfId="3007" xr:uid="{00000000-0005-0000-0000-0000A6590000}"/>
    <cellStyle name="Navadno 4 3 2 3 7" xfId="3101" xr:uid="{00000000-0005-0000-0000-0000A7590000}"/>
    <cellStyle name="Navadno 4 3 2 3 8" xfId="1772" xr:uid="{00000000-0005-0000-0000-0000A8590000}"/>
    <cellStyle name="Navadno 4 3 2 3 9" xfId="1130" xr:uid="{00000000-0005-0000-0000-0000A9590000}"/>
    <cellStyle name="Navadno 4 3 2 30" xfId="6067" xr:uid="{00000000-0005-0000-0000-0000AA590000}"/>
    <cellStyle name="Navadno 4 3 2 30 2" xfId="2516" xr:uid="{00000000-0005-0000-0000-0000AB590000}"/>
    <cellStyle name="Navadno 4 3 2 30 3" xfId="4738" xr:uid="{00000000-0005-0000-0000-0000AC590000}"/>
    <cellStyle name="Navadno 4 3 2 30 4" xfId="2469" xr:uid="{00000000-0005-0000-0000-0000AD590000}"/>
    <cellStyle name="Navadno 4 3 2 30 5" xfId="2847" xr:uid="{00000000-0005-0000-0000-0000AE590000}"/>
    <cellStyle name="Navadno 4 3 2 30 6" xfId="3361" xr:uid="{00000000-0005-0000-0000-0000AF590000}"/>
    <cellStyle name="Navadno 4 3 2 30 7" xfId="4666" xr:uid="{00000000-0005-0000-0000-0000B0590000}"/>
    <cellStyle name="Navadno 4 3 2 30 8" xfId="3979" xr:uid="{00000000-0005-0000-0000-0000B1590000}"/>
    <cellStyle name="Navadno 4 3 2 30 9" xfId="4172" xr:uid="{00000000-0005-0000-0000-0000B2590000}"/>
    <cellStyle name="Navadno 4 3 2 31" xfId="5980" xr:uid="{00000000-0005-0000-0000-0000B3590000}"/>
    <cellStyle name="Navadno 4 3 2 31 2" xfId="2452" xr:uid="{00000000-0005-0000-0000-0000B4590000}"/>
    <cellStyle name="Navadno 4 3 2 31 3" xfId="2006" xr:uid="{00000000-0005-0000-0000-0000B5590000}"/>
    <cellStyle name="Navadno 4 3 2 31 4" xfId="3720" xr:uid="{00000000-0005-0000-0000-0000B6590000}"/>
    <cellStyle name="Navadno 4 3 2 31 5" xfId="3729" xr:uid="{00000000-0005-0000-0000-0000B7590000}"/>
    <cellStyle name="Navadno 4 3 2 31 6" xfId="1999" xr:uid="{00000000-0005-0000-0000-0000B8590000}"/>
    <cellStyle name="Navadno 4 3 2 31 7" xfId="998" xr:uid="{00000000-0005-0000-0000-0000B9590000}"/>
    <cellStyle name="Navadno 4 3 2 31 8" xfId="330" xr:uid="{00000000-0005-0000-0000-0000BA590000}"/>
    <cellStyle name="Navadno 4 3 2 31 9" xfId="508" xr:uid="{00000000-0005-0000-0000-0000BB590000}"/>
    <cellStyle name="Navadno 4 3 2 32" xfId="5895" xr:uid="{00000000-0005-0000-0000-0000BC590000}"/>
    <cellStyle name="Navadno 4 3 2 32 2" xfId="2402" xr:uid="{00000000-0005-0000-0000-0000BD590000}"/>
    <cellStyle name="Navadno 4 3 2 32 3" xfId="1959" xr:uid="{00000000-0005-0000-0000-0000BE590000}"/>
    <cellStyle name="Navadno 4 3 2 32 4" xfId="3615" xr:uid="{00000000-0005-0000-0000-0000BF590000}"/>
    <cellStyle name="Navadno 4 3 2 32 5" xfId="1479" xr:uid="{00000000-0005-0000-0000-0000C0590000}"/>
    <cellStyle name="Navadno 4 3 2 32 6" xfId="3884" xr:uid="{00000000-0005-0000-0000-0000C1590000}"/>
    <cellStyle name="Navadno 4 3 2 32 7" xfId="1232" xr:uid="{00000000-0005-0000-0000-0000C2590000}"/>
    <cellStyle name="Navadno 4 3 2 32 8" xfId="3430" xr:uid="{00000000-0005-0000-0000-0000C3590000}"/>
    <cellStyle name="Navadno 4 3 2 32 9" xfId="175" xr:uid="{00000000-0005-0000-0000-0000C4590000}"/>
    <cellStyle name="Navadno 4 3 2 33" xfId="5816" xr:uid="{00000000-0005-0000-0000-0000C5590000}"/>
    <cellStyle name="Navadno 4 3 2 33 2" xfId="2342" xr:uid="{00000000-0005-0000-0000-0000C6590000}"/>
    <cellStyle name="Navadno 4 3 2 33 3" xfId="1909" xr:uid="{00000000-0005-0000-0000-0000C7590000}"/>
    <cellStyle name="Navadno 4 3 2 33 4" xfId="1609" xr:uid="{00000000-0005-0000-0000-0000C8590000}"/>
    <cellStyle name="Navadno 4 3 2 33 5" xfId="3955" xr:uid="{00000000-0005-0000-0000-0000C9590000}"/>
    <cellStyle name="Navadno 4 3 2 33 6" xfId="3188" xr:uid="{00000000-0005-0000-0000-0000CA590000}"/>
    <cellStyle name="Navadno 4 3 2 33 7" xfId="1211" xr:uid="{00000000-0005-0000-0000-0000CB590000}"/>
    <cellStyle name="Navadno 4 3 2 33 8" xfId="1378" xr:uid="{00000000-0005-0000-0000-0000CC590000}"/>
    <cellStyle name="Navadno 4 3 2 33 9" xfId="769" xr:uid="{00000000-0005-0000-0000-0000CD590000}"/>
    <cellStyle name="Navadno 4 3 2 34" xfId="5738" xr:uid="{00000000-0005-0000-0000-0000CE590000}"/>
    <cellStyle name="Navadno 4 3 2 34 2" xfId="2280" xr:uid="{00000000-0005-0000-0000-0000CF590000}"/>
    <cellStyle name="Navadno 4 3 2 34 3" xfId="1863" xr:uid="{00000000-0005-0000-0000-0000D0590000}"/>
    <cellStyle name="Navadno 4 3 2 34 4" xfId="4535" xr:uid="{00000000-0005-0000-0000-0000D1590000}"/>
    <cellStyle name="Navadno 4 3 2 34 5" xfId="1131" xr:uid="{00000000-0005-0000-0000-0000D2590000}"/>
    <cellStyle name="Navadno 4 3 2 34 6" xfId="797" xr:uid="{00000000-0005-0000-0000-0000D3590000}"/>
    <cellStyle name="Navadno 4 3 2 34 7" xfId="515" xr:uid="{00000000-0005-0000-0000-0000D4590000}"/>
    <cellStyle name="Navadno 4 3 2 34 8" xfId="300" xr:uid="{00000000-0005-0000-0000-0000D5590000}"/>
    <cellStyle name="Navadno 4 3 2 34 9" xfId="148" xr:uid="{00000000-0005-0000-0000-0000D6590000}"/>
    <cellStyle name="Navadno 4 3 2 35" xfId="5648" xr:uid="{00000000-0005-0000-0000-0000D7590000}"/>
    <cellStyle name="Navadno 4 3 2 35 2" xfId="2223" xr:uid="{00000000-0005-0000-0000-0000D8590000}"/>
    <cellStyle name="Navadno 4 3 2 35 3" xfId="1816" xr:uid="{00000000-0005-0000-0000-0000D9590000}"/>
    <cellStyle name="Navadno 4 3 2 35 4" xfId="1435" xr:uid="{00000000-0005-0000-0000-0000DA590000}"/>
    <cellStyle name="Navadno 4 3 2 35 5" xfId="1088" xr:uid="{00000000-0005-0000-0000-0000DB590000}"/>
    <cellStyle name="Navadno 4 3 2 35 6" xfId="761" xr:uid="{00000000-0005-0000-0000-0000DC590000}"/>
    <cellStyle name="Navadno 4 3 2 35 7" xfId="486" xr:uid="{00000000-0005-0000-0000-0000DD590000}"/>
    <cellStyle name="Navadno 4 3 2 35 8" xfId="283" xr:uid="{00000000-0005-0000-0000-0000DE590000}"/>
    <cellStyle name="Navadno 4 3 2 35 9" xfId="142" xr:uid="{00000000-0005-0000-0000-0000DF590000}"/>
    <cellStyle name="Navadno 4 3 2 36" xfId="5580" xr:uid="{00000000-0005-0000-0000-0000E0590000}"/>
    <cellStyle name="Navadno 4 3 2 36 2" xfId="2174" xr:uid="{00000000-0005-0000-0000-0000E1590000}"/>
    <cellStyle name="Navadno 4 3 2 36 3" xfId="1774" xr:uid="{00000000-0005-0000-0000-0000E2590000}"/>
    <cellStyle name="Navadno 4 3 2 36 4" xfId="1394" xr:uid="{00000000-0005-0000-0000-0000E3590000}"/>
    <cellStyle name="Navadno 4 3 2 36 5" xfId="1054" xr:uid="{00000000-0005-0000-0000-0000E4590000}"/>
    <cellStyle name="Navadno 4 3 2 36 6" xfId="724" xr:uid="{00000000-0005-0000-0000-0000E5590000}"/>
    <cellStyle name="Navadno 4 3 2 36 7" xfId="461" xr:uid="{00000000-0005-0000-0000-0000E6590000}"/>
    <cellStyle name="Navadno 4 3 2 36 8" xfId="271" xr:uid="{00000000-0005-0000-0000-0000E7590000}"/>
    <cellStyle name="Navadno 4 3 2 36 9" xfId="136" xr:uid="{00000000-0005-0000-0000-0000E8590000}"/>
    <cellStyle name="Navadno 4 3 2 37" xfId="5504" xr:uid="{00000000-0005-0000-0000-0000E9590000}"/>
    <cellStyle name="Navadno 4 3 2 37 2" xfId="2136" xr:uid="{00000000-0005-0000-0000-0000EA590000}"/>
    <cellStyle name="Navadno 4 3 2 37 3" xfId="1727" xr:uid="{00000000-0005-0000-0000-0000EB590000}"/>
    <cellStyle name="Navadno 4 3 2 37 4" xfId="1362" xr:uid="{00000000-0005-0000-0000-0000EC590000}"/>
    <cellStyle name="Navadno 4 3 2 37 5" xfId="1013" xr:uid="{00000000-0005-0000-0000-0000ED590000}"/>
    <cellStyle name="Navadno 4 3 2 37 6" xfId="694" xr:uid="{00000000-0005-0000-0000-0000EE590000}"/>
    <cellStyle name="Navadno 4 3 2 37 7" xfId="441" xr:uid="{00000000-0005-0000-0000-0000EF590000}"/>
    <cellStyle name="Navadno 4 3 2 37 8" xfId="255" xr:uid="{00000000-0005-0000-0000-0000F0590000}"/>
    <cellStyle name="Navadno 4 3 2 37 9" xfId="130" xr:uid="{00000000-0005-0000-0000-0000F1590000}"/>
    <cellStyle name="Navadno 4 3 2 38" xfId="9160" xr:uid="{00000000-0005-0000-0000-0000F2590000}"/>
    <cellStyle name="Navadno 4 3 2 38 2" xfId="4746" xr:uid="{00000000-0005-0000-0000-0000F3590000}"/>
    <cellStyle name="Navadno 4 3 2 38 2 2" xfId="4619" xr:uid="{00000000-0005-0000-0000-0000F4590000}"/>
    <cellStyle name="Navadno 4 3 2 38 3" xfId="3248" xr:uid="{00000000-0005-0000-0000-0000F5590000}"/>
    <cellStyle name="Navadno 4 3 2 38 4" xfId="3859" xr:uid="{00000000-0005-0000-0000-0000F6590000}"/>
    <cellStyle name="Navadno 4 3 2 38 5" xfId="1792" xr:uid="{00000000-0005-0000-0000-0000F7590000}"/>
    <cellStyle name="Navadno 4 3 2 38 6" xfId="4873" xr:uid="{00000000-0005-0000-0000-0000F8590000}"/>
    <cellStyle name="Navadno 4 3 2 38 7" xfId="3142" xr:uid="{00000000-0005-0000-0000-0000F9590000}"/>
    <cellStyle name="Navadno 4 3 2 38 8" xfId="4508" xr:uid="{00000000-0005-0000-0000-0000FA590000}"/>
    <cellStyle name="Navadno 4 3 2 38 9" xfId="3941" xr:uid="{00000000-0005-0000-0000-0000FB590000}"/>
    <cellStyle name="Navadno 4 3 2 39" xfId="5395" xr:uid="{00000000-0005-0000-0000-0000FC590000}"/>
    <cellStyle name="Navadno 4 3 2 4" xfId="8608" xr:uid="{00000000-0005-0000-0000-0000FD590000}"/>
    <cellStyle name="Navadno 4 3 2 4 2" xfId="4200" xr:uid="{00000000-0005-0000-0000-0000FE590000}"/>
    <cellStyle name="Navadno 4 3 2 4 3" xfId="4196" xr:uid="{00000000-0005-0000-0000-0000FF590000}"/>
    <cellStyle name="Navadno 4 3 2 4 4" xfId="1936" xr:uid="{00000000-0005-0000-0000-0000005A0000}"/>
    <cellStyle name="Navadno 4 3 2 4 5" xfId="4185" xr:uid="{00000000-0005-0000-0000-0000015A0000}"/>
    <cellStyle name="Navadno 4 3 2 4 6" xfId="4152" xr:uid="{00000000-0005-0000-0000-0000025A0000}"/>
    <cellStyle name="Navadno 4 3 2 4 7" xfId="2112" xr:uid="{00000000-0005-0000-0000-0000035A0000}"/>
    <cellStyle name="Navadno 4 3 2 4 8" xfId="3769" xr:uid="{00000000-0005-0000-0000-0000045A0000}"/>
    <cellStyle name="Navadno 4 3 2 4 9" xfId="3391" xr:uid="{00000000-0005-0000-0000-0000055A0000}"/>
    <cellStyle name="Navadno 4 3 2 40" xfId="5145" xr:uid="{00000000-0005-0000-0000-0000065A0000}"/>
    <cellStyle name="Navadno 4 3 2 40 2" xfId="2903" xr:uid="{00000000-0005-0000-0000-0000075A0000}"/>
    <cellStyle name="Navadno 4 3 2 41" xfId="2615" xr:uid="{00000000-0005-0000-0000-0000085A0000}"/>
    <cellStyle name="Navadno 4 3 2 42" xfId="3214" xr:uid="{00000000-0005-0000-0000-0000095A0000}"/>
    <cellStyle name="Navadno 4 3 2 43" xfId="885" xr:uid="{00000000-0005-0000-0000-00000A5A0000}"/>
    <cellStyle name="Navadno 4 3 2 44" xfId="575" xr:uid="{00000000-0005-0000-0000-00000B5A0000}"/>
    <cellStyle name="Navadno 4 3 2 45" xfId="852" xr:uid="{00000000-0005-0000-0000-00000C5A0000}"/>
    <cellStyle name="Navadno 4 3 2 46" xfId="350" xr:uid="{00000000-0005-0000-0000-00000D5A0000}"/>
    <cellStyle name="Navadno 4 3 2 5" xfId="8507" xr:uid="{00000000-0005-0000-0000-00000E5A0000}"/>
    <cellStyle name="Navadno 4 3 2 5 2" xfId="4128" xr:uid="{00000000-0005-0000-0000-00000F5A0000}"/>
    <cellStyle name="Navadno 4 3 2 5 3" xfId="2612" xr:uid="{00000000-0005-0000-0000-0000105A0000}"/>
    <cellStyle name="Navadno 4 3 2 5 4" xfId="4420" xr:uid="{00000000-0005-0000-0000-0000115A0000}"/>
    <cellStyle name="Navadno 4 3 2 5 5" xfId="3762" xr:uid="{00000000-0005-0000-0000-0000125A0000}"/>
    <cellStyle name="Navadno 4 3 2 5 6" xfId="4538" xr:uid="{00000000-0005-0000-0000-0000135A0000}"/>
    <cellStyle name="Navadno 4 3 2 5 7" xfId="2617" xr:uid="{00000000-0005-0000-0000-0000145A0000}"/>
    <cellStyle name="Navadno 4 3 2 5 8" xfId="4880" xr:uid="{00000000-0005-0000-0000-0000155A0000}"/>
    <cellStyle name="Navadno 4 3 2 5 9" xfId="328" xr:uid="{00000000-0005-0000-0000-0000165A0000}"/>
    <cellStyle name="Navadno 4 3 2 6" xfId="8406" xr:uid="{00000000-0005-0000-0000-0000175A0000}"/>
    <cellStyle name="Navadno 4 3 2 6 2" xfId="4064" xr:uid="{00000000-0005-0000-0000-0000185A0000}"/>
    <cellStyle name="Navadno 4 3 2 6 3" xfId="3107" xr:uid="{00000000-0005-0000-0000-0000195A0000}"/>
    <cellStyle name="Navadno 4 3 2 6 4" xfId="3872" xr:uid="{00000000-0005-0000-0000-00001A5A0000}"/>
    <cellStyle name="Navadno 4 3 2 6 5" xfId="4019" xr:uid="{00000000-0005-0000-0000-00001B5A0000}"/>
    <cellStyle name="Navadno 4 3 2 6 6" xfId="881" xr:uid="{00000000-0005-0000-0000-00001C5A0000}"/>
    <cellStyle name="Navadno 4 3 2 6 7" xfId="532" xr:uid="{00000000-0005-0000-0000-00001D5A0000}"/>
    <cellStyle name="Navadno 4 3 2 6 8" xfId="997" xr:uid="{00000000-0005-0000-0000-00001E5A0000}"/>
    <cellStyle name="Navadno 4 3 2 6 9" xfId="221" xr:uid="{00000000-0005-0000-0000-00001F5A0000}"/>
    <cellStyle name="Navadno 4 3 2 7" xfId="8307" xr:uid="{00000000-0005-0000-0000-0000205A0000}"/>
    <cellStyle name="Navadno 4 3 2 7 2" xfId="4001" xr:uid="{00000000-0005-0000-0000-0000215A0000}"/>
    <cellStyle name="Navadno 4 3 2 7 3" xfId="2772" xr:uid="{00000000-0005-0000-0000-0000225A0000}"/>
    <cellStyle name="Navadno 4 3 2 7 4" xfId="4286" xr:uid="{00000000-0005-0000-0000-0000235A0000}"/>
    <cellStyle name="Navadno 4 3 2 7 5" xfId="1377" xr:uid="{00000000-0005-0000-0000-0000245A0000}"/>
    <cellStyle name="Navadno 4 3 2 7 6" xfId="1735" xr:uid="{00000000-0005-0000-0000-0000255A0000}"/>
    <cellStyle name="Navadno 4 3 2 7 7" xfId="1600" xr:uid="{00000000-0005-0000-0000-0000265A0000}"/>
    <cellStyle name="Navadno 4 3 2 7 8" xfId="918" xr:uid="{00000000-0005-0000-0000-0000275A0000}"/>
    <cellStyle name="Navadno 4 3 2 7 9" xfId="1472" xr:uid="{00000000-0005-0000-0000-0000285A0000}"/>
    <cellStyle name="Navadno 4 3 2 8" xfId="8205" xr:uid="{00000000-0005-0000-0000-0000295A0000}"/>
    <cellStyle name="Navadno 4 3 2 8 2" xfId="3930" xr:uid="{00000000-0005-0000-0000-00002A5A0000}"/>
    <cellStyle name="Navadno 4 3 2 8 3" xfId="3251" xr:uid="{00000000-0005-0000-0000-00002B5A0000}"/>
    <cellStyle name="Navadno 4 3 2 8 4" xfId="1823" xr:uid="{00000000-0005-0000-0000-00002C5A0000}"/>
    <cellStyle name="Navadno 4 3 2 8 5" xfId="2775" xr:uid="{00000000-0005-0000-0000-00002D5A0000}"/>
    <cellStyle name="Navadno 4 3 2 8 6" xfId="4085" xr:uid="{00000000-0005-0000-0000-00002E5A0000}"/>
    <cellStyle name="Navadno 4 3 2 8 7" xfId="641" xr:uid="{00000000-0005-0000-0000-00002F5A0000}"/>
    <cellStyle name="Navadno 4 3 2 8 8" xfId="1517" xr:uid="{00000000-0005-0000-0000-0000305A0000}"/>
    <cellStyle name="Navadno 4 3 2 8 9" xfId="1940" xr:uid="{00000000-0005-0000-0000-0000315A0000}"/>
    <cellStyle name="Navadno 4 3 2 9" xfId="8105" xr:uid="{00000000-0005-0000-0000-0000325A0000}"/>
    <cellStyle name="Navadno 4 3 2 9 2" xfId="3864" xr:uid="{00000000-0005-0000-0000-0000335A0000}"/>
    <cellStyle name="Navadno 4 3 2 9 3" xfId="2534" xr:uid="{00000000-0005-0000-0000-0000345A0000}"/>
    <cellStyle name="Navadno 4 3 2 9 4" xfId="1937" xr:uid="{00000000-0005-0000-0000-0000355A0000}"/>
    <cellStyle name="Navadno 4 3 2 9 5" xfId="2208" xr:uid="{00000000-0005-0000-0000-0000365A0000}"/>
    <cellStyle name="Navadno 4 3 2 9 6" xfId="4899" xr:uid="{00000000-0005-0000-0000-0000375A0000}"/>
    <cellStyle name="Navadno 4 3 2 9 7" xfId="2876" xr:uid="{00000000-0005-0000-0000-0000385A0000}"/>
    <cellStyle name="Navadno 4 3 2 9 8" xfId="691" xr:uid="{00000000-0005-0000-0000-0000395A0000}"/>
    <cellStyle name="Navadno 4 3 2 9 9" xfId="866" xr:uid="{00000000-0005-0000-0000-00003A5A0000}"/>
    <cellStyle name="Navadno 4 3 20" xfId="7331" xr:uid="{00000000-0005-0000-0000-00003B5A0000}"/>
    <cellStyle name="Navadno 4 3 21" xfId="7232" xr:uid="{00000000-0005-0000-0000-00003C5A0000}"/>
    <cellStyle name="Navadno 4 3 22" xfId="7133" xr:uid="{00000000-0005-0000-0000-00003D5A0000}"/>
    <cellStyle name="Navadno 4 3 23" xfId="7034" xr:uid="{00000000-0005-0000-0000-00003E5A0000}"/>
    <cellStyle name="Navadno 4 3 24" xfId="6936" xr:uid="{00000000-0005-0000-0000-00003F5A0000}"/>
    <cellStyle name="Navadno 4 3 25" xfId="6839" xr:uid="{00000000-0005-0000-0000-0000405A0000}"/>
    <cellStyle name="Navadno 4 3 26" xfId="6742" xr:uid="{00000000-0005-0000-0000-0000415A0000}"/>
    <cellStyle name="Navadno 4 3 27" xfId="6648" xr:uid="{00000000-0005-0000-0000-0000425A0000}"/>
    <cellStyle name="Navadno 4 3 28" xfId="6552" xr:uid="{00000000-0005-0000-0000-0000435A0000}"/>
    <cellStyle name="Navadno 4 3 29" xfId="6458" xr:uid="{00000000-0005-0000-0000-0000445A0000}"/>
    <cellStyle name="Navadno 4 3 3" xfId="9263" xr:uid="{00000000-0005-0000-0000-0000455A0000}"/>
    <cellStyle name="Navadno 4 3 30" xfId="6367" xr:uid="{00000000-0005-0000-0000-0000465A0000}"/>
    <cellStyle name="Navadno 4 3 31" xfId="6275" xr:uid="{00000000-0005-0000-0000-0000475A0000}"/>
    <cellStyle name="Navadno 4 3 32" xfId="6184" xr:uid="{00000000-0005-0000-0000-0000485A0000}"/>
    <cellStyle name="Navadno 4 3 33" xfId="6094" xr:uid="{00000000-0005-0000-0000-0000495A0000}"/>
    <cellStyle name="Navadno 4 3 34" xfId="6003" xr:uid="{00000000-0005-0000-0000-00004A5A0000}"/>
    <cellStyle name="Navadno 4 3 35" xfId="5918" xr:uid="{00000000-0005-0000-0000-00004B5A0000}"/>
    <cellStyle name="Navadno 4 3 36" xfId="5837" xr:uid="{00000000-0005-0000-0000-00004C5A0000}"/>
    <cellStyle name="Navadno 4 3 37" xfId="5964" xr:uid="{00000000-0005-0000-0000-00004D5A0000}"/>
    <cellStyle name="Navadno 4 3 38" xfId="6161" xr:uid="{00000000-0005-0000-0000-00004E5A0000}"/>
    <cellStyle name="Navadno 4 3 39" xfId="5524" xr:uid="{00000000-0005-0000-0000-00004F5A0000}"/>
    <cellStyle name="Navadno 4 3 4" xfId="9229" xr:uid="{00000000-0005-0000-0000-0000505A0000}"/>
    <cellStyle name="Navadno 4 3 4 10" xfId="586" xr:uid="{00000000-0005-0000-0000-0000515A0000}"/>
    <cellStyle name="Navadno 4 3 4 11" xfId="1402" xr:uid="{00000000-0005-0000-0000-0000525A0000}"/>
    <cellStyle name="Navadno 4 3 4 2" xfId="8969" xr:uid="{00000000-0005-0000-0000-0000535A0000}"/>
    <cellStyle name="Navadno 4 3 4 2 2" xfId="4658" xr:uid="{00000000-0005-0000-0000-0000545A0000}"/>
    <cellStyle name="Navadno 4 3 4 2 2 2" xfId="4482" xr:uid="{00000000-0005-0000-0000-0000555A0000}"/>
    <cellStyle name="Navadno 4 3 4 2 3" xfId="3286" xr:uid="{00000000-0005-0000-0000-0000565A0000}"/>
    <cellStyle name="Navadno 4 3 4 2 4" xfId="4834" xr:uid="{00000000-0005-0000-0000-0000575A0000}"/>
    <cellStyle name="Navadno 4 3 4 2 5" xfId="3650" xr:uid="{00000000-0005-0000-0000-0000585A0000}"/>
    <cellStyle name="Navadno 4 3 4 2 6" xfId="4081" xr:uid="{00000000-0005-0000-0000-0000595A0000}"/>
    <cellStyle name="Navadno 4 3 4 2 7" xfId="4226" xr:uid="{00000000-0005-0000-0000-00005A5A0000}"/>
    <cellStyle name="Navadno 4 3 4 2 8" xfId="1107" xr:uid="{00000000-0005-0000-0000-00005B5A0000}"/>
    <cellStyle name="Navadno 4 3 4 2 9" xfId="2945" xr:uid="{00000000-0005-0000-0000-00005C5A0000}"/>
    <cellStyle name="Navadno 4 3 4 3" xfId="5384" xr:uid="{00000000-0005-0000-0000-00005D5A0000}"/>
    <cellStyle name="Navadno 4 3 4 4" xfId="5142" xr:uid="{00000000-0005-0000-0000-00005E5A0000}"/>
    <cellStyle name="Navadno 4 3 4 5" xfId="5374" xr:uid="{00000000-0005-0000-0000-00005F5A0000}"/>
    <cellStyle name="Navadno 4 3 4 5 2" xfId="3267" xr:uid="{00000000-0005-0000-0000-0000605A0000}"/>
    <cellStyle name="Navadno 4 3 4 6" xfId="2322" xr:uid="{00000000-0005-0000-0000-0000615A0000}"/>
    <cellStyle name="Navadno 4 3 4 7" xfId="2361" xr:uid="{00000000-0005-0000-0000-0000625A0000}"/>
    <cellStyle name="Navadno 4 3 4 8" xfId="2543" xr:uid="{00000000-0005-0000-0000-0000635A0000}"/>
    <cellStyle name="Navadno 4 3 4 9" xfId="1927" xr:uid="{00000000-0005-0000-0000-0000645A0000}"/>
    <cellStyle name="Navadno 4 3 40" xfId="9109" xr:uid="{00000000-0005-0000-0000-0000655A0000}"/>
    <cellStyle name="Navadno 4 3 40 2" xfId="4861" xr:uid="{00000000-0005-0000-0000-0000665A0000}"/>
    <cellStyle name="Navadno 4 3 40 2 2" xfId="4580" xr:uid="{00000000-0005-0000-0000-0000675A0000}"/>
    <cellStyle name="Navadno 4 3 40 3" xfId="4112" xr:uid="{00000000-0005-0000-0000-0000685A0000}"/>
    <cellStyle name="Navadno 4 3 40 4" xfId="2840" xr:uid="{00000000-0005-0000-0000-0000695A0000}"/>
    <cellStyle name="Navadno 4 3 40 5" xfId="3903" xr:uid="{00000000-0005-0000-0000-00006A5A0000}"/>
    <cellStyle name="Navadno 4 3 40 6" xfId="2720" xr:uid="{00000000-0005-0000-0000-00006B5A0000}"/>
    <cellStyle name="Navadno 4 3 40 7" xfId="1388" xr:uid="{00000000-0005-0000-0000-00006C5A0000}"/>
    <cellStyle name="Navadno 4 3 40 8" xfId="861" xr:uid="{00000000-0005-0000-0000-00006D5A0000}"/>
    <cellStyle name="Navadno 4 3 40 9" xfId="161" xr:uid="{00000000-0005-0000-0000-00006E5A0000}"/>
    <cellStyle name="Navadno 4 3 41" xfId="5405" xr:uid="{00000000-0005-0000-0000-00006F5A0000}"/>
    <cellStyle name="Navadno 4 3 42" xfId="5030" xr:uid="{00000000-0005-0000-0000-0000705A0000}"/>
    <cellStyle name="Navadno 4 3 42 2" xfId="3962" xr:uid="{00000000-0005-0000-0000-0000715A0000}"/>
    <cellStyle name="Navadno 4 3 43" xfId="3345" xr:uid="{00000000-0005-0000-0000-0000725A0000}"/>
    <cellStyle name="Navadno 4 3 44" xfId="2460" xr:uid="{00000000-0005-0000-0000-0000735A0000}"/>
    <cellStyle name="Navadno 4 3 45" xfId="1806" xr:uid="{00000000-0005-0000-0000-0000745A0000}"/>
    <cellStyle name="Navadno 4 3 46" xfId="2706" xr:uid="{00000000-0005-0000-0000-0000755A0000}"/>
    <cellStyle name="Navadno 4 3 47" xfId="3623" xr:uid="{00000000-0005-0000-0000-0000765A0000}"/>
    <cellStyle name="Navadno 4 3 48" xfId="3604" xr:uid="{00000000-0005-0000-0000-0000775A0000}"/>
    <cellStyle name="Navadno 4 3 49" xfId="9477" xr:uid="{00000000-0005-0000-0000-0000785A0000}"/>
    <cellStyle name="Navadno 4 3 5" xfId="8823" xr:uid="{00000000-0005-0000-0000-0000795A0000}"/>
    <cellStyle name="Navadno 4 3 6" xfId="8747" xr:uid="{00000000-0005-0000-0000-00007A5A0000}"/>
    <cellStyle name="Navadno 4 3 7" xfId="8639" xr:uid="{00000000-0005-0000-0000-00007B5A0000}"/>
    <cellStyle name="Navadno 4 3 8" xfId="8538" xr:uid="{00000000-0005-0000-0000-00007C5A0000}"/>
    <cellStyle name="Navadno 4 3 9" xfId="8437" xr:uid="{00000000-0005-0000-0000-00007D5A0000}"/>
    <cellStyle name="Navadno 4 30" xfId="7234" xr:uid="{00000000-0005-0000-0000-00007E5A0000}"/>
    <cellStyle name="Navadno 4 31" xfId="7135" xr:uid="{00000000-0005-0000-0000-00007F5A0000}"/>
    <cellStyle name="Navadno 4 32" xfId="7036" xr:uid="{00000000-0005-0000-0000-0000805A0000}"/>
    <cellStyle name="Navadno 4 33" xfId="6938" xr:uid="{00000000-0005-0000-0000-0000815A0000}"/>
    <cellStyle name="Navadno 4 34" xfId="6841" xr:uid="{00000000-0005-0000-0000-0000825A0000}"/>
    <cellStyle name="Navadno 4 35" xfId="6744" xr:uid="{00000000-0005-0000-0000-0000835A0000}"/>
    <cellStyle name="Navadno 4 36" xfId="6649" xr:uid="{00000000-0005-0000-0000-0000845A0000}"/>
    <cellStyle name="Navadno 4 37" xfId="6554" xr:uid="{00000000-0005-0000-0000-0000855A0000}"/>
    <cellStyle name="Navadno 4 38" xfId="6459" xr:uid="{00000000-0005-0000-0000-0000865A0000}"/>
    <cellStyle name="Navadno 4 39" xfId="6368" xr:uid="{00000000-0005-0000-0000-0000875A0000}"/>
    <cellStyle name="Navadno 4 4" xfId="26" xr:uid="{00000000-0005-0000-0000-0000885A0000}"/>
    <cellStyle name="Navadno 4 4 10" xfId="8516" xr:uid="{00000000-0005-0000-0000-0000895A0000}"/>
    <cellStyle name="Navadno 4 4 11" xfId="8415" xr:uid="{00000000-0005-0000-0000-00008A5A0000}"/>
    <cellStyle name="Navadno 4 4 12" xfId="8314" xr:uid="{00000000-0005-0000-0000-00008B5A0000}"/>
    <cellStyle name="Navadno 4 4 13" xfId="8127" xr:uid="{00000000-0005-0000-0000-00008C5A0000}"/>
    <cellStyle name="Navadno 4 4 14" xfId="7936" xr:uid="{00000000-0005-0000-0000-00008D5A0000}"/>
    <cellStyle name="Navadno 4 4 15" xfId="8179" xr:uid="{00000000-0005-0000-0000-00008E5A0000}"/>
    <cellStyle name="Navadno 4 4 16" xfId="7909" xr:uid="{00000000-0005-0000-0000-00008F5A0000}"/>
    <cellStyle name="Navadno 4 4 17" xfId="7809" xr:uid="{00000000-0005-0000-0000-0000905A0000}"/>
    <cellStyle name="Navadno 4 4 18" xfId="7708" xr:uid="{00000000-0005-0000-0000-0000915A0000}"/>
    <cellStyle name="Navadno 4 4 19" xfId="7608" xr:uid="{00000000-0005-0000-0000-0000925A0000}"/>
    <cellStyle name="Navadno 4 4 2" xfId="9317" xr:uid="{00000000-0005-0000-0000-0000935A0000}"/>
    <cellStyle name="Navadno 4 4 2 10" xfId="7994" xr:uid="{00000000-0005-0000-0000-0000945A0000}"/>
    <cellStyle name="Navadno 4 4 2 11" xfId="7890" xr:uid="{00000000-0005-0000-0000-0000955A0000}"/>
    <cellStyle name="Navadno 4 4 2 12" xfId="7790" xr:uid="{00000000-0005-0000-0000-0000965A0000}"/>
    <cellStyle name="Navadno 4 4 2 13" xfId="7689" xr:uid="{00000000-0005-0000-0000-0000975A0000}"/>
    <cellStyle name="Navadno 4 4 2 14" xfId="7589" xr:uid="{00000000-0005-0000-0000-0000985A0000}"/>
    <cellStyle name="Navadno 4 4 2 15" xfId="7488" xr:uid="{00000000-0005-0000-0000-0000995A0000}"/>
    <cellStyle name="Navadno 4 4 2 16" xfId="7389" xr:uid="{00000000-0005-0000-0000-00009A5A0000}"/>
    <cellStyle name="Navadno 4 4 2 17" xfId="7290" xr:uid="{00000000-0005-0000-0000-00009B5A0000}"/>
    <cellStyle name="Navadno 4 4 2 18" xfId="7191" xr:uid="{00000000-0005-0000-0000-00009C5A0000}"/>
    <cellStyle name="Navadno 4 4 2 19" xfId="7092" xr:uid="{00000000-0005-0000-0000-00009D5A0000}"/>
    <cellStyle name="Navadno 4 4 2 2" xfId="9292" xr:uid="{00000000-0005-0000-0000-00009E5A0000}"/>
    <cellStyle name="Navadno 4 4 2 2 10" xfId="7965" xr:uid="{00000000-0005-0000-0000-00009F5A0000}"/>
    <cellStyle name="Navadno 4 4 2 2 11" xfId="7862" xr:uid="{00000000-0005-0000-0000-0000A05A0000}"/>
    <cellStyle name="Navadno 4 4 2 2 12" xfId="7761" xr:uid="{00000000-0005-0000-0000-0000A15A0000}"/>
    <cellStyle name="Navadno 4 4 2 2 13" xfId="7661" xr:uid="{00000000-0005-0000-0000-0000A25A0000}"/>
    <cellStyle name="Navadno 4 4 2 2 14" xfId="7560" xr:uid="{00000000-0005-0000-0000-0000A35A0000}"/>
    <cellStyle name="Navadno 4 4 2 2 15" xfId="7461" xr:uid="{00000000-0005-0000-0000-0000A45A0000}"/>
    <cellStyle name="Navadno 4 4 2 2 16" xfId="7362" xr:uid="{00000000-0005-0000-0000-0000A55A0000}"/>
    <cellStyle name="Navadno 4 4 2 2 17" xfId="7263" xr:uid="{00000000-0005-0000-0000-0000A65A0000}"/>
    <cellStyle name="Navadno 4 4 2 2 18" xfId="7163" xr:uid="{00000000-0005-0000-0000-0000A75A0000}"/>
    <cellStyle name="Navadno 4 4 2 2 19" xfId="7064" xr:uid="{00000000-0005-0000-0000-0000A85A0000}"/>
    <cellStyle name="Navadno 4 4 2 2 2" xfId="8803" xr:uid="{00000000-0005-0000-0000-0000A95A0000}"/>
    <cellStyle name="Navadno 4 4 2 2 2 10" xfId="2386" xr:uid="{00000000-0005-0000-0000-0000AA5A0000}"/>
    <cellStyle name="Navadno 4 4 2 2 2 11" xfId="1835" xr:uid="{00000000-0005-0000-0000-0000AB5A0000}"/>
    <cellStyle name="Navadno 4 4 2 2 2 2" xfId="8775" xr:uid="{00000000-0005-0000-0000-0000AC5A0000}"/>
    <cellStyle name="Navadno 4 4 2 2 2 2 2" xfId="4360" xr:uid="{00000000-0005-0000-0000-0000AD5A0000}"/>
    <cellStyle name="Navadno 4 4 2 2 2 2 2 2" xfId="4334" xr:uid="{00000000-0005-0000-0000-0000AE5A0000}"/>
    <cellStyle name="Navadno 4 4 2 2 2 2 3" xfId="2411" xr:uid="{00000000-0005-0000-0000-0000AF5A0000}"/>
    <cellStyle name="Navadno 4 4 2 2 2 2 4" xfId="2911" xr:uid="{00000000-0005-0000-0000-0000B05A0000}"/>
    <cellStyle name="Navadno 4 4 2 2 2 2 5" xfId="1540" xr:uid="{00000000-0005-0000-0000-0000B15A0000}"/>
    <cellStyle name="Navadno 4 4 2 2 2 2 6" xfId="1136" xr:uid="{00000000-0005-0000-0000-0000B25A0000}"/>
    <cellStyle name="Navadno 4 4 2 2 2 2 7" xfId="764" xr:uid="{00000000-0005-0000-0000-0000B35A0000}"/>
    <cellStyle name="Navadno 4 4 2 2 2 2 8" xfId="500" xr:uid="{00000000-0005-0000-0000-0000B45A0000}"/>
    <cellStyle name="Navadno 4 4 2 2 2 2 9" xfId="846" xr:uid="{00000000-0005-0000-0000-0000B55A0000}"/>
    <cellStyle name="Navadno 4 4 2 2 2 3" xfId="5316" xr:uid="{00000000-0005-0000-0000-0000B65A0000}"/>
    <cellStyle name="Navadno 4 4 2 2 2 4" xfId="9201" xr:uid="{00000000-0005-0000-0000-0000B75A0000}"/>
    <cellStyle name="Navadno 4 4 2 2 2 5" xfId="5026" xr:uid="{00000000-0005-0000-0000-0000B85A0000}"/>
    <cellStyle name="Navadno 4 4 2 2 2 5 2" xfId="2227" xr:uid="{00000000-0005-0000-0000-0000B95A0000}"/>
    <cellStyle name="Navadno 4 4 2 2 2 6" xfId="3766" xr:uid="{00000000-0005-0000-0000-0000BA5A0000}"/>
    <cellStyle name="Navadno 4 4 2 2 2 7" xfId="3920" xr:uid="{00000000-0005-0000-0000-0000BB5A0000}"/>
    <cellStyle name="Navadno 4 4 2 2 2 8" xfId="2373" xr:uid="{00000000-0005-0000-0000-0000BC5A0000}"/>
    <cellStyle name="Navadno 4 4 2 2 2 9" xfId="1371" xr:uid="{00000000-0005-0000-0000-0000BD5A0000}"/>
    <cellStyle name="Navadno 4 4 2 2 20" xfId="6967" xr:uid="{00000000-0005-0000-0000-0000BE5A0000}"/>
    <cellStyle name="Navadno 4 4 2 2 21" xfId="6869" xr:uid="{00000000-0005-0000-0000-0000BF5A0000}"/>
    <cellStyle name="Navadno 4 4 2 2 22" xfId="6773" xr:uid="{00000000-0005-0000-0000-0000C05A0000}"/>
    <cellStyle name="Navadno 4 4 2 2 23" xfId="6676" xr:uid="{00000000-0005-0000-0000-0000C15A0000}"/>
    <cellStyle name="Navadno 4 4 2 2 24" xfId="6582" xr:uid="{00000000-0005-0000-0000-0000C25A0000}"/>
    <cellStyle name="Navadno 4 4 2 2 25" xfId="6487" xr:uid="{00000000-0005-0000-0000-0000C35A0000}"/>
    <cellStyle name="Navadno 4 4 2 2 26" xfId="6395" xr:uid="{00000000-0005-0000-0000-0000C45A0000}"/>
    <cellStyle name="Navadno 4 4 2 2 27" xfId="6304" xr:uid="{00000000-0005-0000-0000-0000C55A0000}"/>
    <cellStyle name="Navadno 4 4 2 2 28" xfId="6212" xr:uid="{00000000-0005-0000-0000-0000C65A0000}"/>
    <cellStyle name="Navadno 4 4 2 2 29" xfId="6122" xr:uid="{00000000-0005-0000-0000-0000C75A0000}"/>
    <cellStyle name="Navadno 4 4 2 2 3" xfId="8670" xr:uid="{00000000-0005-0000-0000-0000C85A0000}"/>
    <cellStyle name="Navadno 4 4 2 2 30" xfId="6031" xr:uid="{00000000-0005-0000-0000-0000C95A0000}"/>
    <cellStyle name="Navadno 4 4 2 2 31" xfId="5947" xr:uid="{00000000-0005-0000-0000-0000CA5A0000}"/>
    <cellStyle name="Navadno 4 4 2 2 32" xfId="5865" xr:uid="{00000000-0005-0000-0000-0000CB5A0000}"/>
    <cellStyle name="Navadno 4 4 2 2 33" xfId="5784" xr:uid="{00000000-0005-0000-0000-0000CC5A0000}"/>
    <cellStyle name="Navadno 4 4 2 2 34" xfId="5708" xr:uid="{00000000-0005-0000-0000-0000CD5A0000}"/>
    <cellStyle name="Navadno 4 4 2 2 35" xfId="5617" xr:uid="{00000000-0005-0000-0000-0000CE5A0000}"/>
    <cellStyle name="Navadno 4 4 2 2 36" xfId="5552" xr:uid="{00000000-0005-0000-0000-0000CF5A0000}"/>
    <cellStyle name="Navadno 4 4 2 2 37" xfId="5476" xr:uid="{00000000-0005-0000-0000-0000D05A0000}"/>
    <cellStyle name="Navadno 4 4 2 2 38" xfId="5340" xr:uid="{00000000-0005-0000-0000-0000D15A0000}"/>
    <cellStyle name="Navadno 4 4 2 2 38 2" xfId="4708" xr:uid="{00000000-0005-0000-0000-0000D25A0000}"/>
    <cellStyle name="Navadno 4 4 2 2 38 2 2" xfId="2059" xr:uid="{00000000-0005-0000-0000-0000D35A0000}"/>
    <cellStyle name="Navadno 4 4 2 2 38 3" xfId="1621" xr:uid="{00000000-0005-0000-0000-0000D45A0000}"/>
    <cellStyle name="Navadno 4 4 2 2 38 4" xfId="1267" xr:uid="{00000000-0005-0000-0000-0000D55A0000}"/>
    <cellStyle name="Navadno 4 4 2 2 38 5" xfId="937" xr:uid="{00000000-0005-0000-0000-0000D65A0000}"/>
    <cellStyle name="Navadno 4 4 2 2 38 6" xfId="616" xr:uid="{00000000-0005-0000-0000-0000D75A0000}"/>
    <cellStyle name="Navadno 4 4 2 2 38 7" xfId="381" xr:uid="{00000000-0005-0000-0000-0000D85A0000}"/>
    <cellStyle name="Navadno 4 4 2 2 38 8" xfId="201" xr:uid="{00000000-0005-0000-0000-0000D95A0000}"/>
    <cellStyle name="Navadno 4 4 2 2 38 9" xfId="91" xr:uid="{00000000-0005-0000-0000-0000DA5A0000}"/>
    <cellStyle name="Navadno 4 4 2 2 39" xfId="5024" xr:uid="{00000000-0005-0000-0000-0000DB5A0000}"/>
    <cellStyle name="Navadno 4 4 2 2 4" xfId="8569" xr:uid="{00000000-0005-0000-0000-0000DC5A0000}"/>
    <cellStyle name="Navadno 4 4 2 2 40" xfId="5087" xr:uid="{00000000-0005-0000-0000-0000DD5A0000}"/>
    <cellStyle name="Navadno 4 4 2 2 40 2" xfId="2461" xr:uid="{00000000-0005-0000-0000-0000DE5A0000}"/>
    <cellStyle name="Navadno 4 4 2 2 41" xfId="1567" xr:uid="{00000000-0005-0000-0000-0000DF5A0000}"/>
    <cellStyle name="Navadno 4 4 2 2 42" xfId="2279" xr:uid="{00000000-0005-0000-0000-0000E05A0000}"/>
    <cellStyle name="Navadno 4 4 2 2 43" xfId="1815" xr:uid="{00000000-0005-0000-0000-0000E15A0000}"/>
    <cellStyle name="Navadno 4 4 2 2 44" xfId="587" xr:uid="{00000000-0005-0000-0000-0000E25A0000}"/>
    <cellStyle name="Navadno 4 4 2 2 45" xfId="3242" xr:uid="{00000000-0005-0000-0000-0000E35A0000}"/>
    <cellStyle name="Navadno 4 4 2 2 46" xfId="742" xr:uid="{00000000-0005-0000-0000-0000E45A0000}"/>
    <cellStyle name="Navadno 4 4 2 2 5" xfId="8468" xr:uid="{00000000-0005-0000-0000-0000E55A0000}"/>
    <cellStyle name="Navadno 4 4 2 2 6" xfId="8367" xr:uid="{00000000-0005-0000-0000-0000E65A0000}"/>
    <cellStyle name="Navadno 4 4 2 2 7" xfId="8268" xr:uid="{00000000-0005-0000-0000-0000E75A0000}"/>
    <cellStyle name="Navadno 4 4 2 2 8" xfId="8166" xr:uid="{00000000-0005-0000-0000-0000E85A0000}"/>
    <cellStyle name="Navadno 4 4 2 2 9" xfId="8066" xr:uid="{00000000-0005-0000-0000-0000E95A0000}"/>
    <cellStyle name="Navadno 4 4 2 20" xfId="6993" xr:uid="{00000000-0005-0000-0000-0000EA5A0000}"/>
    <cellStyle name="Navadno 4 4 2 21" xfId="6895" xr:uid="{00000000-0005-0000-0000-0000EB5A0000}"/>
    <cellStyle name="Navadno 4 4 2 22" xfId="6798" xr:uid="{00000000-0005-0000-0000-0000EC5A0000}"/>
    <cellStyle name="Navadno 4 4 2 23" xfId="6703" xr:uid="{00000000-0005-0000-0000-0000ED5A0000}"/>
    <cellStyle name="Navadno 4 4 2 24" xfId="6608" xr:uid="{00000000-0005-0000-0000-0000EE5A0000}"/>
    <cellStyle name="Navadno 4 4 2 25" xfId="6514" xr:uid="{00000000-0005-0000-0000-0000EF5A0000}"/>
    <cellStyle name="Navadno 4 4 2 26" xfId="6420" xr:uid="{00000000-0005-0000-0000-0000F05A0000}"/>
    <cellStyle name="Navadno 4 4 2 27" xfId="6330" xr:uid="{00000000-0005-0000-0000-0000F15A0000}"/>
    <cellStyle name="Navadno 4 4 2 28" xfId="6238" xr:uid="{00000000-0005-0000-0000-0000F25A0000}"/>
    <cellStyle name="Navadno 4 4 2 29" xfId="6147" xr:uid="{00000000-0005-0000-0000-0000F35A0000}"/>
    <cellStyle name="Navadno 4 4 2 3" xfId="9156" xr:uid="{00000000-0005-0000-0000-0000F45A0000}"/>
    <cellStyle name="Navadno 4 4 2 3 10" xfId="3885" xr:uid="{00000000-0005-0000-0000-0000F55A0000}"/>
    <cellStyle name="Navadno 4 4 2 3 11" xfId="504" xr:uid="{00000000-0005-0000-0000-0000F65A0000}"/>
    <cellStyle name="Navadno 4 4 2 3 2" xfId="8699" xr:uid="{00000000-0005-0000-0000-0000F75A0000}"/>
    <cellStyle name="Navadno 4 4 2 3 2 2" xfId="4615" xr:uid="{00000000-0005-0000-0000-0000F85A0000}"/>
    <cellStyle name="Navadno 4 4 2 3 2 2 2" xfId="4269" xr:uid="{00000000-0005-0000-0000-0000F95A0000}"/>
    <cellStyle name="Navadno 4 4 2 3 2 3" xfId="3335" xr:uid="{00000000-0005-0000-0000-0000FA5A0000}"/>
    <cellStyle name="Navadno 4 4 2 3 2 4" xfId="2949" xr:uid="{00000000-0005-0000-0000-0000FB5A0000}"/>
    <cellStyle name="Navadno 4 4 2 3 2 5" xfId="4406" xr:uid="{00000000-0005-0000-0000-0000FC5A0000}"/>
    <cellStyle name="Navadno 4 4 2 3 2 6" xfId="3816" xr:uid="{00000000-0005-0000-0000-0000FD5A0000}"/>
    <cellStyle name="Navadno 4 4 2 3 2 7" xfId="3969" xr:uid="{00000000-0005-0000-0000-0000FE5A0000}"/>
    <cellStyle name="Navadno 4 4 2 3 2 8" xfId="497" xr:uid="{00000000-0005-0000-0000-0000FF5A0000}"/>
    <cellStyle name="Navadno 4 4 2 3 2 9" xfId="1203" xr:uid="{00000000-0005-0000-0000-0000005B0000}"/>
    <cellStyle name="Navadno 4 4 2 3 3" xfId="5270" xr:uid="{00000000-0005-0000-0000-0000015B0000}"/>
    <cellStyle name="Navadno 4 4 2 3 4" xfId="5140" xr:uid="{00000000-0005-0000-0000-0000025B0000}"/>
    <cellStyle name="Navadno 4 4 2 3 5" xfId="5359" xr:uid="{00000000-0005-0000-0000-0000035B0000}"/>
    <cellStyle name="Navadno 4 4 2 3 5 2" xfId="3505" xr:uid="{00000000-0005-0000-0000-0000045B0000}"/>
    <cellStyle name="Navadno 4 4 2 3 6" xfId="2108" xr:uid="{00000000-0005-0000-0000-0000055B0000}"/>
    <cellStyle name="Navadno 4 4 2 3 7" xfId="1905" xr:uid="{00000000-0005-0000-0000-0000065B0000}"/>
    <cellStyle name="Navadno 4 4 2 3 8" xfId="1614" xr:uid="{00000000-0005-0000-0000-0000075B0000}"/>
    <cellStyle name="Navadno 4 4 2 3 9" xfId="4187" xr:uid="{00000000-0005-0000-0000-0000085B0000}"/>
    <cellStyle name="Navadno 4 4 2 30" xfId="6058" xr:uid="{00000000-0005-0000-0000-0000095B0000}"/>
    <cellStyle name="Navadno 4 4 2 31" xfId="5971" xr:uid="{00000000-0005-0000-0000-00000A5B0000}"/>
    <cellStyle name="Navadno 4 4 2 32" xfId="5889" xr:uid="{00000000-0005-0000-0000-00000B5B0000}"/>
    <cellStyle name="Navadno 4 4 2 33" xfId="5810" xr:uid="{00000000-0005-0000-0000-00000C5B0000}"/>
    <cellStyle name="Navadno 4 4 2 34" xfId="5732" xr:uid="{00000000-0005-0000-0000-00000D5B0000}"/>
    <cellStyle name="Navadno 4 4 2 35" xfId="5641" xr:uid="{00000000-0005-0000-0000-00000E5B0000}"/>
    <cellStyle name="Navadno 4 4 2 36" xfId="5574" xr:uid="{00000000-0005-0000-0000-00000F5B0000}"/>
    <cellStyle name="Navadno 4 4 2 37" xfId="5498" xr:uid="{00000000-0005-0000-0000-0000105B0000}"/>
    <cellStyle name="Navadno 4 4 2 38" xfId="9162" xr:uid="{00000000-0005-0000-0000-0000115B0000}"/>
    <cellStyle name="Navadno 4 4 2 38 2" xfId="4736" xr:uid="{00000000-0005-0000-0000-0000125B0000}"/>
    <cellStyle name="Navadno 4 4 2 38 2 2" xfId="4621" xr:uid="{00000000-0005-0000-0000-0000135B0000}"/>
    <cellStyle name="Navadno 4 4 2 38 3" xfId="3758" xr:uid="{00000000-0005-0000-0000-0000145B0000}"/>
    <cellStyle name="Navadno 4 4 2 38 4" xfId="2487" xr:uid="{00000000-0005-0000-0000-0000155B0000}"/>
    <cellStyle name="Navadno 4 4 2 38 5" xfId="1559" xr:uid="{00000000-0005-0000-0000-0000165B0000}"/>
    <cellStyle name="Navadno 4 4 2 38 6" xfId="3355" xr:uid="{00000000-0005-0000-0000-0000175B0000}"/>
    <cellStyle name="Navadno 4 4 2 38 7" xfId="1076" xr:uid="{00000000-0005-0000-0000-0000185B0000}"/>
    <cellStyle name="Navadno 4 4 2 38 8" xfId="744" xr:uid="{00000000-0005-0000-0000-0000195B0000}"/>
    <cellStyle name="Navadno 4 4 2 38 9" xfId="849" xr:uid="{00000000-0005-0000-0000-00001A5B0000}"/>
    <cellStyle name="Navadno 4 4 2 39" xfId="5364" xr:uid="{00000000-0005-0000-0000-00001B5B0000}"/>
    <cellStyle name="Navadno 4 4 2 4" xfId="8598" xr:uid="{00000000-0005-0000-0000-00001C5B0000}"/>
    <cellStyle name="Navadno 4 4 2 40" xfId="5105" xr:uid="{00000000-0005-0000-0000-00001D5B0000}"/>
    <cellStyle name="Navadno 4 4 2 40 2" xfId="2195" xr:uid="{00000000-0005-0000-0000-00001E5B0000}"/>
    <cellStyle name="Navadno 4 4 2 41" xfId="3454" xr:uid="{00000000-0005-0000-0000-00001F5B0000}"/>
    <cellStyle name="Navadno 4 4 2 42" xfId="2868" xr:uid="{00000000-0005-0000-0000-0000205B0000}"/>
    <cellStyle name="Navadno 4 4 2 43" xfId="3060" xr:uid="{00000000-0005-0000-0000-0000215B0000}"/>
    <cellStyle name="Navadno 4 4 2 44" xfId="4926" xr:uid="{00000000-0005-0000-0000-0000225B0000}"/>
    <cellStyle name="Navadno 4 4 2 45" xfId="345" xr:uid="{00000000-0005-0000-0000-0000235B0000}"/>
    <cellStyle name="Navadno 4 4 2 46" xfId="4117" xr:uid="{00000000-0005-0000-0000-0000245B0000}"/>
    <cellStyle name="Navadno 4 4 2 5" xfId="8497" xr:uid="{00000000-0005-0000-0000-0000255B0000}"/>
    <cellStyle name="Navadno 4 4 2 6" xfId="8396" xr:uid="{00000000-0005-0000-0000-0000265B0000}"/>
    <cellStyle name="Navadno 4 4 2 7" xfId="8297" xr:uid="{00000000-0005-0000-0000-0000275B0000}"/>
    <cellStyle name="Navadno 4 4 2 8" xfId="8195" xr:uid="{00000000-0005-0000-0000-0000285B0000}"/>
    <cellStyle name="Navadno 4 4 2 9" xfId="8095" xr:uid="{00000000-0005-0000-0000-0000295B0000}"/>
    <cellStyle name="Navadno 4 4 20" xfId="7507" xr:uid="{00000000-0005-0000-0000-00002A5B0000}"/>
    <cellStyle name="Navadno 4 4 21" xfId="7408" xr:uid="{00000000-0005-0000-0000-00002B5B0000}"/>
    <cellStyle name="Navadno 4 4 22" xfId="7309" xr:uid="{00000000-0005-0000-0000-00002C5B0000}"/>
    <cellStyle name="Navadno 4 4 23" xfId="7210" xr:uid="{00000000-0005-0000-0000-00002D5B0000}"/>
    <cellStyle name="Navadno 4 4 24" xfId="7111" xr:uid="{00000000-0005-0000-0000-00002E5B0000}"/>
    <cellStyle name="Navadno 4 4 25" xfId="7012" xr:uid="{00000000-0005-0000-0000-00002F5B0000}"/>
    <cellStyle name="Navadno 4 4 26" xfId="6914" xr:uid="{00000000-0005-0000-0000-0000305B0000}"/>
    <cellStyle name="Navadno 4 4 27" xfId="6817" xr:uid="{00000000-0005-0000-0000-0000315B0000}"/>
    <cellStyle name="Navadno 4 4 28" xfId="6721" xr:uid="{00000000-0005-0000-0000-0000325B0000}"/>
    <cellStyle name="Navadno 4 4 29" xfId="6626" xr:uid="{00000000-0005-0000-0000-0000335B0000}"/>
    <cellStyle name="Navadno 4 4 3" xfId="9262" xr:uid="{00000000-0005-0000-0000-0000345B0000}"/>
    <cellStyle name="Navadno 4 4 30" xfId="6531" xr:uid="{00000000-0005-0000-0000-0000355B0000}"/>
    <cellStyle name="Navadno 4 4 31" xfId="6438" xr:uid="{00000000-0005-0000-0000-0000365B0000}"/>
    <cellStyle name="Navadno 4 4 32" xfId="6346" xr:uid="{00000000-0005-0000-0000-0000375B0000}"/>
    <cellStyle name="Navadno 4 4 33" xfId="6255" xr:uid="{00000000-0005-0000-0000-0000385B0000}"/>
    <cellStyle name="Navadno 4 4 34" xfId="6164" xr:uid="{00000000-0005-0000-0000-0000395B0000}"/>
    <cellStyle name="Navadno 4 4 35" xfId="6075" xr:uid="{00000000-0005-0000-0000-00003A5B0000}"/>
    <cellStyle name="Navadno 4 4 36" xfId="5985" xr:uid="{00000000-0005-0000-0000-00003B5B0000}"/>
    <cellStyle name="Navadno 4 4 37" xfId="6004" xr:uid="{00000000-0005-0000-0000-00003C5B0000}"/>
    <cellStyle name="Navadno 4 4 38" xfId="5800" xr:uid="{00000000-0005-0000-0000-00003D5B0000}"/>
    <cellStyle name="Navadno 4 4 39" xfId="5523" xr:uid="{00000000-0005-0000-0000-00003E5B0000}"/>
    <cellStyle name="Navadno 4 4 4" xfId="9219" xr:uid="{00000000-0005-0000-0000-00003F5B0000}"/>
    <cellStyle name="Navadno 4 4 4 10" xfId="4099" xr:uid="{00000000-0005-0000-0000-0000405B0000}"/>
    <cellStyle name="Navadno 4 4 4 11" xfId="168" xr:uid="{00000000-0005-0000-0000-0000415B0000}"/>
    <cellStyle name="Navadno 4 4 4 2" xfId="8968" xr:uid="{00000000-0005-0000-0000-0000425B0000}"/>
    <cellStyle name="Navadno 4 4 4 2 2" xfId="4650" xr:uid="{00000000-0005-0000-0000-0000435B0000}"/>
    <cellStyle name="Navadno 4 4 4 2 2 2" xfId="4481" xr:uid="{00000000-0005-0000-0000-0000445B0000}"/>
    <cellStyle name="Navadno 4 4 4 2 3" xfId="3349" xr:uid="{00000000-0005-0000-0000-0000455B0000}"/>
    <cellStyle name="Navadno 4 4 4 2 4" xfId="1546" xr:uid="{00000000-0005-0000-0000-0000465B0000}"/>
    <cellStyle name="Navadno 4 4 4 2 5" xfId="4151" xr:uid="{00000000-0005-0000-0000-0000475B0000}"/>
    <cellStyle name="Navadno 4 4 4 2 6" xfId="1843" xr:uid="{00000000-0005-0000-0000-0000485B0000}"/>
    <cellStyle name="Navadno 4 4 4 2 7" xfId="2510" xr:uid="{00000000-0005-0000-0000-0000495B0000}"/>
    <cellStyle name="Navadno 4 4 4 2 8" xfId="3788" xr:uid="{00000000-0005-0000-0000-00004A5B0000}"/>
    <cellStyle name="Navadno 4 4 4 2 9" xfId="3752" xr:uid="{00000000-0005-0000-0000-00004B5B0000}"/>
    <cellStyle name="Navadno 4 4 4 3" xfId="5383" xr:uid="{00000000-0005-0000-0000-00004C5B0000}"/>
    <cellStyle name="Navadno 4 4 4 4" xfId="5149" xr:uid="{00000000-0005-0000-0000-00004D5B0000}"/>
    <cellStyle name="Navadno 4 4 4 5" xfId="5070" xr:uid="{00000000-0005-0000-0000-00004E5B0000}"/>
    <cellStyle name="Navadno 4 4 4 5 2" xfId="4163" xr:uid="{00000000-0005-0000-0000-00004F5B0000}"/>
    <cellStyle name="Navadno 4 4 4 6" xfId="3486" xr:uid="{00000000-0005-0000-0000-0000505B0000}"/>
    <cellStyle name="Navadno 4 4 4 7" xfId="1411" xr:uid="{00000000-0005-0000-0000-0000515B0000}"/>
    <cellStyle name="Navadno 4 4 4 8" xfId="3285" xr:uid="{00000000-0005-0000-0000-0000525B0000}"/>
    <cellStyle name="Navadno 4 4 4 9" xfId="1453" xr:uid="{00000000-0005-0000-0000-0000535B0000}"/>
    <cellStyle name="Navadno 4 4 40" xfId="9115" xr:uid="{00000000-0005-0000-0000-0000545B0000}"/>
    <cellStyle name="Navadno 4 4 40 2" xfId="4860" xr:uid="{00000000-0005-0000-0000-0000555B0000}"/>
    <cellStyle name="Navadno 4 4 40 2 2" xfId="4586" xr:uid="{00000000-0005-0000-0000-0000565B0000}"/>
    <cellStyle name="Navadno 4 4 40 3" xfId="4419" xr:uid="{00000000-0005-0000-0000-0000575B0000}"/>
    <cellStyle name="Navadno 4 4 40 4" xfId="3153" xr:uid="{00000000-0005-0000-0000-0000585B0000}"/>
    <cellStyle name="Navadno 4 4 40 5" xfId="4075" xr:uid="{00000000-0005-0000-0000-0000595B0000}"/>
    <cellStyle name="Navadno 4 4 40 6" xfId="952" xr:uid="{00000000-0005-0000-0000-00005A5B0000}"/>
    <cellStyle name="Navadno 4 4 40 7" xfId="4453" xr:uid="{00000000-0005-0000-0000-00005B5B0000}"/>
    <cellStyle name="Navadno 4 4 40 8" xfId="4800" xr:uid="{00000000-0005-0000-0000-00005C5B0000}"/>
    <cellStyle name="Navadno 4 4 40 9" xfId="402" xr:uid="{00000000-0005-0000-0000-00005D5B0000}"/>
    <cellStyle name="Navadno 4 4 41" xfId="5411" xr:uid="{00000000-0005-0000-0000-00005E5B0000}"/>
    <cellStyle name="Navadno 4 4 42" xfId="5219" xr:uid="{00000000-0005-0000-0000-00005F5B0000}"/>
    <cellStyle name="Navadno 4 4 42 2" xfId="4027" xr:uid="{00000000-0005-0000-0000-0000605B0000}"/>
    <cellStyle name="Navadno 4 4 43" xfId="2662" xr:uid="{00000000-0005-0000-0000-0000615B0000}"/>
    <cellStyle name="Navadno 4 4 44" xfId="3738" xr:uid="{00000000-0005-0000-0000-0000625B0000}"/>
    <cellStyle name="Navadno 4 4 45" xfId="1468" xr:uid="{00000000-0005-0000-0000-0000635B0000}"/>
    <cellStyle name="Navadno 4 4 46" xfId="3220" xr:uid="{00000000-0005-0000-0000-0000645B0000}"/>
    <cellStyle name="Navadno 4 4 47" xfId="4827" xr:uid="{00000000-0005-0000-0000-0000655B0000}"/>
    <cellStyle name="Navadno 4 4 48" xfId="1485" xr:uid="{00000000-0005-0000-0000-0000665B0000}"/>
    <cellStyle name="Navadno 4 4 49" xfId="9476" xr:uid="{00000000-0005-0000-0000-0000675B0000}"/>
    <cellStyle name="Navadno 4 4 5" xfId="8938" xr:uid="{00000000-0005-0000-0000-0000685B0000}"/>
    <cellStyle name="Navadno 4 4 6" xfId="8746" xr:uid="{00000000-0005-0000-0000-0000695B0000}"/>
    <cellStyle name="Navadno 4 4 7" xfId="8940" xr:uid="{00000000-0005-0000-0000-00006A5B0000}"/>
    <cellStyle name="Navadno 4 4 8" xfId="8718" xr:uid="{00000000-0005-0000-0000-00006B5B0000}"/>
    <cellStyle name="Navadno 4 4 9" xfId="8617" xr:uid="{00000000-0005-0000-0000-00006C5B0000}"/>
    <cellStyle name="Navadno 4 40" xfId="6276" xr:uid="{00000000-0005-0000-0000-00006D5B0000}"/>
    <cellStyle name="Navadno 4 41" xfId="6185" xr:uid="{00000000-0005-0000-0000-00006E5B0000}"/>
    <cellStyle name="Navadno 4 42" xfId="6095" xr:uid="{00000000-0005-0000-0000-00006F5B0000}"/>
    <cellStyle name="Navadno 4 43" xfId="6005" xr:uid="{00000000-0005-0000-0000-0000705B0000}"/>
    <cellStyle name="Navadno 4 44" xfId="5920" xr:uid="{00000000-0005-0000-0000-0000715B0000}"/>
    <cellStyle name="Navadno 4 45" xfId="5838" xr:uid="{00000000-0005-0000-0000-0000725B0000}"/>
    <cellStyle name="Navadno 4 46" xfId="5682" xr:uid="{00000000-0005-0000-0000-0000735B0000}"/>
    <cellStyle name="Navadno 4 47" xfId="6083" xr:uid="{00000000-0005-0000-0000-0000745B0000}"/>
    <cellStyle name="Navadno 4 48" xfId="6694" xr:uid="{00000000-0005-0000-0000-0000755B0000}"/>
    <cellStyle name="Navadno 4 49" xfId="9104" xr:uid="{00000000-0005-0000-0000-0000765B0000}"/>
    <cellStyle name="Navadno 4 49 2" xfId="4864" xr:uid="{00000000-0005-0000-0000-0000775B0000}"/>
    <cellStyle name="Navadno 4 49 2 2" xfId="4575" xr:uid="{00000000-0005-0000-0000-0000785B0000}"/>
    <cellStyle name="Navadno 4 49 3" xfId="2270" xr:uid="{00000000-0005-0000-0000-0000795B0000}"/>
    <cellStyle name="Navadno 4 49 4" xfId="4466" xr:uid="{00000000-0005-0000-0000-00007A5B0000}"/>
    <cellStyle name="Navadno 4 49 5" xfId="1791" xr:uid="{00000000-0005-0000-0000-00007B5B0000}"/>
    <cellStyle name="Navadno 4 49 6" xfId="1122" xr:uid="{00000000-0005-0000-0000-00007C5B0000}"/>
    <cellStyle name="Navadno 4 49 7" xfId="749" xr:uid="{00000000-0005-0000-0000-00007D5B0000}"/>
    <cellStyle name="Navadno 4 49 8" xfId="396" xr:uid="{00000000-0005-0000-0000-00007E5B0000}"/>
    <cellStyle name="Navadno 4 49 9" xfId="1077" xr:uid="{00000000-0005-0000-0000-00007F5B0000}"/>
    <cellStyle name="Navadno 4 5" xfId="9475" xr:uid="{00000000-0005-0000-0000-0000805B0000}"/>
    <cellStyle name="Navadno 4 5 10" xfId="8630" xr:uid="{00000000-0005-0000-0000-0000815B0000}"/>
    <cellStyle name="Navadno 4 5 11" xfId="8529" xr:uid="{00000000-0005-0000-0000-0000825B0000}"/>
    <cellStyle name="Navadno 4 5 12" xfId="8428" xr:uid="{00000000-0005-0000-0000-0000835B0000}"/>
    <cellStyle name="Navadno 4 5 13" xfId="7925" xr:uid="{00000000-0005-0000-0000-0000845B0000}"/>
    <cellStyle name="Navadno 4 5 14" xfId="7935" xr:uid="{00000000-0005-0000-0000-0000855B0000}"/>
    <cellStyle name="Navadno 4 5 15" xfId="7978" xr:uid="{00000000-0005-0000-0000-0000865B0000}"/>
    <cellStyle name="Navadno 4 5 16" xfId="7934" xr:uid="{00000000-0005-0000-0000-0000875B0000}"/>
    <cellStyle name="Navadno 4 5 17" xfId="8413" xr:uid="{00000000-0005-0000-0000-0000885B0000}"/>
    <cellStyle name="Navadno 4 5 18" xfId="7822" xr:uid="{00000000-0005-0000-0000-0000895B0000}"/>
    <cellStyle name="Navadno 4 5 19" xfId="7721" xr:uid="{00000000-0005-0000-0000-00008A5B0000}"/>
    <cellStyle name="Navadno 4 5 2" xfId="9295" xr:uid="{00000000-0005-0000-0000-00008B5B0000}"/>
    <cellStyle name="Navadno 4 5 2 10" xfId="7968" xr:uid="{00000000-0005-0000-0000-00008C5B0000}"/>
    <cellStyle name="Navadno 4 5 2 11" xfId="7865" xr:uid="{00000000-0005-0000-0000-00008D5B0000}"/>
    <cellStyle name="Navadno 4 5 2 12" xfId="7764" xr:uid="{00000000-0005-0000-0000-00008E5B0000}"/>
    <cellStyle name="Navadno 4 5 2 13" xfId="7664" xr:uid="{00000000-0005-0000-0000-00008F5B0000}"/>
    <cellStyle name="Navadno 4 5 2 14" xfId="7563" xr:uid="{00000000-0005-0000-0000-0000905B0000}"/>
    <cellStyle name="Navadno 4 5 2 15" xfId="7464" xr:uid="{00000000-0005-0000-0000-0000915B0000}"/>
    <cellStyle name="Navadno 4 5 2 16" xfId="7365" xr:uid="{00000000-0005-0000-0000-0000925B0000}"/>
    <cellStyle name="Navadno 4 5 2 17" xfId="7266" xr:uid="{00000000-0005-0000-0000-0000935B0000}"/>
    <cellStyle name="Navadno 4 5 2 18" xfId="7166" xr:uid="{00000000-0005-0000-0000-0000945B0000}"/>
    <cellStyle name="Navadno 4 5 2 19" xfId="7067" xr:uid="{00000000-0005-0000-0000-0000955B0000}"/>
    <cellStyle name="Navadno 4 5 2 2" xfId="9291" xr:uid="{00000000-0005-0000-0000-0000965B0000}"/>
    <cellStyle name="Navadno 4 5 2 2 10" xfId="7964" xr:uid="{00000000-0005-0000-0000-0000975B0000}"/>
    <cellStyle name="Navadno 4 5 2 2 11" xfId="7861" xr:uid="{00000000-0005-0000-0000-0000985B0000}"/>
    <cellStyle name="Navadno 4 5 2 2 12" xfId="7760" xr:uid="{00000000-0005-0000-0000-0000995B0000}"/>
    <cellStyle name="Navadno 4 5 2 2 13" xfId="7660" xr:uid="{00000000-0005-0000-0000-00009A5B0000}"/>
    <cellStyle name="Navadno 4 5 2 2 14" xfId="7559" xr:uid="{00000000-0005-0000-0000-00009B5B0000}"/>
    <cellStyle name="Navadno 4 5 2 2 15" xfId="7460" xr:uid="{00000000-0005-0000-0000-00009C5B0000}"/>
    <cellStyle name="Navadno 4 5 2 2 16" xfId="7361" xr:uid="{00000000-0005-0000-0000-00009D5B0000}"/>
    <cellStyle name="Navadno 4 5 2 2 17" xfId="7262" xr:uid="{00000000-0005-0000-0000-00009E5B0000}"/>
    <cellStyle name="Navadno 4 5 2 2 18" xfId="7162" xr:uid="{00000000-0005-0000-0000-00009F5B0000}"/>
    <cellStyle name="Navadno 4 5 2 2 19" xfId="7063" xr:uid="{00000000-0005-0000-0000-0000A05B0000}"/>
    <cellStyle name="Navadno 4 5 2 2 2" xfId="8778" xr:uid="{00000000-0005-0000-0000-0000A15B0000}"/>
    <cellStyle name="Navadno 4 5 2 2 2 10" xfId="322" xr:uid="{00000000-0005-0000-0000-0000A25B0000}"/>
    <cellStyle name="Navadno 4 5 2 2 2 11" xfId="274" xr:uid="{00000000-0005-0000-0000-0000A35B0000}"/>
    <cellStyle name="Navadno 4 5 2 2 2 2" xfId="8774" xr:uid="{00000000-0005-0000-0000-0000A45B0000}"/>
    <cellStyle name="Navadno 4 5 2 2 2 2 2" xfId="4337" xr:uid="{00000000-0005-0000-0000-0000A55B0000}"/>
    <cellStyle name="Navadno 4 5 2 2 2 2 2 2" xfId="4333" xr:uid="{00000000-0005-0000-0000-0000A65B0000}"/>
    <cellStyle name="Navadno 4 5 2 2 2 2 3" xfId="2464" xr:uid="{00000000-0005-0000-0000-0000A75B0000}"/>
    <cellStyle name="Navadno 4 5 2 2 2 2 4" xfId="3438" xr:uid="{00000000-0005-0000-0000-0000A85B0000}"/>
    <cellStyle name="Navadno 4 5 2 2 2 2 5" xfId="1162" xr:uid="{00000000-0005-0000-0000-0000A95B0000}"/>
    <cellStyle name="Navadno 4 5 2 2 2 2 6" xfId="1687" xr:uid="{00000000-0005-0000-0000-0000AA5B0000}"/>
    <cellStyle name="Navadno 4 5 2 2 2 2 7" xfId="800" xr:uid="{00000000-0005-0000-0000-0000AB5B0000}"/>
    <cellStyle name="Navadno 4 5 2 2 2 2 8" xfId="1532" xr:uid="{00000000-0005-0000-0000-0000AC5B0000}"/>
    <cellStyle name="Navadno 4 5 2 2 2 2 9" xfId="815" xr:uid="{00000000-0005-0000-0000-0000AD5B0000}"/>
    <cellStyle name="Navadno 4 5 2 2 2 3" xfId="5315" xr:uid="{00000000-0005-0000-0000-0000AE5B0000}"/>
    <cellStyle name="Navadno 4 5 2 2 2 4" xfId="9200" xr:uid="{00000000-0005-0000-0000-0000AF5B0000}"/>
    <cellStyle name="Navadno 4 5 2 2 2 5" xfId="5020" xr:uid="{00000000-0005-0000-0000-0000B05B0000}"/>
    <cellStyle name="Navadno 4 5 2 2 2 5 2" xfId="2240" xr:uid="{00000000-0005-0000-0000-0000B15B0000}"/>
    <cellStyle name="Navadno 4 5 2 2 2 6" xfId="4167" xr:uid="{00000000-0005-0000-0000-0000B25B0000}"/>
    <cellStyle name="Navadno 4 5 2 2 2 7" xfId="4263" xr:uid="{00000000-0005-0000-0000-0000B35B0000}"/>
    <cellStyle name="Navadno 4 5 2 2 2 8" xfId="1017" xr:uid="{00000000-0005-0000-0000-0000B45B0000}"/>
    <cellStyle name="Navadno 4 5 2 2 2 9" xfId="542" xr:uid="{00000000-0005-0000-0000-0000B55B0000}"/>
    <cellStyle name="Navadno 4 5 2 2 20" xfId="6966" xr:uid="{00000000-0005-0000-0000-0000B65B0000}"/>
    <cellStyle name="Navadno 4 5 2 2 21" xfId="6868" xr:uid="{00000000-0005-0000-0000-0000B75B0000}"/>
    <cellStyle name="Navadno 4 5 2 2 22" xfId="6772" xr:uid="{00000000-0005-0000-0000-0000B85B0000}"/>
    <cellStyle name="Navadno 4 5 2 2 23" xfId="6675" xr:uid="{00000000-0005-0000-0000-0000B95B0000}"/>
    <cellStyle name="Navadno 4 5 2 2 24" xfId="6581" xr:uid="{00000000-0005-0000-0000-0000BA5B0000}"/>
    <cellStyle name="Navadno 4 5 2 2 25" xfId="6486" xr:uid="{00000000-0005-0000-0000-0000BB5B0000}"/>
    <cellStyle name="Navadno 4 5 2 2 26" xfId="6394" xr:uid="{00000000-0005-0000-0000-0000BC5B0000}"/>
    <cellStyle name="Navadno 4 5 2 2 27" xfId="6303" xr:uid="{00000000-0005-0000-0000-0000BD5B0000}"/>
    <cellStyle name="Navadno 4 5 2 2 28" xfId="6211" xr:uid="{00000000-0005-0000-0000-0000BE5B0000}"/>
    <cellStyle name="Navadno 4 5 2 2 29" xfId="6121" xr:uid="{00000000-0005-0000-0000-0000BF5B0000}"/>
    <cellStyle name="Navadno 4 5 2 2 3" xfId="8669" xr:uid="{00000000-0005-0000-0000-0000C05B0000}"/>
    <cellStyle name="Navadno 4 5 2 2 30" xfId="6030" xr:uid="{00000000-0005-0000-0000-0000C15B0000}"/>
    <cellStyle name="Navadno 4 5 2 2 31" xfId="5946" xr:uid="{00000000-0005-0000-0000-0000C25B0000}"/>
    <cellStyle name="Navadno 4 5 2 2 32" xfId="5864" xr:uid="{00000000-0005-0000-0000-0000C35B0000}"/>
    <cellStyle name="Navadno 4 5 2 2 33" xfId="5783" xr:uid="{00000000-0005-0000-0000-0000C45B0000}"/>
    <cellStyle name="Navadno 4 5 2 2 34" xfId="5707" xr:uid="{00000000-0005-0000-0000-0000C55B0000}"/>
    <cellStyle name="Navadno 4 5 2 2 35" xfId="5616" xr:uid="{00000000-0005-0000-0000-0000C65B0000}"/>
    <cellStyle name="Navadno 4 5 2 2 36" xfId="5551" xr:uid="{00000000-0005-0000-0000-0000C75B0000}"/>
    <cellStyle name="Navadno 4 5 2 2 37" xfId="5475" xr:uid="{00000000-0005-0000-0000-0000C85B0000}"/>
    <cellStyle name="Navadno 4 5 2 2 38" xfId="5319" xr:uid="{00000000-0005-0000-0000-0000C95B0000}"/>
    <cellStyle name="Navadno 4 5 2 2 38 2" xfId="4707" xr:uid="{00000000-0005-0000-0000-0000CA5B0000}"/>
    <cellStyle name="Navadno 4 5 2 2 38 2 2" xfId="2046" xr:uid="{00000000-0005-0000-0000-0000CB5B0000}"/>
    <cellStyle name="Navadno 4 5 2 2 38 3" xfId="1604" xr:uid="{00000000-0005-0000-0000-0000CC5B0000}"/>
    <cellStyle name="Navadno 4 5 2 2 38 4" xfId="1251" xr:uid="{00000000-0005-0000-0000-0000CD5B0000}"/>
    <cellStyle name="Navadno 4 5 2 2 38 5" xfId="920" xr:uid="{00000000-0005-0000-0000-0000CE5B0000}"/>
    <cellStyle name="Navadno 4 5 2 2 38 6" xfId="602" xr:uid="{00000000-0005-0000-0000-0000CF5B0000}"/>
    <cellStyle name="Navadno 4 5 2 2 38 7" xfId="368" xr:uid="{00000000-0005-0000-0000-0000D05B0000}"/>
    <cellStyle name="Navadno 4 5 2 2 38 8" xfId="187" xr:uid="{00000000-0005-0000-0000-0000D15B0000}"/>
    <cellStyle name="Navadno 4 5 2 2 38 9" xfId="78" xr:uid="{00000000-0005-0000-0000-0000D25B0000}"/>
    <cellStyle name="Navadno 4 5 2 2 39" xfId="5416" xr:uid="{00000000-0005-0000-0000-0000D35B0000}"/>
    <cellStyle name="Navadno 4 5 2 2 4" xfId="8568" xr:uid="{00000000-0005-0000-0000-0000D45B0000}"/>
    <cellStyle name="Navadno 4 5 2 2 40" xfId="5058" xr:uid="{00000000-0005-0000-0000-0000D55B0000}"/>
    <cellStyle name="Navadno 4 5 2 2 40 2" xfId="4212" xr:uid="{00000000-0005-0000-0000-0000D65B0000}"/>
    <cellStyle name="Navadno 4 5 2 2 41" xfId="1571" xr:uid="{00000000-0005-0000-0000-0000D75B0000}"/>
    <cellStyle name="Navadno 4 5 2 2 42" xfId="2984" xr:uid="{00000000-0005-0000-0000-0000D85B0000}"/>
    <cellStyle name="Navadno 4 5 2 2 43" xfId="4183" xr:uid="{00000000-0005-0000-0000-0000D95B0000}"/>
    <cellStyle name="Navadno 4 5 2 2 44" xfId="2827" xr:uid="{00000000-0005-0000-0000-0000DA5B0000}"/>
    <cellStyle name="Navadno 4 5 2 2 45" xfId="1837" xr:uid="{00000000-0005-0000-0000-0000DB5B0000}"/>
    <cellStyle name="Navadno 4 5 2 2 46" xfId="896" xr:uid="{00000000-0005-0000-0000-0000DC5B0000}"/>
    <cellStyle name="Navadno 4 5 2 2 5" xfId="8467" xr:uid="{00000000-0005-0000-0000-0000DD5B0000}"/>
    <cellStyle name="Navadno 4 5 2 2 6" xfId="8366" xr:uid="{00000000-0005-0000-0000-0000DE5B0000}"/>
    <cellStyle name="Navadno 4 5 2 2 7" xfId="8267" xr:uid="{00000000-0005-0000-0000-0000DF5B0000}"/>
    <cellStyle name="Navadno 4 5 2 2 8" xfId="8165" xr:uid="{00000000-0005-0000-0000-0000E05B0000}"/>
    <cellStyle name="Navadno 4 5 2 2 9" xfId="8065" xr:uid="{00000000-0005-0000-0000-0000E15B0000}"/>
    <cellStyle name="Navadno 4 5 2 20" xfId="6970" xr:uid="{00000000-0005-0000-0000-0000E25B0000}"/>
    <cellStyle name="Navadno 4 5 2 21" xfId="6872" xr:uid="{00000000-0005-0000-0000-0000E35B0000}"/>
    <cellStyle name="Navadno 4 5 2 22" xfId="6776" xr:uid="{00000000-0005-0000-0000-0000E45B0000}"/>
    <cellStyle name="Navadno 4 5 2 23" xfId="6679" xr:uid="{00000000-0005-0000-0000-0000E55B0000}"/>
    <cellStyle name="Navadno 4 5 2 24" xfId="6585" xr:uid="{00000000-0005-0000-0000-0000E65B0000}"/>
    <cellStyle name="Navadno 4 5 2 25" xfId="6490" xr:uid="{00000000-0005-0000-0000-0000E75B0000}"/>
    <cellStyle name="Navadno 4 5 2 26" xfId="6398" xr:uid="{00000000-0005-0000-0000-0000E85B0000}"/>
    <cellStyle name="Navadno 4 5 2 27" xfId="6307" xr:uid="{00000000-0005-0000-0000-0000E95B0000}"/>
    <cellStyle name="Navadno 4 5 2 28" xfId="6215" xr:uid="{00000000-0005-0000-0000-0000EA5B0000}"/>
    <cellStyle name="Navadno 4 5 2 29" xfId="6125" xr:uid="{00000000-0005-0000-0000-0000EB5B0000}"/>
    <cellStyle name="Navadno 4 5 2 3" xfId="9155" xr:uid="{00000000-0005-0000-0000-0000EC5B0000}"/>
    <cellStyle name="Navadno 4 5 2 3 10" xfId="3166" xr:uid="{00000000-0005-0000-0000-0000ED5B0000}"/>
    <cellStyle name="Navadno 4 5 2 3 11" xfId="821" xr:uid="{00000000-0005-0000-0000-0000EE5B0000}"/>
    <cellStyle name="Navadno 4 5 2 3 2" xfId="8673" xr:uid="{00000000-0005-0000-0000-0000EF5B0000}"/>
    <cellStyle name="Navadno 4 5 2 3 2 2" xfId="4614" xr:uid="{00000000-0005-0000-0000-0000F05B0000}"/>
    <cellStyle name="Navadno 4 5 2 3 2 2 2" xfId="4249" xr:uid="{00000000-0005-0000-0000-0000F15B0000}"/>
    <cellStyle name="Navadno 4 5 2 3 2 3" xfId="3056" xr:uid="{00000000-0005-0000-0000-0000F25B0000}"/>
    <cellStyle name="Navadno 4 5 2 3 2 4" xfId="3933" xr:uid="{00000000-0005-0000-0000-0000F35B0000}"/>
    <cellStyle name="Navadno 4 5 2 3 2 5" xfId="1786" xr:uid="{00000000-0005-0000-0000-0000F45B0000}"/>
    <cellStyle name="Navadno 4 5 2 3 2 6" xfId="4003" xr:uid="{00000000-0005-0000-0000-0000F55B0000}"/>
    <cellStyle name="Navadno 4 5 2 3 2 7" xfId="1005" xr:uid="{00000000-0005-0000-0000-0000F65B0000}"/>
    <cellStyle name="Navadno 4 5 2 3 2 8" xfId="327" xr:uid="{00000000-0005-0000-0000-0000F75B0000}"/>
    <cellStyle name="Navadno 4 5 2 3 2 9" xfId="558" xr:uid="{00000000-0005-0000-0000-0000F85B0000}"/>
    <cellStyle name="Navadno 4 5 2 3 3" xfId="5256" xr:uid="{00000000-0005-0000-0000-0000F95B0000}"/>
    <cellStyle name="Navadno 4 5 2 3 4" xfId="9183" xr:uid="{00000000-0005-0000-0000-0000FA5B0000}"/>
    <cellStyle name="Navadno 4 5 2 3 5" xfId="5168" xr:uid="{00000000-0005-0000-0000-0000FB5B0000}"/>
    <cellStyle name="Navadno 4 5 2 3 5 2" xfId="3567" xr:uid="{00000000-0005-0000-0000-0000FC5B0000}"/>
    <cellStyle name="Navadno 4 5 2 3 6" xfId="1703" xr:uid="{00000000-0005-0000-0000-0000FD5B0000}"/>
    <cellStyle name="Navadno 4 5 2 3 7" xfId="1760" xr:uid="{00000000-0005-0000-0000-0000FE5B0000}"/>
    <cellStyle name="Navadno 4 5 2 3 8" xfId="3338" xr:uid="{00000000-0005-0000-0000-0000FF5B0000}"/>
    <cellStyle name="Navadno 4 5 2 3 9" xfId="4533" xr:uid="{00000000-0005-0000-0000-0000005C0000}"/>
    <cellStyle name="Navadno 4 5 2 30" xfId="6034" xr:uid="{00000000-0005-0000-0000-0000015C0000}"/>
    <cellStyle name="Navadno 4 5 2 31" xfId="5950" xr:uid="{00000000-0005-0000-0000-0000025C0000}"/>
    <cellStyle name="Navadno 4 5 2 32" xfId="5868" xr:uid="{00000000-0005-0000-0000-0000035C0000}"/>
    <cellStyle name="Navadno 4 5 2 33" xfId="5787" xr:uid="{00000000-0005-0000-0000-0000045C0000}"/>
    <cellStyle name="Navadno 4 5 2 34" xfId="5711" xr:uid="{00000000-0005-0000-0000-0000055C0000}"/>
    <cellStyle name="Navadno 4 5 2 35" xfId="5620" xr:uid="{00000000-0005-0000-0000-0000065C0000}"/>
    <cellStyle name="Navadno 4 5 2 36" xfId="5555" xr:uid="{00000000-0005-0000-0000-0000075C0000}"/>
    <cellStyle name="Navadno 4 5 2 37" xfId="5479" xr:uid="{00000000-0005-0000-0000-0000085C0000}"/>
    <cellStyle name="Navadno 4 5 2 38" xfId="9163" xr:uid="{00000000-0005-0000-0000-0000095C0000}"/>
    <cellStyle name="Navadno 4 5 2 38 2" xfId="4711" xr:uid="{00000000-0005-0000-0000-00000A5C0000}"/>
    <cellStyle name="Navadno 4 5 2 38 2 2" xfId="4622" xr:uid="{00000000-0005-0000-0000-00000B5C0000}"/>
    <cellStyle name="Navadno 4 5 2 38 3" xfId="3698" xr:uid="{00000000-0005-0000-0000-00000C5C0000}"/>
    <cellStyle name="Navadno 4 5 2 38 4" xfId="3578" xr:uid="{00000000-0005-0000-0000-00000D5C0000}"/>
    <cellStyle name="Navadno 4 5 2 38 5" xfId="4812" xr:uid="{00000000-0005-0000-0000-00000E5C0000}"/>
    <cellStyle name="Navadno 4 5 2 38 6" xfId="2119" xr:uid="{00000000-0005-0000-0000-00000F5C0000}"/>
    <cellStyle name="Navadno 4 5 2 38 7" xfId="4924" xr:uid="{00000000-0005-0000-0000-0000105C0000}"/>
    <cellStyle name="Navadno 4 5 2 38 8" xfId="3005" xr:uid="{00000000-0005-0000-0000-0000115C0000}"/>
    <cellStyle name="Navadno 4 5 2 38 9" xfId="833" xr:uid="{00000000-0005-0000-0000-0000125C0000}"/>
    <cellStyle name="Navadno 4 5 2 39" xfId="5398" xr:uid="{00000000-0005-0000-0000-0000135C0000}"/>
    <cellStyle name="Navadno 4 5 2 4" xfId="8572" xr:uid="{00000000-0005-0000-0000-0000145C0000}"/>
    <cellStyle name="Navadno 4 5 2 40" xfId="5031" xr:uid="{00000000-0005-0000-0000-0000155C0000}"/>
    <cellStyle name="Navadno 4 5 2 40 2" xfId="2289" xr:uid="{00000000-0005-0000-0000-0000165C0000}"/>
    <cellStyle name="Navadno 4 5 2 41" xfId="1934" xr:uid="{00000000-0005-0000-0000-0000175C0000}"/>
    <cellStyle name="Navadno 4 5 2 42" xfId="3262" xr:uid="{00000000-0005-0000-0000-0000185C0000}"/>
    <cellStyle name="Navadno 4 5 2 43" xfId="3801" xr:uid="{00000000-0005-0000-0000-0000195C0000}"/>
    <cellStyle name="Navadno 4 5 2 44" xfId="816" xr:uid="{00000000-0005-0000-0000-00001A5C0000}"/>
    <cellStyle name="Navadno 4 5 2 45" xfId="561" xr:uid="{00000000-0005-0000-0000-00001B5C0000}"/>
    <cellStyle name="Navadno 4 5 2 46" xfId="160" xr:uid="{00000000-0005-0000-0000-00001C5C0000}"/>
    <cellStyle name="Navadno 4 5 2 5" xfId="8471" xr:uid="{00000000-0005-0000-0000-00001D5C0000}"/>
    <cellStyle name="Navadno 4 5 2 6" xfId="8370" xr:uid="{00000000-0005-0000-0000-00001E5C0000}"/>
    <cellStyle name="Navadno 4 5 2 7" xfId="8271" xr:uid="{00000000-0005-0000-0000-00001F5C0000}"/>
    <cellStyle name="Navadno 4 5 2 8" xfId="8169" xr:uid="{00000000-0005-0000-0000-0000205C0000}"/>
    <cellStyle name="Navadno 4 5 2 9" xfId="8069" xr:uid="{00000000-0005-0000-0000-0000215C0000}"/>
    <cellStyle name="Navadno 4 5 20" xfId="7621" xr:uid="{00000000-0005-0000-0000-0000225C0000}"/>
    <cellStyle name="Navadno 4 5 21" xfId="7520" xr:uid="{00000000-0005-0000-0000-0000235C0000}"/>
    <cellStyle name="Navadno 4 5 22" xfId="7421" xr:uid="{00000000-0005-0000-0000-0000245C0000}"/>
    <cellStyle name="Navadno 4 5 23" xfId="7322" xr:uid="{00000000-0005-0000-0000-0000255C0000}"/>
    <cellStyle name="Navadno 4 5 24" xfId="7223" xr:uid="{00000000-0005-0000-0000-0000265C0000}"/>
    <cellStyle name="Navadno 4 5 25" xfId="7124" xr:uid="{00000000-0005-0000-0000-0000275C0000}"/>
    <cellStyle name="Navadno 4 5 26" xfId="7025" xr:uid="{00000000-0005-0000-0000-0000285C0000}"/>
    <cellStyle name="Navadno 4 5 27" xfId="6927" xr:uid="{00000000-0005-0000-0000-0000295C0000}"/>
    <cellStyle name="Navadno 4 5 28" xfId="6830" xr:uid="{00000000-0005-0000-0000-00002A5C0000}"/>
    <cellStyle name="Navadno 4 5 29" xfId="6733" xr:uid="{00000000-0005-0000-0000-00002B5C0000}"/>
    <cellStyle name="Navadno 4 5 3" xfId="9261" xr:uid="{00000000-0005-0000-0000-00002C5C0000}"/>
    <cellStyle name="Navadno 4 5 30" xfId="6639" xr:uid="{00000000-0005-0000-0000-00002D5C0000}"/>
    <cellStyle name="Navadno 4 5 31" xfId="6543" xr:uid="{00000000-0005-0000-0000-00002E5C0000}"/>
    <cellStyle name="Navadno 4 5 32" xfId="6449" xr:uid="{00000000-0005-0000-0000-00002F5C0000}"/>
    <cellStyle name="Navadno 4 5 33" xfId="6358" xr:uid="{00000000-0005-0000-0000-0000305C0000}"/>
    <cellStyle name="Navadno 4 5 34" xfId="6266" xr:uid="{00000000-0005-0000-0000-0000315C0000}"/>
    <cellStyle name="Navadno 4 5 35" xfId="6175" xr:uid="{00000000-0005-0000-0000-0000325C0000}"/>
    <cellStyle name="Navadno 4 5 36" xfId="6085" xr:uid="{00000000-0005-0000-0000-0000335C0000}"/>
    <cellStyle name="Navadno 4 5 37" xfId="6006" xr:uid="{00000000-0005-0000-0000-0000345C0000}"/>
    <cellStyle name="Navadno 4 5 38" xfId="5807" xr:uid="{00000000-0005-0000-0000-0000355C0000}"/>
    <cellStyle name="Navadno 4 5 39" xfId="5658" xr:uid="{00000000-0005-0000-0000-0000365C0000}"/>
    <cellStyle name="Navadno 4 5 4" xfId="9161" xr:uid="{00000000-0005-0000-0000-0000375C0000}"/>
    <cellStyle name="Navadno 4 5 4 10" xfId="2307" xr:uid="{00000000-0005-0000-0000-0000385C0000}"/>
    <cellStyle name="Navadno 4 5 4 11" xfId="740" xr:uid="{00000000-0005-0000-0000-0000395C0000}"/>
    <cellStyle name="Navadno 4 5 4 2" xfId="8967" xr:uid="{00000000-0005-0000-0000-00003A5C0000}"/>
    <cellStyle name="Navadno 4 5 4 2 2" xfId="4620" xr:uid="{00000000-0005-0000-0000-00003B5C0000}"/>
    <cellStyle name="Navadno 4 5 4 2 2 2" xfId="4480" xr:uid="{00000000-0005-0000-0000-00003C5C0000}"/>
    <cellStyle name="Navadno 4 5 4 2 3" xfId="3414" xr:uid="{00000000-0005-0000-0000-00003D5C0000}"/>
    <cellStyle name="Navadno 4 5 4 2 4" xfId="1719" xr:uid="{00000000-0005-0000-0000-00003E5C0000}"/>
    <cellStyle name="Navadno 4 5 4 2 5" xfId="4526" xr:uid="{00000000-0005-0000-0000-00003F5C0000}"/>
    <cellStyle name="Navadno 4 5 4 2 6" xfId="2238" xr:uid="{00000000-0005-0000-0000-0000405C0000}"/>
    <cellStyle name="Navadno 4 5 4 2 7" xfId="1997" xr:uid="{00000000-0005-0000-0000-0000415C0000}"/>
    <cellStyle name="Navadno 4 5 4 2 8" xfId="1743" xr:uid="{00000000-0005-0000-0000-0000425C0000}"/>
    <cellStyle name="Navadno 4 5 4 2 9" xfId="2266" xr:uid="{00000000-0005-0000-0000-0000435C0000}"/>
    <cellStyle name="Navadno 4 5 4 3" xfId="5382" xr:uid="{00000000-0005-0000-0000-0000445C0000}"/>
    <cellStyle name="Navadno 4 5 4 4" xfId="5159" xr:uid="{00000000-0005-0000-0000-0000455C0000}"/>
    <cellStyle name="Navadno 4 5 4 5" xfId="5078" xr:uid="{00000000-0005-0000-0000-0000465C0000}"/>
    <cellStyle name="Navadno 4 5 4 5 2" xfId="3185" xr:uid="{00000000-0005-0000-0000-0000475C0000}"/>
    <cellStyle name="Navadno 4 5 4 6" xfId="2186" xr:uid="{00000000-0005-0000-0000-0000485C0000}"/>
    <cellStyle name="Navadno 4 5 4 7" xfId="2396" xr:uid="{00000000-0005-0000-0000-0000495C0000}"/>
    <cellStyle name="Navadno 4 5 4 8" xfId="1658" xr:uid="{00000000-0005-0000-0000-00004A5C0000}"/>
    <cellStyle name="Navadno 4 5 4 9" xfId="1989" xr:uid="{00000000-0005-0000-0000-00004B5C0000}"/>
    <cellStyle name="Navadno 4 5 40" xfId="9093" xr:uid="{00000000-0005-0000-0000-00004C5C0000}"/>
    <cellStyle name="Navadno 4 5 40 2" xfId="4859" xr:uid="{00000000-0005-0000-0000-00004D5C0000}"/>
    <cellStyle name="Navadno 4 5 40 2 2" xfId="4564" xr:uid="{00000000-0005-0000-0000-00004E5C0000}"/>
    <cellStyle name="Navadno 4 5 40 3" xfId="2942" xr:uid="{00000000-0005-0000-0000-00004F5C0000}"/>
    <cellStyle name="Navadno 4 5 40 4" xfId="2450" xr:uid="{00000000-0005-0000-0000-0000505C0000}"/>
    <cellStyle name="Navadno 4 5 40 5" xfId="1218" xr:uid="{00000000-0005-0000-0000-0000515C0000}"/>
    <cellStyle name="Navadno 4 5 40 6" xfId="1407" xr:uid="{00000000-0005-0000-0000-0000525C0000}"/>
    <cellStyle name="Navadno 4 5 40 7" xfId="2896" xr:uid="{00000000-0005-0000-0000-0000535C0000}"/>
    <cellStyle name="Navadno 4 5 40 8" xfId="510" xr:uid="{00000000-0005-0000-0000-0000545C0000}"/>
    <cellStyle name="Navadno 4 5 40 9" xfId="1564" xr:uid="{00000000-0005-0000-0000-0000555C0000}"/>
    <cellStyle name="Navadno 4 5 41" xfId="5366" xr:uid="{00000000-0005-0000-0000-0000565C0000}"/>
    <cellStyle name="Navadno 4 5 42" xfId="5036" xr:uid="{00000000-0005-0000-0000-0000575C0000}"/>
    <cellStyle name="Navadno 4 5 42 2" xfId="4093" xr:uid="{00000000-0005-0000-0000-0000585C0000}"/>
    <cellStyle name="Navadno 4 5 43" xfId="3225" xr:uid="{00000000-0005-0000-0000-0000595C0000}"/>
    <cellStyle name="Navadno 4 5 44" xfId="4491" xr:uid="{00000000-0005-0000-0000-00005A5C0000}"/>
    <cellStyle name="Navadno 4 5 45" xfId="2149" xr:uid="{00000000-0005-0000-0000-00005B5C0000}"/>
    <cellStyle name="Navadno 4 5 46" xfId="875" xr:uid="{00000000-0005-0000-0000-00005C5C0000}"/>
    <cellStyle name="Navadno 4 5 47" xfId="3574" xr:uid="{00000000-0005-0000-0000-00005D5C0000}"/>
    <cellStyle name="Navadno 4 5 48" xfId="863" xr:uid="{00000000-0005-0000-0000-00005E5C0000}"/>
    <cellStyle name="Navadno 4 5 5" xfId="8735" xr:uid="{00000000-0005-0000-0000-00005F5C0000}"/>
    <cellStyle name="Navadno 4 5 6" xfId="8745" xr:uid="{00000000-0005-0000-0000-0000605C0000}"/>
    <cellStyle name="Navadno 4 5 7" xfId="8788" xr:uid="{00000000-0005-0000-0000-0000615C0000}"/>
    <cellStyle name="Navadno 4 5 8" xfId="8744" xr:uid="{00000000-0005-0000-0000-0000625C0000}"/>
    <cellStyle name="Navadno 4 5 9" xfId="9080" xr:uid="{00000000-0005-0000-0000-0000635C0000}"/>
    <cellStyle name="Navadno 4 50" xfId="5433" xr:uid="{00000000-0005-0000-0000-0000645C0000}"/>
    <cellStyle name="Navadno 4 51" xfId="4963" xr:uid="{00000000-0005-0000-0000-0000655C0000}"/>
    <cellStyle name="Navadno 4 51 2" xfId="3695" xr:uid="{00000000-0005-0000-0000-0000665C0000}"/>
    <cellStyle name="Navadno 4 52" xfId="3512" xr:uid="{00000000-0005-0000-0000-0000675C0000}"/>
    <cellStyle name="Navadno 4 53" xfId="3549" xr:uid="{00000000-0005-0000-0000-0000685C0000}"/>
    <cellStyle name="Navadno 4 54" xfId="3133" xr:uid="{00000000-0005-0000-0000-0000695C0000}"/>
    <cellStyle name="Navadno 4 55" xfId="2490" xr:uid="{00000000-0005-0000-0000-00006A5C0000}"/>
    <cellStyle name="Navadno 4 56" xfId="1001" xr:uid="{00000000-0005-0000-0000-00006B5C0000}"/>
    <cellStyle name="Navadno 4 57" xfId="2509" xr:uid="{00000000-0005-0000-0000-00006C5C0000}"/>
    <cellStyle name="Navadno 4 58" xfId="9481" xr:uid="{00000000-0005-0000-0000-00006D5C0000}"/>
    <cellStyle name="Navadno 4 6" xfId="9474" xr:uid="{00000000-0005-0000-0000-00006E5C0000}"/>
    <cellStyle name="Navadno 4 7" xfId="9473" xr:uid="{00000000-0005-0000-0000-00006F5C0000}"/>
    <cellStyle name="Navadno 4 8" xfId="9472" xr:uid="{00000000-0005-0000-0000-0000705C0000}"/>
    <cellStyle name="Navadno 4 9" xfId="9471" xr:uid="{00000000-0005-0000-0000-0000715C0000}"/>
    <cellStyle name="Navadno 40 2" xfId="9470" xr:uid="{00000000-0005-0000-0000-0000725C0000}"/>
    <cellStyle name="Navadno 40 3" xfId="9469" xr:uid="{00000000-0005-0000-0000-0000735C0000}"/>
    <cellStyle name="Navadno 41" xfId="9468" xr:uid="{00000000-0005-0000-0000-0000745C0000}"/>
    <cellStyle name="Navadno 41 2" xfId="9467" xr:uid="{00000000-0005-0000-0000-0000755C0000}"/>
    <cellStyle name="Navadno 41 3" xfId="9466" xr:uid="{00000000-0005-0000-0000-0000765C0000}"/>
    <cellStyle name="Navadno 42" xfId="9592" xr:uid="{00000000-0005-0000-0000-0000775C0000}"/>
    <cellStyle name="Navadno 43" xfId="6717" xr:uid="{00000000-0005-0000-0000-0000785C0000}"/>
    <cellStyle name="Navadno 43 10" xfId="11977" xr:uid="{00000000-0005-0000-0000-0000795C0000}"/>
    <cellStyle name="Navadno 43 11" xfId="15893" xr:uid="{00000000-0005-0000-0000-00007A5C0000}"/>
    <cellStyle name="Navadno 43 12" xfId="14346" xr:uid="{00000000-0005-0000-0000-00007B5C0000}"/>
    <cellStyle name="Navadno 43 13" xfId="19052" xr:uid="{00000000-0005-0000-0000-00007C5C0000}"/>
    <cellStyle name="Navadno 43 14" xfId="19967" xr:uid="{00000000-0005-0000-0000-00007D5C0000}"/>
    <cellStyle name="Navadno 43 15" xfId="21053" xr:uid="{00000000-0005-0000-0000-00007E5C0000}"/>
    <cellStyle name="Navadno 43 16" xfId="21909" xr:uid="{00000000-0005-0000-0000-00007F5C0000}"/>
    <cellStyle name="Navadno 43 17" xfId="14457" xr:uid="{00000000-0005-0000-0000-0000805C0000}"/>
    <cellStyle name="Navadno 43 18" xfId="23521" xr:uid="{00000000-0005-0000-0000-0000815C0000}"/>
    <cellStyle name="Navadno 43 19" xfId="24262" xr:uid="{00000000-0005-0000-0000-0000825C0000}"/>
    <cellStyle name="Navadno 43 2" xfId="2963" xr:uid="{00000000-0005-0000-0000-0000835C0000}"/>
    <cellStyle name="Navadno 43 2 10" xfId="23566" xr:uid="{00000000-0005-0000-0000-0000845C0000}"/>
    <cellStyle name="Navadno 43 2 11" xfId="24311" xr:uid="{00000000-0005-0000-0000-0000855C0000}"/>
    <cellStyle name="Navadno 43 2 12" xfId="24988" xr:uid="{00000000-0005-0000-0000-0000865C0000}"/>
    <cellStyle name="Navadno 43 2 13" xfId="20967" xr:uid="{00000000-0005-0000-0000-0000875C0000}"/>
    <cellStyle name="Navadno 43 2 14" xfId="20530" xr:uid="{00000000-0005-0000-0000-0000885C0000}"/>
    <cellStyle name="Navadno 43 2 15" xfId="25726" xr:uid="{00000000-0005-0000-0000-0000895C0000}"/>
    <cellStyle name="Navadno 43 2 16" xfId="21771" xr:uid="{00000000-0005-0000-0000-00008A5C0000}"/>
    <cellStyle name="Navadno 43 2 17" xfId="27150" xr:uid="{00000000-0005-0000-0000-00008B5C0000}"/>
    <cellStyle name="Navadno 43 2 18" xfId="24554" xr:uid="{00000000-0005-0000-0000-00008C5C0000}"/>
    <cellStyle name="Navadno 43 2 2" xfId="15144" xr:uid="{00000000-0005-0000-0000-00008D5C0000}"/>
    <cellStyle name="Navadno 43 2 3" xfId="15317" xr:uid="{00000000-0005-0000-0000-00008E5C0000}"/>
    <cellStyle name="Navadno 43 2 4" xfId="12737" xr:uid="{00000000-0005-0000-0000-00008F5C0000}"/>
    <cellStyle name="Navadno 43 2 5" xfId="18977" xr:uid="{00000000-0005-0000-0000-0000905C0000}"/>
    <cellStyle name="Navadno 43 2 6" xfId="19902" xr:uid="{00000000-0005-0000-0000-0000915C0000}"/>
    <cellStyle name="Navadno 43 2 7" xfId="21108" xr:uid="{00000000-0005-0000-0000-0000925C0000}"/>
    <cellStyle name="Navadno 43 2 8" xfId="21960" xr:uid="{00000000-0005-0000-0000-0000935C0000}"/>
    <cellStyle name="Navadno 43 2 9" xfId="20663" xr:uid="{00000000-0005-0000-0000-0000945C0000}"/>
    <cellStyle name="Navadno 43 20" xfId="20454" xr:uid="{00000000-0005-0000-0000-0000955C0000}"/>
    <cellStyle name="Navadno 43 21" xfId="25042" xr:uid="{00000000-0005-0000-0000-0000965C0000}"/>
    <cellStyle name="Navadno 43 22" xfId="24317" xr:uid="{00000000-0005-0000-0000-0000975C0000}"/>
    <cellStyle name="Navadno 43 23" xfId="22719" xr:uid="{00000000-0005-0000-0000-0000985C0000}"/>
    <cellStyle name="Navadno 43 24" xfId="11037" xr:uid="{00000000-0005-0000-0000-0000995C0000}"/>
    <cellStyle name="Navadno 43 25" xfId="27433" xr:uid="{00000000-0005-0000-0000-00009A5C0000}"/>
    <cellStyle name="Navadno 43 26" xfId="27270" xr:uid="{00000000-0005-0000-0000-00009B5C0000}"/>
    <cellStyle name="Navadno 43 3" xfId="2476" xr:uid="{00000000-0005-0000-0000-00009C5C0000}"/>
    <cellStyle name="Navadno 43 3 10" xfId="12829" xr:uid="{00000000-0005-0000-0000-00009D5C0000}"/>
    <cellStyle name="Navadno 43 3 11" xfId="17118" xr:uid="{00000000-0005-0000-0000-00009E5C0000}"/>
    <cellStyle name="Navadno 43 3 12" xfId="23960" xr:uid="{00000000-0005-0000-0000-00009F5C0000}"/>
    <cellStyle name="Navadno 43 3 13" xfId="11943" xr:uid="{00000000-0005-0000-0000-0000A05C0000}"/>
    <cellStyle name="Navadno 43 3 14" xfId="26105" xr:uid="{00000000-0005-0000-0000-0000A15C0000}"/>
    <cellStyle name="Navadno 43 3 15" xfId="27051" xr:uid="{00000000-0005-0000-0000-0000A25C0000}"/>
    <cellStyle name="Navadno 43 3 16" xfId="26693" xr:uid="{00000000-0005-0000-0000-0000A35C0000}"/>
    <cellStyle name="Navadno 43 3 17" xfId="19155" xr:uid="{00000000-0005-0000-0000-0000A45C0000}"/>
    <cellStyle name="Navadno 43 3 18" xfId="18076" xr:uid="{00000000-0005-0000-0000-0000A55C0000}"/>
    <cellStyle name="Navadno 43 3 2" xfId="15554" xr:uid="{00000000-0005-0000-0000-0000A65C0000}"/>
    <cellStyle name="Navadno 43 3 3" xfId="16377" xr:uid="{00000000-0005-0000-0000-0000A75C0000}"/>
    <cellStyle name="Navadno 43 3 4" xfId="12100" xr:uid="{00000000-0005-0000-0000-0000A85C0000}"/>
    <cellStyle name="Navadno 43 3 5" xfId="19161" xr:uid="{00000000-0005-0000-0000-0000A95C0000}"/>
    <cellStyle name="Navadno 43 3 6" xfId="20076" xr:uid="{00000000-0005-0000-0000-0000AA5C0000}"/>
    <cellStyle name="Navadno 43 3 7" xfId="11527" xr:uid="{00000000-0005-0000-0000-0000AB5C0000}"/>
    <cellStyle name="Navadno 43 3 8" xfId="11562" xr:uid="{00000000-0005-0000-0000-0000AC5C0000}"/>
    <cellStyle name="Navadno 43 3 9" xfId="10893" xr:uid="{00000000-0005-0000-0000-0000AD5C0000}"/>
    <cellStyle name="Navadno 43 4" xfId="3478" xr:uid="{00000000-0005-0000-0000-0000AE5C0000}"/>
    <cellStyle name="Navadno 43 4 10" xfId="14435" xr:uid="{00000000-0005-0000-0000-0000AF5C0000}"/>
    <cellStyle name="Navadno 43 4 11" xfId="20839" xr:uid="{00000000-0005-0000-0000-0000B05C0000}"/>
    <cellStyle name="Navadno 43 4 12" xfId="19518" xr:uid="{00000000-0005-0000-0000-0000B15C0000}"/>
    <cellStyle name="Navadno 43 4 13" xfId="19374" xr:uid="{00000000-0005-0000-0000-0000B25C0000}"/>
    <cellStyle name="Navadno 43 4 14" xfId="16496" xr:uid="{00000000-0005-0000-0000-0000B35C0000}"/>
    <cellStyle name="Navadno 43 4 15" xfId="21936" xr:uid="{00000000-0005-0000-0000-0000B45C0000}"/>
    <cellStyle name="Navadno 43 4 16" xfId="10899" xr:uid="{00000000-0005-0000-0000-0000B55C0000}"/>
    <cellStyle name="Navadno 43 4 17" xfId="23362" xr:uid="{00000000-0005-0000-0000-0000B65C0000}"/>
    <cellStyle name="Navadno 43 4 18" xfId="27959" xr:uid="{00000000-0005-0000-0000-0000B75C0000}"/>
    <cellStyle name="Navadno 43 4 2" xfId="14704" xr:uid="{00000000-0005-0000-0000-0000B85C0000}"/>
    <cellStyle name="Navadno 43 4 3" xfId="9679" xr:uid="{00000000-0005-0000-0000-0000B95C0000}"/>
    <cellStyle name="Navadno 43 4 4" xfId="15886" xr:uid="{00000000-0005-0000-0000-0000BA5C0000}"/>
    <cellStyle name="Navadno 43 4 5" xfId="12394" xr:uid="{00000000-0005-0000-0000-0000BB5C0000}"/>
    <cellStyle name="Navadno 43 4 6" xfId="9997" xr:uid="{00000000-0005-0000-0000-0000BC5C0000}"/>
    <cellStyle name="Navadno 43 4 7" xfId="18404" xr:uid="{00000000-0005-0000-0000-0000BD5C0000}"/>
    <cellStyle name="Navadno 43 4 8" xfId="15256" xr:uid="{00000000-0005-0000-0000-0000BE5C0000}"/>
    <cellStyle name="Navadno 43 4 9" xfId="21717" xr:uid="{00000000-0005-0000-0000-0000BF5C0000}"/>
    <cellStyle name="Navadno 43 5" xfId="1783" xr:uid="{00000000-0005-0000-0000-0000C05C0000}"/>
    <cellStyle name="Navadno 43 5 10" xfId="11745" xr:uid="{00000000-0005-0000-0000-0000C15C0000}"/>
    <cellStyle name="Navadno 43 5 11" xfId="21892" xr:uid="{00000000-0005-0000-0000-0000C25C0000}"/>
    <cellStyle name="Navadno 43 5 12" xfId="21723" xr:uid="{00000000-0005-0000-0000-0000C35C0000}"/>
    <cellStyle name="Navadno 43 5 13" xfId="22469" xr:uid="{00000000-0005-0000-0000-0000C45C0000}"/>
    <cellStyle name="Navadno 43 5 14" xfId="16975" xr:uid="{00000000-0005-0000-0000-0000C55C0000}"/>
    <cellStyle name="Navadno 43 5 15" xfId="9606" xr:uid="{00000000-0005-0000-0000-0000C65C0000}"/>
    <cellStyle name="Navadno 43 5 16" xfId="27256" xr:uid="{00000000-0005-0000-0000-0000C75C0000}"/>
    <cellStyle name="Navadno 43 5 17" xfId="27718" xr:uid="{00000000-0005-0000-0000-0000C85C0000}"/>
    <cellStyle name="Navadno 43 5 18" xfId="27772" xr:uid="{00000000-0005-0000-0000-0000C95C0000}"/>
    <cellStyle name="Navadno 43 5 2" xfId="16157" xr:uid="{00000000-0005-0000-0000-0000CA5C0000}"/>
    <cellStyle name="Navadno 43 5 3" xfId="16899" xr:uid="{00000000-0005-0000-0000-0000CB5C0000}"/>
    <cellStyle name="Navadno 43 5 4" xfId="18135" xr:uid="{00000000-0005-0000-0000-0000CC5C0000}"/>
    <cellStyle name="Navadno 43 5 5" xfId="19534" xr:uid="{00000000-0005-0000-0000-0000CD5C0000}"/>
    <cellStyle name="Navadno 43 5 6" xfId="20437" xr:uid="{00000000-0005-0000-0000-0000CE5C0000}"/>
    <cellStyle name="Navadno 43 5 7" xfId="13263" xr:uid="{00000000-0005-0000-0000-0000CF5C0000}"/>
    <cellStyle name="Navadno 43 5 8" xfId="12685" xr:uid="{00000000-0005-0000-0000-0000D05C0000}"/>
    <cellStyle name="Navadno 43 5 9" xfId="22759" xr:uid="{00000000-0005-0000-0000-0000D15C0000}"/>
    <cellStyle name="Navadno 43 6" xfId="995" xr:uid="{00000000-0005-0000-0000-0000D25C0000}"/>
    <cellStyle name="Navadno 43 6 10" xfId="23886" xr:uid="{00000000-0005-0000-0000-0000D35C0000}"/>
    <cellStyle name="Navadno 43 6 11" xfId="24620" xr:uid="{00000000-0005-0000-0000-0000D45C0000}"/>
    <cellStyle name="Navadno 43 6 12" xfId="25318" xr:uid="{00000000-0005-0000-0000-0000D55C0000}"/>
    <cellStyle name="Navadno 43 6 13" xfId="25987" xr:uid="{00000000-0005-0000-0000-0000D65C0000}"/>
    <cellStyle name="Navadno 43 6 14" xfId="26714" xr:uid="{00000000-0005-0000-0000-0000D75C0000}"/>
    <cellStyle name="Navadno 43 6 15" xfId="27231" xr:uid="{00000000-0005-0000-0000-0000D85C0000}"/>
    <cellStyle name="Navadno 43 6 16" xfId="27696" xr:uid="{00000000-0005-0000-0000-0000D95C0000}"/>
    <cellStyle name="Navadno 43 6 17" xfId="28072" xr:uid="{00000000-0005-0000-0000-0000DA5C0000}"/>
    <cellStyle name="Navadno 43 6 18" xfId="28372" xr:uid="{00000000-0005-0000-0000-0000DB5C0000}"/>
    <cellStyle name="Navadno 43 6 2" xfId="16844" xr:uid="{00000000-0005-0000-0000-0000DC5C0000}"/>
    <cellStyle name="Navadno 43 6 3" xfId="17814" xr:uid="{00000000-0005-0000-0000-0000DD5C0000}"/>
    <cellStyle name="Navadno 43 6 4" xfId="18764" xr:uid="{00000000-0005-0000-0000-0000DE5C0000}"/>
    <cellStyle name="Navadno 43 6 5" xfId="19709" xr:uid="{00000000-0005-0000-0000-0000DF5C0000}"/>
    <cellStyle name="Navadno 43 6 6" xfId="20609" xr:uid="{00000000-0005-0000-0000-0000E05C0000}"/>
    <cellStyle name="Navadno 43 6 7" xfId="21472" xr:uid="{00000000-0005-0000-0000-0000E15C0000}"/>
    <cellStyle name="Navadno 43 6 8" xfId="22320" xr:uid="{00000000-0005-0000-0000-0000E25C0000}"/>
    <cellStyle name="Navadno 43 6 9" xfId="23121" xr:uid="{00000000-0005-0000-0000-0000E35C0000}"/>
    <cellStyle name="Navadno 43 7" xfId="543" xr:uid="{00000000-0005-0000-0000-0000E45C0000}"/>
    <cellStyle name="Navadno 43 7 10" xfId="24179" xr:uid="{00000000-0005-0000-0000-0000E55C0000}"/>
    <cellStyle name="Navadno 43 7 11" xfId="24909" xr:uid="{00000000-0005-0000-0000-0000E65C0000}"/>
    <cellStyle name="Navadno 43 7 12" xfId="25602" xr:uid="{00000000-0005-0000-0000-0000E75C0000}"/>
    <cellStyle name="Navadno 43 7 13" xfId="26224" xr:uid="{00000000-0005-0000-0000-0000E85C0000}"/>
    <cellStyle name="Navadno 43 7 14" xfId="26918" xr:uid="{00000000-0005-0000-0000-0000E95C0000}"/>
    <cellStyle name="Navadno 43 7 15" xfId="27417" xr:uid="{00000000-0005-0000-0000-0000EA5C0000}"/>
    <cellStyle name="Navadno 43 7 16" xfId="27858" xr:uid="{00000000-0005-0000-0000-0000EB5C0000}"/>
    <cellStyle name="Navadno 43 7 17" xfId="28198" xr:uid="{00000000-0005-0000-0000-0000EC5C0000}"/>
    <cellStyle name="Navadno 43 7 18" xfId="28452" xr:uid="{00000000-0005-0000-0000-0000ED5C0000}"/>
    <cellStyle name="Navadno 43 7 2" xfId="17232" xr:uid="{00000000-0005-0000-0000-0000EE5C0000}"/>
    <cellStyle name="Navadno 43 7 3" xfId="18193" xr:uid="{00000000-0005-0000-0000-0000EF5C0000}"/>
    <cellStyle name="Navadno 43 7 4" xfId="19147" xr:uid="{00000000-0005-0000-0000-0000F05C0000}"/>
    <cellStyle name="Navadno 43 7 5" xfId="20062" xr:uid="{00000000-0005-0000-0000-0000F15C0000}"/>
    <cellStyle name="Navadno 43 7 6" xfId="20953" xr:uid="{00000000-0005-0000-0000-0000F25C0000}"/>
    <cellStyle name="Navadno 43 7 7" xfId="21817" xr:uid="{00000000-0005-0000-0000-0000F35C0000}"/>
    <cellStyle name="Navadno 43 7 8" xfId="22640" xr:uid="{00000000-0005-0000-0000-0000F45C0000}"/>
    <cellStyle name="Navadno 43 7 9" xfId="23432" xr:uid="{00000000-0005-0000-0000-0000F55C0000}"/>
    <cellStyle name="Navadno 43 8" xfId="524" xr:uid="{00000000-0005-0000-0000-0000F65C0000}"/>
    <cellStyle name="Navadno 43 8 10" xfId="24191" xr:uid="{00000000-0005-0000-0000-0000F75C0000}"/>
    <cellStyle name="Navadno 43 8 11" xfId="24922" xr:uid="{00000000-0005-0000-0000-0000F85C0000}"/>
    <cellStyle name="Navadno 43 8 12" xfId="25612" xr:uid="{00000000-0005-0000-0000-0000F95C0000}"/>
    <cellStyle name="Navadno 43 8 13" xfId="26233" xr:uid="{00000000-0005-0000-0000-0000FA5C0000}"/>
    <cellStyle name="Navadno 43 8 14" xfId="26925" xr:uid="{00000000-0005-0000-0000-0000FB5C0000}"/>
    <cellStyle name="Navadno 43 8 15" xfId="27422" xr:uid="{00000000-0005-0000-0000-0000FC5C0000}"/>
    <cellStyle name="Navadno 43 8 16" xfId="27864" xr:uid="{00000000-0005-0000-0000-0000FD5C0000}"/>
    <cellStyle name="Navadno 43 8 17" xfId="28201" xr:uid="{00000000-0005-0000-0000-0000FE5C0000}"/>
    <cellStyle name="Navadno 43 8 18" xfId="28455" xr:uid="{00000000-0005-0000-0000-0000FF5C0000}"/>
    <cellStyle name="Navadno 43 8 2" xfId="17250" xr:uid="{00000000-0005-0000-0000-0000005D0000}"/>
    <cellStyle name="Navadno 43 8 3" xfId="18209" xr:uid="{00000000-0005-0000-0000-0000015D0000}"/>
    <cellStyle name="Navadno 43 8 4" xfId="19162" xr:uid="{00000000-0005-0000-0000-0000025D0000}"/>
    <cellStyle name="Navadno 43 8 5" xfId="20077" xr:uid="{00000000-0005-0000-0000-0000035D0000}"/>
    <cellStyle name="Navadno 43 8 6" xfId="20968" xr:uid="{00000000-0005-0000-0000-0000045D0000}"/>
    <cellStyle name="Navadno 43 8 7" xfId="21830" xr:uid="{00000000-0005-0000-0000-0000055D0000}"/>
    <cellStyle name="Navadno 43 8 8" xfId="22652" xr:uid="{00000000-0005-0000-0000-0000065D0000}"/>
    <cellStyle name="Navadno 43 8 9" xfId="23446" xr:uid="{00000000-0005-0000-0000-0000075D0000}"/>
    <cellStyle name="Navadno 43 9" xfId="264" xr:uid="{00000000-0005-0000-0000-0000085D0000}"/>
    <cellStyle name="Navadno 43 9 10" xfId="24368" xr:uid="{00000000-0005-0000-0000-0000095D0000}"/>
    <cellStyle name="Navadno 43 9 11" xfId="25086" xr:uid="{00000000-0005-0000-0000-00000A5D0000}"/>
    <cellStyle name="Navadno 43 9 12" xfId="25750" xr:uid="{00000000-0005-0000-0000-00000B5D0000}"/>
    <cellStyle name="Navadno 43 9 13" xfId="26373" xr:uid="{00000000-0005-0000-0000-00000C5D0000}"/>
    <cellStyle name="Navadno 43 9 14" xfId="27052" xr:uid="{00000000-0005-0000-0000-00000D5D0000}"/>
    <cellStyle name="Navadno 43 9 15" xfId="27534" xr:uid="{00000000-0005-0000-0000-00000E5D0000}"/>
    <cellStyle name="Navadno 43 9 16" xfId="27949" xr:uid="{00000000-0005-0000-0000-00000F5D0000}"/>
    <cellStyle name="Navadno 43 9 17" xfId="28274" xr:uid="{00000000-0005-0000-0000-0000105D0000}"/>
    <cellStyle name="Navadno 43 9 18" xfId="28511" xr:uid="{00000000-0005-0000-0000-0000115D0000}"/>
    <cellStyle name="Navadno 43 9 2" xfId="17473" xr:uid="{00000000-0005-0000-0000-0000125D0000}"/>
    <cellStyle name="Navadno 43 9 3" xfId="18431" xr:uid="{00000000-0005-0000-0000-0000135D0000}"/>
    <cellStyle name="Navadno 43 9 4" xfId="19381" xr:uid="{00000000-0005-0000-0000-0000145D0000}"/>
    <cellStyle name="Navadno 43 9 5" xfId="20298" xr:uid="{00000000-0005-0000-0000-0000155D0000}"/>
    <cellStyle name="Navadno 43 9 6" xfId="21176" xr:uid="{00000000-0005-0000-0000-0000165D0000}"/>
    <cellStyle name="Navadno 43 9 7" xfId="22023" xr:uid="{00000000-0005-0000-0000-0000175D0000}"/>
    <cellStyle name="Navadno 43 9 8" xfId="22837" xr:uid="{00000000-0005-0000-0000-0000185D0000}"/>
    <cellStyle name="Navadno 43 9 9" xfId="23622" xr:uid="{00000000-0005-0000-0000-0000195D0000}"/>
    <cellStyle name="Navadno 5" xfId="3" xr:uid="{00000000-0005-0000-0000-00001A5D0000}"/>
    <cellStyle name="Navadno 5 10" xfId="8945" xr:uid="{00000000-0005-0000-0000-00001B5D0000}"/>
    <cellStyle name="Navadno 5 11" xfId="8963" xr:uid="{00000000-0005-0000-0000-00001C5D0000}"/>
    <cellStyle name="Navadno 5 12" xfId="8944" xr:uid="{00000000-0005-0000-0000-00001D5D0000}"/>
    <cellStyle name="Navadno 5 13" xfId="8964" xr:uid="{00000000-0005-0000-0000-00001E5D0000}"/>
    <cellStyle name="Navadno 5 14" xfId="8032" xr:uid="{00000000-0005-0000-0000-00001F5D0000}"/>
    <cellStyle name="Navadno 5 15" xfId="8514" xr:uid="{00000000-0005-0000-0000-0000205D0000}"/>
    <cellStyle name="Navadno 5 16" xfId="8034" xr:uid="{00000000-0005-0000-0000-0000215D0000}"/>
    <cellStyle name="Navadno 5 17" xfId="8079" xr:uid="{00000000-0005-0000-0000-0000225D0000}"/>
    <cellStyle name="Navadno 5 18" xfId="8872" xr:uid="{00000000-0005-0000-0000-0000235D0000}"/>
    <cellStyle name="Navadno 5 19" xfId="8281" xr:uid="{00000000-0005-0000-0000-0000245D0000}"/>
    <cellStyle name="Navadno 5 2" xfId="17" xr:uid="{00000000-0005-0000-0000-0000255D0000}"/>
    <cellStyle name="Navadno 5 2 10" xfId="9057" xr:uid="{00000000-0005-0000-0000-0000265D0000}"/>
    <cellStyle name="Navadno 5 2 11" xfId="8862" xr:uid="{00000000-0005-0000-0000-0000275D0000}"/>
    <cellStyle name="Navadno 5 2 12" xfId="9051" xr:uid="{00000000-0005-0000-0000-0000285D0000}"/>
    <cellStyle name="Navadno 5 2 13" xfId="8030" xr:uid="{00000000-0005-0000-0000-0000295D0000}"/>
    <cellStyle name="Navadno 5 2 14" xfId="8716" xr:uid="{00000000-0005-0000-0000-00002A5D0000}"/>
    <cellStyle name="Navadno 5 2 15" xfId="8313" xr:uid="{00000000-0005-0000-0000-00002B5D0000}"/>
    <cellStyle name="Navadno 5 2 16" xfId="8210" xr:uid="{00000000-0005-0000-0000-00002C5D0000}"/>
    <cellStyle name="Navadno 5 2 17" xfId="8113" xr:uid="{00000000-0005-0000-0000-00002D5D0000}"/>
    <cellStyle name="Navadno 5 2 18" xfId="8009" xr:uid="{00000000-0005-0000-0000-00002E5D0000}"/>
    <cellStyle name="Navadno 5 2 19" xfId="8898" xr:uid="{00000000-0005-0000-0000-00002F5D0000}"/>
    <cellStyle name="Navadno 5 2 2" xfId="9322" xr:uid="{00000000-0005-0000-0000-0000305D0000}"/>
    <cellStyle name="Navadno 5 2 2 10" xfId="8003" xr:uid="{00000000-0005-0000-0000-0000315D0000}"/>
    <cellStyle name="Navadno 5 2 2 11" xfId="7899" xr:uid="{00000000-0005-0000-0000-0000325D0000}"/>
    <cellStyle name="Navadno 5 2 2 12" xfId="7799" xr:uid="{00000000-0005-0000-0000-0000335D0000}"/>
    <cellStyle name="Navadno 5 2 2 13" xfId="7698" xr:uid="{00000000-0005-0000-0000-0000345D0000}"/>
    <cellStyle name="Navadno 5 2 2 14" xfId="7598" xr:uid="{00000000-0005-0000-0000-0000355D0000}"/>
    <cellStyle name="Navadno 5 2 2 15" xfId="7497" xr:uid="{00000000-0005-0000-0000-0000365D0000}"/>
    <cellStyle name="Navadno 5 2 2 16" xfId="7398" xr:uid="{00000000-0005-0000-0000-0000375D0000}"/>
    <cellStyle name="Navadno 5 2 2 17" xfId="7299" xr:uid="{00000000-0005-0000-0000-0000385D0000}"/>
    <cellStyle name="Navadno 5 2 2 18" xfId="7200" xr:uid="{00000000-0005-0000-0000-0000395D0000}"/>
    <cellStyle name="Navadno 5 2 2 19" xfId="7101" xr:uid="{00000000-0005-0000-0000-00003A5D0000}"/>
    <cellStyle name="Navadno 5 2 2 2" xfId="9289" xr:uid="{00000000-0005-0000-0000-00003B5D0000}"/>
    <cellStyle name="Navadno 5 2 2 2 10" xfId="7962" xr:uid="{00000000-0005-0000-0000-00003C5D0000}"/>
    <cellStyle name="Navadno 5 2 2 2 11" xfId="7859" xr:uid="{00000000-0005-0000-0000-00003D5D0000}"/>
    <cellStyle name="Navadno 5 2 2 2 12" xfId="7758" xr:uid="{00000000-0005-0000-0000-00003E5D0000}"/>
    <cellStyle name="Navadno 5 2 2 2 13" xfId="7658" xr:uid="{00000000-0005-0000-0000-00003F5D0000}"/>
    <cellStyle name="Navadno 5 2 2 2 14" xfId="7557" xr:uid="{00000000-0005-0000-0000-0000405D0000}"/>
    <cellStyle name="Navadno 5 2 2 2 15" xfId="7458" xr:uid="{00000000-0005-0000-0000-0000415D0000}"/>
    <cellStyle name="Navadno 5 2 2 2 16" xfId="7359" xr:uid="{00000000-0005-0000-0000-0000425D0000}"/>
    <cellStyle name="Navadno 5 2 2 2 17" xfId="7260" xr:uid="{00000000-0005-0000-0000-0000435D0000}"/>
    <cellStyle name="Navadno 5 2 2 2 18" xfId="7160" xr:uid="{00000000-0005-0000-0000-0000445D0000}"/>
    <cellStyle name="Navadno 5 2 2 2 19" xfId="7061" xr:uid="{00000000-0005-0000-0000-0000455D0000}"/>
    <cellStyle name="Navadno 5 2 2 2 2" xfId="8812" xr:uid="{00000000-0005-0000-0000-0000465D0000}"/>
    <cellStyle name="Navadno 5 2 2 2 2 10" xfId="2927" xr:uid="{00000000-0005-0000-0000-0000475D0000}"/>
    <cellStyle name="Navadno 5 2 2 2 2 11" xfId="3109" xr:uid="{00000000-0005-0000-0000-0000485D0000}"/>
    <cellStyle name="Navadno 5 2 2 2 2 2" xfId="8772" xr:uid="{00000000-0005-0000-0000-0000495D0000}"/>
    <cellStyle name="Navadno 5 2 2 2 2 2 2" xfId="4368" xr:uid="{00000000-0005-0000-0000-00004A5D0000}"/>
    <cellStyle name="Navadno 5 2 2 2 2 2 2 2" xfId="4331" xr:uid="{00000000-0005-0000-0000-00004B5D0000}"/>
    <cellStyle name="Navadno 5 2 2 2 2 2 3" xfId="2529" xr:uid="{00000000-0005-0000-0000-00004C5D0000}"/>
    <cellStyle name="Navadno 5 2 2 2 2 2 4" xfId="2765" xr:uid="{00000000-0005-0000-0000-00004D5D0000}"/>
    <cellStyle name="Navadno 5 2 2 2 2 2 5" xfId="1398" xr:uid="{00000000-0005-0000-0000-00004E5D0000}"/>
    <cellStyle name="Navadno 5 2 2 2 2 2 6" xfId="1376" xr:uid="{00000000-0005-0000-0000-00004F5D0000}"/>
    <cellStyle name="Navadno 5 2 2 2 2 2 7" xfId="1120" xr:uid="{00000000-0005-0000-0000-0000505D0000}"/>
    <cellStyle name="Navadno 5 2 2 2 2 2 8" xfId="679" xr:uid="{00000000-0005-0000-0000-0000515D0000}"/>
    <cellStyle name="Navadno 5 2 2 2 2 2 9" xfId="359" xr:uid="{00000000-0005-0000-0000-0000525D0000}"/>
    <cellStyle name="Navadno 5 2 2 2 2 3" xfId="5313" xr:uid="{00000000-0005-0000-0000-0000535D0000}"/>
    <cellStyle name="Navadno 5 2 2 2 2 4" xfId="9233" xr:uid="{00000000-0005-0000-0000-0000545D0000}"/>
    <cellStyle name="Navadno 5 2 2 2 2 5" xfId="5003" xr:uid="{00000000-0005-0000-0000-0000555D0000}"/>
    <cellStyle name="Navadno 5 2 2 2 2 5 2" xfId="2249" xr:uid="{00000000-0005-0000-0000-0000565D0000}"/>
    <cellStyle name="Navadno 5 2 2 2 2 6" xfId="2202" xr:uid="{00000000-0005-0000-0000-0000575D0000}"/>
    <cellStyle name="Navadno 5 2 2 2 2 7" xfId="3235" xr:uid="{00000000-0005-0000-0000-0000585D0000}"/>
    <cellStyle name="Navadno 5 2 2 2 2 8" xfId="2414" xr:uid="{00000000-0005-0000-0000-0000595D0000}"/>
    <cellStyle name="Navadno 5 2 2 2 2 9" xfId="2034" xr:uid="{00000000-0005-0000-0000-00005A5D0000}"/>
    <cellStyle name="Navadno 5 2 2 2 20" xfId="6964" xr:uid="{00000000-0005-0000-0000-00005B5D0000}"/>
    <cellStyle name="Navadno 5 2 2 2 21" xfId="6866" xr:uid="{00000000-0005-0000-0000-00005C5D0000}"/>
    <cellStyle name="Navadno 5 2 2 2 22" xfId="6770" xr:uid="{00000000-0005-0000-0000-00005D5D0000}"/>
    <cellStyle name="Navadno 5 2 2 2 23" xfId="6673" xr:uid="{00000000-0005-0000-0000-00005E5D0000}"/>
    <cellStyle name="Navadno 5 2 2 2 24" xfId="6579" xr:uid="{00000000-0005-0000-0000-00005F5D0000}"/>
    <cellStyle name="Navadno 5 2 2 2 25" xfId="6484" xr:uid="{00000000-0005-0000-0000-0000605D0000}"/>
    <cellStyle name="Navadno 5 2 2 2 26" xfId="6392" xr:uid="{00000000-0005-0000-0000-0000615D0000}"/>
    <cellStyle name="Navadno 5 2 2 2 27" xfId="6301" xr:uid="{00000000-0005-0000-0000-0000625D0000}"/>
    <cellStyle name="Navadno 5 2 2 2 28" xfId="6209" xr:uid="{00000000-0005-0000-0000-0000635D0000}"/>
    <cellStyle name="Navadno 5 2 2 2 29" xfId="6119" xr:uid="{00000000-0005-0000-0000-0000645D0000}"/>
    <cellStyle name="Navadno 5 2 2 2 3" xfId="8667" xr:uid="{00000000-0005-0000-0000-0000655D0000}"/>
    <cellStyle name="Navadno 5 2 2 2 30" xfId="6028" xr:uid="{00000000-0005-0000-0000-0000665D0000}"/>
    <cellStyle name="Navadno 5 2 2 2 31" xfId="5944" xr:uid="{00000000-0005-0000-0000-0000675D0000}"/>
    <cellStyle name="Navadno 5 2 2 2 32" xfId="5862" xr:uid="{00000000-0005-0000-0000-0000685D0000}"/>
    <cellStyle name="Navadno 5 2 2 2 33" xfId="5781" xr:uid="{00000000-0005-0000-0000-0000695D0000}"/>
    <cellStyle name="Navadno 5 2 2 2 34" xfId="5705" xr:uid="{00000000-0005-0000-0000-00006A5D0000}"/>
    <cellStyle name="Navadno 5 2 2 2 35" xfId="5614" xr:uid="{00000000-0005-0000-0000-00006B5D0000}"/>
    <cellStyle name="Navadno 5 2 2 2 36" xfId="5549" xr:uid="{00000000-0005-0000-0000-00006C5D0000}"/>
    <cellStyle name="Navadno 5 2 2 2 37" xfId="5473" xr:uid="{00000000-0005-0000-0000-00006D5D0000}"/>
    <cellStyle name="Navadno 5 2 2 2 38" xfId="5345" xr:uid="{00000000-0005-0000-0000-00006E5D0000}"/>
    <cellStyle name="Navadno 5 2 2 2 38 2" xfId="4705" xr:uid="{00000000-0005-0000-0000-00006F5D0000}"/>
    <cellStyle name="Navadno 5 2 2 2 38 2 2" xfId="2064" xr:uid="{00000000-0005-0000-0000-0000705D0000}"/>
    <cellStyle name="Navadno 5 2 2 2 38 3" xfId="1626" xr:uid="{00000000-0005-0000-0000-0000715D0000}"/>
    <cellStyle name="Navadno 5 2 2 2 38 4" xfId="1272" xr:uid="{00000000-0005-0000-0000-0000725D0000}"/>
    <cellStyle name="Navadno 5 2 2 2 38 5" xfId="942" xr:uid="{00000000-0005-0000-0000-0000735D0000}"/>
    <cellStyle name="Navadno 5 2 2 2 38 6" xfId="621" xr:uid="{00000000-0005-0000-0000-0000745D0000}"/>
    <cellStyle name="Navadno 5 2 2 2 38 7" xfId="386" xr:uid="{00000000-0005-0000-0000-0000755D0000}"/>
    <cellStyle name="Navadno 5 2 2 2 38 8" xfId="206" xr:uid="{00000000-0005-0000-0000-0000765D0000}"/>
    <cellStyle name="Navadno 5 2 2 2 38 9" xfId="96" xr:uid="{00000000-0005-0000-0000-0000775D0000}"/>
    <cellStyle name="Navadno 5 2 2 2 39" xfId="5188" xr:uid="{00000000-0005-0000-0000-0000785D0000}"/>
    <cellStyle name="Navadno 5 2 2 2 4" xfId="8566" xr:uid="{00000000-0005-0000-0000-0000795D0000}"/>
    <cellStyle name="Navadno 5 2 2 2 40" xfId="9130" xr:uid="{00000000-0005-0000-0000-00007A5D0000}"/>
    <cellStyle name="Navadno 5 2 2 2 40 2" xfId="2592" xr:uid="{00000000-0005-0000-0000-00007B5D0000}"/>
    <cellStyle name="Navadno 5 2 2 2 41" xfId="3120" xr:uid="{00000000-0005-0000-0000-00007C5D0000}"/>
    <cellStyle name="Navadno 5 2 2 2 42" xfId="1174" xr:uid="{00000000-0005-0000-0000-00007D5D0000}"/>
    <cellStyle name="Navadno 5 2 2 2 43" xfId="3240" xr:uid="{00000000-0005-0000-0000-00007E5D0000}"/>
    <cellStyle name="Navadno 5 2 2 2 44" xfId="3362" xr:uid="{00000000-0005-0000-0000-00007F5D0000}"/>
    <cellStyle name="Navadno 5 2 2 2 45" xfId="3654" xr:uid="{00000000-0005-0000-0000-0000805D0000}"/>
    <cellStyle name="Navadno 5 2 2 2 46" xfId="4052" xr:uid="{00000000-0005-0000-0000-0000815D0000}"/>
    <cellStyle name="Navadno 5 2 2 2 5" xfId="8465" xr:uid="{00000000-0005-0000-0000-0000825D0000}"/>
    <cellStyle name="Navadno 5 2 2 2 6" xfId="8364" xr:uid="{00000000-0005-0000-0000-0000835D0000}"/>
    <cellStyle name="Navadno 5 2 2 2 7" xfId="8265" xr:uid="{00000000-0005-0000-0000-0000845D0000}"/>
    <cellStyle name="Navadno 5 2 2 2 8" xfId="8163" xr:uid="{00000000-0005-0000-0000-0000855D0000}"/>
    <cellStyle name="Navadno 5 2 2 2 9" xfId="8063" xr:uid="{00000000-0005-0000-0000-0000865D0000}"/>
    <cellStyle name="Navadno 5 2 2 20" xfId="7002" xr:uid="{00000000-0005-0000-0000-0000875D0000}"/>
    <cellStyle name="Navadno 5 2 2 21" xfId="6904" xr:uid="{00000000-0005-0000-0000-0000885D0000}"/>
    <cellStyle name="Navadno 5 2 2 22" xfId="6807" xr:uid="{00000000-0005-0000-0000-0000895D0000}"/>
    <cellStyle name="Navadno 5 2 2 23" xfId="6712" xr:uid="{00000000-0005-0000-0000-00008A5D0000}"/>
    <cellStyle name="Navadno 5 2 2 24" xfId="6617" xr:uid="{00000000-0005-0000-0000-00008B5D0000}"/>
    <cellStyle name="Navadno 5 2 2 25" xfId="6523" xr:uid="{00000000-0005-0000-0000-00008C5D0000}"/>
    <cellStyle name="Navadno 5 2 2 26" xfId="6429" xr:uid="{00000000-0005-0000-0000-00008D5D0000}"/>
    <cellStyle name="Navadno 5 2 2 27" xfId="6339" xr:uid="{00000000-0005-0000-0000-00008E5D0000}"/>
    <cellStyle name="Navadno 5 2 2 28" xfId="6247" xr:uid="{00000000-0005-0000-0000-00008F5D0000}"/>
    <cellStyle name="Navadno 5 2 2 29" xfId="6156" xr:uid="{00000000-0005-0000-0000-0000905D0000}"/>
    <cellStyle name="Navadno 5 2 2 3" xfId="9152" xr:uid="{00000000-0005-0000-0000-0000915D0000}"/>
    <cellStyle name="Navadno 5 2 2 3 10" xfId="3799" xr:uid="{00000000-0005-0000-0000-0000925D0000}"/>
    <cellStyle name="Navadno 5 2 2 3 11" xfId="403" xr:uid="{00000000-0005-0000-0000-0000935D0000}"/>
    <cellStyle name="Navadno 5 2 2 3 2" xfId="8708" xr:uid="{00000000-0005-0000-0000-0000945D0000}"/>
    <cellStyle name="Navadno 5 2 2 3 2 2" xfId="4612" xr:uid="{00000000-0005-0000-0000-0000955D0000}"/>
    <cellStyle name="Navadno 5 2 2 3 2 2 2" xfId="4278" xr:uid="{00000000-0005-0000-0000-0000965D0000}"/>
    <cellStyle name="Navadno 5 2 2 3 2 3" xfId="2832" xr:uid="{00000000-0005-0000-0000-0000975D0000}"/>
    <cellStyle name="Navadno 5 2 2 3 2 4" xfId="1834" xr:uid="{00000000-0005-0000-0000-0000985D0000}"/>
    <cellStyle name="Navadno 5 2 2 3 2 5" xfId="4841" xr:uid="{00000000-0005-0000-0000-0000995D0000}"/>
    <cellStyle name="Navadno 5 2 2 3 2 6" xfId="1759" xr:uid="{00000000-0005-0000-0000-00009A5D0000}"/>
    <cellStyle name="Navadno 5 2 2 3 2 7" xfId="1006" xr:uid="{00000000-0005-0000-0000-00009B5D0000}"/>
    <cellStyle name="Navadno 5 2 2 3 2 8" xfId="703" xr:uid="{00000000-0005-0000-0000-00009C5D0000}"/>
    <cellStyle name="Navadno 5 2 2 3 2 9" xfId="684" xr:uid="{00000000-0005-0000-0000-00009D5D0000}"/>
    <cellStyle name="Navadno 5 2 2 3 3" xfId="5275" xr:uid="{00000000-0005-0000-0000-00009E5D0000}"/>
    <cellStyle name="Navadno 5 2 2 3 4" xfId="5046" xr:uid="{00000000-0005-0000-0000-00009F5D0000}"/>
    <cellStyle name="Navadno 5 2 2 3 5" xfId="5171" xr:uid="{00000000-0005-0000-0000-0000A05D0000}"/>
    <cellStyle name="Navadno 5 2 2 3 5 2" xfId="3699" xr:uid="{00000000-0005-0000-0000-0000A15D0000}"/>
    <cellStyle name="Navadno 5 2 2 3 6" xfId="1788" xr:uid="{00000000-0005-0000-0000-0000A25D0000}"/>
    <cellStyle name="Navadno 5 2 2 3 7" xfId="4799" xr:uid="{00000000-0005-0000-0000-0000A35D0000}"/>
    <cellStyle name="Navadno 5 2 2 3 8" xfId="3867" xr:uid="{00000000-0005-0000-0000-0000A45D0000}"/>
    <cellStyle name="Navadno 5 2 2 3 9" xfId="3458" xr:uid="{00000000-0005-0000-0000-0000A55D0000}"/>
    <cellStyle name="Navadno 5 2 2 30" xfId="6066" xr:uid="{00000000-0005-0000-0000-0000A65D0000}"/>
    <cellStyle name="Navadno 5 2 2 31" xfId="5979" xr:uid="{00000000-0005-0000-0000-0000A75D0000}"/>
    <cellStyle name="Navadno 5 2 2 32" xfId="5894" xr:uid="{00000000-0005-0000-0000-0000A85D0000}"/>
    <cellStyle name="Navadno 5 2 2 33" xfId="5815" xr:uid="{00000000-0005-0000-0000-0000A95D0000}"/>
    <cellStyle name="Navadno 5 2 2 34" xfId="5737" xr:uid="{00000000-0005-0000-0000-0000AA5D0000}"/>
    <cellStyle name="Navadno 5 2 2 35" xfId="5647" xr:uid="{00000000-0005-0000-0000-0000AB5D0000}"/>
    <cellStyle name="Navadno 5 2 2 36" xfId="5579" xr:uid="{00000000-0005-0000-0000-0000AC5D0000}"/>
    <cellStyle name="Navadno 5 2 2 37" xfId="5503" xr:uid="{00000000-0005-0000-0000-0000AD5D0000}"/>
    <cellStyle name="Navadno 5 2 2 38" xfId="9165" xr:uid="{00000000-0005-0000-0000-0000AE5D0000}"/>
    <cellStyle name="Navadno 5 2 2 38 2" xfId="4745" xr:uid="{00000000-0005-0000-0000-0000AF5D0000}"/>
    <cellStyle name="Navadno 5 2 2 38 2 2" xfId="4624" xr:uid="{00000000-0005-0000-0000-0000B05D0000}"/>
    <cellStyle name="Navadno 5 2 2 38 3" xfId="3566" xr:uid="{00000000-0005-0000-0000-0000B15D0000}"/>
    <cellStyle name="Navadno 5 2 2 38 4" xfId="4885" xr:uid="{00000000-0005-0000-0000-0000B25D0000}"/>
    <cellStyle name="Navadno 5 2 2 38 5" xfId="1796" xr:uid="{00000000-0005-0000-0000-0000B35D0000}"/>
    <cellStyle name="Navadno 5 2 2 38 6" xfId="2530" xr:uid="{00000000-0005-0000-0000-0000B45D0000}"/>
    <cellStyle name="Navadno 5 2 2 38 7" xfId="2216" xr:uid="{00000000-0005-0000-0000-0000B55D0000}"/>
    <cellStyle name="Navadno 5 2 2 38 8" xfId="3671" xr:uid="{00000000-0005-0000-0000-0000B65D0000}"/>
    <cellStyle name="Navadno 5 2 2 38 9" xfId="813" xr:uid="{00000000-0005-0000-0000-0000B75D0000}"/>
    <cellStyle name="Navadno 5 2 2 39" xfId="4958" xr:uid="{00000000-0005-0000-0000-0000B85D0000}"/>
    <cellStyle name="Navadno 5 2 2 4" xfId="8607" xr:uid="{00000000-0005-0000-0000-0000B95D0000}"/>
    <cellStyle name="Navadno 5 2 2 40" xfId="5187" xr:uid="{00000000-0005-0000-0000-0000BA5D0000}"/>
    <cellStyle name="Navadno 5 2 2 40 2" xfId="2970" xr:uid="{00000000-0005-0000-0000-0000BB5D0000}"/>
    <cellStyle name="Navadno 5 2 2 41" xfId="2941" xr:uid="{00000000-0005-0000-0000-0000BC5D0000}"/>
    <cellStyle name="Navadno 5 2 2 42" xfId="1575" xr:uid="{00000000-0005-0000-0000-0000BD5D0000}"/>
    <cellStyle name="Navadno 5 2 2 43" xfId="2745" xr:uid="{00000000-0005-0000-0000-0000BE5D0000}"/>
    <cellStyle name="Navadno 5 2 2 44" xfId="578" xr:uid="{00000000-0005-0000-0000-0000BF5D0000}"/>
    <cellStyle name="Navadno 5 2 2 45" xfId="326" xr:uid="{00000000-0005-0000-0000-0000C05D0000}"/>
    <cellStyle name="Navadno 5 2 2 46" xfId="2739" xr:uid="{00000000-0005-0000-0000-0000C15D0000}"/>
    <cellStyle name="Navadno 5 2 2 5" xfId="8506" xr:uid="{00000000-0005-0000-0000-0000C25D0000}"/>
    <cellStyle name="Navadno 5 2 2 6" xfId="8405" xr:uid="{00000000-0005-0000-0000-0000C35D0000}"/>
    <cellStyle name="Navadno 5 2 2 7" xfId="8306" xr:uid="{00000000-0005-0000-0000-0000C45D0000}"/>
    <cellStyle name="Navadno 5 2 2 8" xfId="8204" xr:uid="{00000000-0005-0000-0000-0000C55D0000}"/>
    <cellStyle name="Navadno 5 2 2 9" xfId="8104" xr:uid="{00000000-0005-0000-0000-0000C65D0000}"/>
    <cellStyle name="Navadno 5 2 20" xfId="7996" xr:uid="{00000000-0005-0000-0000-0000C75D0000}"/>
    <cellStyle name="Navadno 5 2 21" xfId="8246" xr:uid="{00000000-0005-0000-0000-0000C85D0000}"/>
    <cellStyle name="Navadno 5 2 22" xfId="9042" xr:uid="{00000000-0005-0000-0000-0000C95D0000}"/>
    <cellStyle name="Navadno 5 2 23" xfId="8044" xr:uid="{00000000-0005-0000-0000-0000CA5D0000}"/>
    <cellStyle name="Navadno 5 2 24" xfId="8515" xr:uid="{00000000-0005-0000-0000-0000CB5D0000}"/>
    <cellStyle name="Navadno 5 2 25" xfId="9065" xr:uid="{00000000-0005-0000-0000-0000CC5D0000}"/>
    <cellStyle name="Navadno 5 2 26" xfId="8713" xr:uid="{00000000-0005-0000-0000-0000CD5D0000}"/>
    <cellStyle name="Navadno 5 2 27" xfId="8821" xr:uid="{00000000-0005-0000-0000-0000CE5D0000}"/>
    <cellStyle name="Navadno 5 2 28" xfId="8511" xr:uid="{00000000-0005-0000-0000-0000CF5D0000}"/>
    <cellStyle name="Navadno 5 2 29" xfId="8125" xr:uid="{00000000-0005-0000-0000-0000D05D0000}"/>
    <cellStyle name="Navadno 5 2 3" xfId="9259" xr:uid="{00000000-0005-0000-0000-0000D15D0000}"/>
    <cellStyle name="Navadno 5 2 30" xfId="8226" xr:uid="{00000000-0005-0000-0000-0000D25D0000}"/>
    <cellStyle name="Navadno 5 2 31" xfId="8626" xr:uid="{00000000-0005-0000-0000-0000D35D0000}"/>
    <cellStyle name="Navadno 5 2 32" xfId="8108" xr:uid="{00000000-0005-0000-0000-0000D45D0000}"/>
    <cellStyle name="Navadno 5 2 33" xfId="8424" xr:uid="{00000000-0005-0000-0000-0000D55D0000}"/>
    <cellStyle name="Navadno 5 2 34" xfId="7883" xr:uid="{00000000-0005-0000-0000-0000D65D0000}"/>
    <cellStyle name="Navadno 5 2 35" xfId="7783" xr:uid="{00000000-0005-0000-0000-0000D75D0000}"/>
    <cellStyle name="Navadno 5 2 36" xfId="7682" xr:uid="{00000000-0005-0000-0000-0000D85D0000}"/>
    <cellStyle name="Navadno 5 2 37" xfId="6553" xr:uid="{00000000-0005-0000-0000-0000D95D0000}"/>
    <cellStyle name="Navadno 5 2 38" xfId="5684" xr:uid="{00000000-0005-0000-0000-0000DA5D0000}"/>
    <cellStyle name="Navadno 5 2 39" xfId="5526" xr:uid="{00000000-0005-0000-0000-0000DB5D0000}"/>
    <cellStyle name="Navadno 5 2 4" xfId="9228" xr:uid="{00000000-0005-0000-0000-0000DC5D0000}"/>
    <cellStyle name="Navadno 5 2 4 10" xfId="1452" xr:uid="{00000000-0005-0000-0000-0000DD5D0000}"/>
    <cellStyle name="Navadno 5 2 4 11" xfId="217" xr:uid="{00000000-0005-0000-0000-0000DE5D0000}"/>
    <cellStyle name="Navadno 5 2 4 2" xfId="8956" xr:uid="{00000000-0005-0000-0000-0000DF5D0000}"/>
    <cellStyle name="Navadno 5 2 4 2 2" xfId="4657" xr:uid="{00000000-0005-0000-0000-0000E05D0000}"/>
    <cellStyle name="Navadno 5 2 4 2 2 2" xfId="4476" xr:uid="{00000000-0005-0000-0000-0000E15D0000}"/>
    <cellStyle name="Navadno 5 2 4 2 3" xfId="4073" xr:uid="{00000000-0005-0000-0000-0000E25D0000}"/>
    <cellStyle name="Navadno 5 2 4 2 4" xfId="3210" xr:uid="{00000000-0005-0000-0000-0000E35D0000}"/>
    <cellStyle name="Navadno 5 2 4 2 5" xfId="3268" xr:uid="{00000000-0005-0000-0000-0000E45D0000}"/>
    <cellStyle name="Navadno 5 2 4 2 6" xfId="1946" xr:uid="{00000000-0005-0000-0000-0000E55D0000}"/>
    <cellStyle name="Navadno 5 2 4 2 7" xfId="2013" xr:uid="{00000000-0005-0000-0000-0000E65D0000}"/>
    <cellStyle name="Navadno 5 2 4 2 8" xfId="2447" xr:uid="{00000000-0005-0000-0000-0000E75D0000}"/>
    <cellStyle name="Navadno 5 2 4 2 9" xfId="899" xr:uid="{00000000-0005-0000-0000-0000E85D0000}"/>
    <cellStyle name="Navadno 5 2 4 3" xfId="5379" xr:uid="{00000000-0005-0000-0000-0000E95D0000}"/>
    <cellStyle name="Navadno 5 2 4 4" xfId="5228" xr:uid="{00000000-0005-0000-0000-0000EA5D0000}"/>
    <cellStyle name="Navadno 5 2 4 5" xfId="5009" xr:uid="{00000000-0005-0000-0000-0000EB5D0000}"/>
    <cellStyle name="Navadno 5 2 4 5 2" xfId="3330" xr:uid="{00000000-0005-0000-0000-0000EC5D0000}"/>
    <cellStyle name="Navadno 5 2 4 6" xfId="2664" xr:uid="{00000000-0005-0000-0000-0000ED5D0000}"/>
    <cellStyle name="Navadno 5 2 4 7" xfId="1689" xr:uid="{00000000-0005-0000-0000-0000EE5D0000}"/>
    <cellStyle name="Navadno 5 2 4 8" xfId="3466" xr:uid="{00000000-0005-0000-0000-0000EF5D0000}"/>
    <cellStyle name="Navadno 5 2 4 9" xfId="3006" xr:uid="{00000000-0005-0000-0000-0000F05D0000}"/>
    <cellStyle name="Navadno 5 2 40" xfId="9110" xr:uid="{00000000-0005-0000-0000-0000F15D0000}"/>
    <cellStyle name="Navadno 5 2 40 2" xfId="4852" xr:uid="{00000000-0005-0000-0000-0000F25D0000}"/>
    <cellStyle name="Navadno 5 2 40 2 2" xfId="4581" xr:uid="{00000000-0005-0000-0000-0000F35D0000}"/>
    <cellStyle name="Navadno 5 2 40 3" xfId="4048" xr:uid="{00000000-0005-0000-0000-0000F45D0000}"/>
    <cellStyle name="Navadno 5 2 40 4" xfId="3239" xr:uid="{00000000-0005-0000-0000-0000F55D0000}"/>
    <cellStyle name="Navadno 5 2 40 5" xfId="1282" xr:uid="{00000000-0005-0000-0000-0000F65D0000}"/>
    <cellStyle name="Navadno 5 2 40 6" xfId="1186" xr:uid="{00000000-0005-0000-0000-0000F75D0000}"/>
    <cellStyle name="Navadno 5 2 40 7" xfId="1062" xr:uid="{00000000-0005-0000-0000-0000F85D0000}"/>
    <cellStyle name="Navadno 5 2 40 8" xfId="876" xr:uid="{00000000-0005-0000-0000-0000F95D0000}"/>
    <cellStyle name="Navadno 5 2 40 9" xfId="805" xr:uid="{00000000-0005-0000-0000-0000FA5D0000}"/>
    <cellStyle name="Navadno 5 2 41" xfId="4952" xr:uid="{00000000-0005-0000-0000-0000FB5D0000}"/>
    <cellStyle name="Navadno 5 2 42" xfId="9131" xr:uid="{00000000-0005-0000-0000-0000FC5D0000}"/>
    <cellStyle name="Navadno 5 2 42 2" xfId="3160" xr:uid="{00000000-0005-0000-0000-0000FD5D0000}"/>
    <cellStyle name="Navadno 5 2 43" xfId="2731" xr:uid="{00000000-0005-0000-0000-0000FE5D0000}"/>
    <cellStyle name="Navadno 5 2 44" xfId="4762" xr:uid="{00000000-0005-0000-0000-0000FF5D0000}"/>
    <cellStyle name="Navadno 5 2 45" xfId="4903" xr:uid="{00000000-0005-0000-0000-0000005E0000}"/>
    <cellStyle name="Navadno 5 2 46" xfId="1103" xr:uid="{00000000-0005-0000-0000-0000015E0000}"/>
    <cellStyle name="Navadno 5 2 47" xfId="672" xr:uid="{00000000-0005-0000-0000-0000025E0000}"/>
    <cellStyle name="Navadno 5 2 48" xfId="522" xr:uid="{00000000-0005-0000-0000-0000035E0000}"/>
    <cellStyle name="Navadno 5 2 49" xfId="9464" xr:uid="{00000000-0005-0000-0000-0000045E0000}"/>
    <cellStyle name="Navadno 5 2 5" xfId="8949" xr:uid="{00000000-0005-0000-0000-0000055E0000}"/>
    <cellStyle name="Navadno 5 2 6" xfId="8960" xr:uid="{00000000-0005-0000-0000-0000065E0000}"/>
    <cellStyle name="Navadno 5 2 7" xfId="8834" xr:uid="{00000000-0005-0000-0000-0000075E0000}"/>
    <cellStyle name="Navadno 5 2 8" xfId="9070" xr:uid="{00000000-0005-0000-0000-0000085E0000}"/>
    <cellStyle name="Navadno 5 2 9" xfId="8848" xr:uid="{00000000-0005-0000-0000-0000095E0000}"/>
    <cellStyle name="Navadno 5 20" xfId="8943" xr:uid="{00000000-0005-0000-0000-00000A5E0000}"/>
    <cellStyle name="Navadno 5 21" xfId="8026" xr:uid="{00000000-0005-0000-0000-00000B5E0000}"/>
    <cellStyle name="Navadno 5 22" xfId="9068" xr:uid="{00000000-0005-0000-0000-00000C5E0000}"/>
    <cellStyle name="Navadno 5 23" xfId="8885" xr:uid="{00000000-0005-0000-0000-00000D5E0000}"/>
    <cellStyle name="Navadno 5 24" xfId="8209" xr:uid="{00000000-0005-0000-0000-00000E5E0000}"/>
    <cellStyle name="Navadno 5 25" xfId="8891" xr:uid="{00000000-0005-0000-0000-00000F5E0000}"/>
    <cellStyle name="Navadno 5 26" xfId="8008" xr:uid="{00000000-0005-0000-0000-0000105E0000}"/>
    <cellStyle name="Navadno 5 27" xfId="7907" xr:uid="{00000000-0005-0000-0000-0000115E0000}"/>
    <cellStyle name="Navadno 5 28" xfId="7807" xr:uid="{00000000-0005-0000-0000-0000125E0000}"/>
    <cellStyle name="Navadno 5 29" xfId="7706" xr:uid="{00000000-0005-0000-0000-0000135E0000}"/>
    <cellStyle name="Navadno 5 3" xfId="9329" xr:uid="{00000000-0005-0000-0000-0000145E0000}"/>
    <cellStyle name="Navadno 5 3 10" xfId="8830" xr:uid="{00000000-0005-0000-0000-0000155E0000}"/>
    <cellStyle name="Navadno 5 3 11" xfId="7912" xr:uid="{00000000-0005-0000-0000-0000165E0000}"/>
    <cellStyle name="Navadno 5 3 12" xfId="7915" xr:uid="{00000000-0005-0000-0000-0000175E0000}"/>
    <cellStyle name="Navadno 5 3 13" xfId="8221" xr:uid="{00000000-0005-0000-0000-0000185E0000}"/>
    <cellStyle name="Navadno 5 3 14" xfId="8047" xr:uid="{00000000-0005-0000-0000-0000195E0000}"/>
    <cellStyle name="Navadno 5 3 15" xfId="8837" xr:uid="{00000000-0005-0000-0000-00001A5E0000}"/>
    <cellStyle name="Navadno 5 3 16" xfId="8352" xr:uid="{00000000-0005-0000-0000-00001B5E0000}"/>
    <cellStyle name="Navadno 5 3 17" xfId="8852" xr:uid="{00000000-0005-0000-0000-00001C5E0000}"/>
    <cellStyle name="Navadno 5 3 18" xfId="8151" xr:uid="{00000000-0005-0000-0000-00001D5E0000}"/>
    <cellStyle name="Navadno 5 3 19" xfId="8717" xr:uid="{00000000-0005-0000-0000-00001E5E0000}"/>
    <cellStyle name="Navadno 5 3 2" xfId="9290" xr:uid="{00000000-0005-0000-0000-00001F5E0000}"/>
    <cellStyle name="Navadno 5 3 2 10" xfId="7963" xr:uid="{00000000-0005-0000-0000-0000205E0000}"/>
    <cellStyle name="Navadno 5 3 2 11" xfId="7860" xr:uid="{00000000-0005-0000-0000-0000215E0000}"/>
    <cellStyle name="Navadno 5 3 2 12" xfId="7759" xr:uid="{00000000-0005-0000-0000-0000225E0000}"/>
    <cellStyle name="Navadno 5 3 2 13" xfId="7659" xr:uid="{00000000-0005-0000-0000-0000235E0000}"/>
    <cellStyle name="Navadno 5 3 2 14" xfId="7558" xr:uid="{00000000-0005-0000-0000-0000245E0000}"/>
    <cellStyle name="Navadno 5 3 2 15" xfId="7459" xr:uid="{00000000-0005-0000-0000-0000255E0000}"/>
    <cellStyle name="Navadno 5 3 2 16" xfId="7360" xr:uid="{00000000-0005-0000-0000-0000265E0000}"/>
    <cellStyle name="Navadno 5 3 2 17" xfId="7261" xr:uid="{00000000-0005-0000-0000-0000275E0000}"/>
    <cellStyle name="Navadno 5 3 2 18" xfId="7161" xr:uid="{00000000-0005-0000-0000-0000285E0000}"/>
    <cellStyle name="Navadno 5 3 2 19" xfId="7062" xr:uid="{00000000-0005-0000-0000-0000295E0000}"/>
    <cellStyle name="Navadno 5 3 2 2" xfId="8826" xr:uid="{00000000-0005-0000-0000-00002A5E0000}"/>
    <cellStyle name="Navadno 5 3 2 2 10" xfId="1654" xr:uid="{00000000-0005-0000-0000-00002B5E0000}"/>
    <cellStyle name="Navadno 5 3 2 2 11" xfId="743" xr:uid="{00000000-0005-0000-0000-00002C5E0000}"/>
    <cellStyle name="Navadno 5 3 2 2 2" xfId="8773" xr:uid="{00000000-0005-0000-0000-00002D5E0000}"/>
    <cellStyle name="Navadno 5 3 2 2 2 2" xfId="4380" xr:uid="{00000000-0005-0000-0000-00002E5E0000}"/>
    <cellStyle name="Navadno 5 3 2 2 2 2 2" xfId="4332" xr:uid="{00000000-0005-0000-0000-00002F5E0000}"/>
    <cellStyle name="Navadno 5 3 2 2 2 3" xfId="4216" xr:uid="{00000000-0005-0000-0000-0000305E0000}"/>
    <cellStyle name="Navadno 5 3 2 2 2 4" xfId="2219" xr:uid="{00000000-0005-0000-0000-0000315E0000}"/>
    <cellStyle name="Navadno 5 3 2 2 2 5" xfId="1365" xr:uid="{00000000-0005-0000-0000-0000325E0000}"/>
    <cellStyle name="Navadno 5 3 2 2 2 6" xfId="1981" xr:uid="{00000000-0005-0000-0000-0000335E0000}"/>
    <cellStyle name="Navadno 5 3 2 2 2 7" xfId="3171" xr:uid="{00000000-0005-0000-0000-0000345E0000}"/>
    <cellStyle name="Navadno 5 3 2 2 2 8" xfId="3487" xr:uid="{00000000-0005-0000-0000-0000355E0000}"/>
    <cellStyle name="Navadno 5 3 2 2 2 9" xfId="2418" xr:uid="{00000000-0005-0000-0000-0000365E0000}"/>
    <cellStyle name="Navadno 5 3 2 2 3" xfId="5314" xr:uid="{00000000-0005-0000-0000-0000375E0000}"/>
    <cellStyle name="Navadno 5 3 2 2 4" xfId="9213" xr:uid="{00000000-0005-0000-0000-0000385E0000}"/>
    <cellStyle name="Navadno 5 3 2 2 5" xfId="5010" xr:uid="{00000000-0005-0000-0000-0000395E0000}"/>
    <cellStyle name="Navadno 5 3 2 2 5 2" xfId="4814" xr:uid="{00000000-0005-0000-0000-00003A5E0000}"/>
    <cellStyle name="Navadno 5 3 2 2 6" xfId="3932" xr:uid="{00000000-0005-0000-0000-00003B5E0000}"/>
    <cellStyle name="Navadno 5 3 2 2 7" xfId="4397" xr:uid="{00000000-0005-0000-0000-00003C5E0000}"/>
    <cellStyle name="Navadno 5 3 2 2 8" xfId="2150" xr:uid="{00000000-0005-0000-0000-00003D5E0000}"/>
    <cellStyle name="Navadno 5 3 2 2 9" xfId="2699" xr:uid="{00000000-0005-0000-0000-00003E5E0000}"/>
    <cellStyle name="Navadno 5 3 2 20" xfId="6965" xr:uid="{00000000-0005-0000-0000-00003F5E0000}"/>
    <cellStyle name="Navadno 5 3 2 21" xfId="6867" xr:uid="{00000000-0005-0000-0000-0000405E0000}"/>
    <cellStyle name="Navadno 5 3 2 22" xfId="6771" xr:uid="{00000000-0005-0000-0000-0000415E0000}"/>
    <cellStyle name="Navadno 5 3 2 23" xfId="6674" xr:uid="{00000000-0005-0000-0000-0000425E0000}"/>
    <cellStyle name="Navadno 5 3 2 24" xfId="6580" xr:uid="{00000000-0005-0000-0000-0000435E0000}"/>
    <cellStyle name="Navadno 5 3 2 25" xfId="6485" xr:uid="{00000000-0005-0000-0000-0000445E0000}"/>
    <cellStyle name="Navadno 5 3 2 26" xfId="6393" xr:uid="{00000000-0005-0000-0000-0000455E0000}"/>
    <cellStyle name="Navadno 5 3 2 27" xfId="6302" xr:uid="{00000000-0005-0000-0000-0000465E0000}"/>
    <cellStyle name="Navadno 5 3 2 28" xfId="6210" xr:uid="{00000000-0005-0000-0000-0000475E0000}"/>
    <cellStyle name="Navadno 5 3 2 29" xfId="6120" xr:uid="{00000000-0005-0000-0000-0000485E0000}"/>
    <cellStyle name="Navadno 5 3 2 3" xfId="8668" xr:uid="{00000000-0005-0000-0000-0000495E0000}"/>
    <cellStyle name="Navadno 5 3 2 30" xfId="6029" xr:uid="{00000000-0005-0000-0000-00004A5E0000}"/>
    <cellStyle name="Navadno 5 3 2 31" xfId="5945" xr:uid="{00000000-0005-0000-0000-00004B5E0000}"/>
    <cellStyle name="Navadno 5 3 2 32" xfId="5863" xr:uid="{00000000-0005-0000-0000-00004C5E0000}"/>
    <cellStyle name="Navadno 5 3 2 33" xfId="5782" xr:uid="{00000000-0005-0000-0000-00004D5E0000}"/>
    <cellStyle name="Navadno 5 3 2 34" xfId="5706" xr:uid="{00000000-0005-0000-0000-00004E5E0000}"/>
    <cellStyle name="Navadno 5 3 2 35" xfId="5615" xr:uid="{00000000-0005-0000-0000-00004F5E0000}"/>
    <cellStyle name="Navadno 5 3 2 36" xfId="5550" xr:uid="{00000000-0005-0000-0000-0000505E0000}"/>
    <cellStyle name="Navadno 5 3 2 37" xfId="5474" xr:uid="{00000000-0005-0000-0000-0000515E0000}"/>
    <cellStyle name="Navadno 5 3 2 38" xfId="5352" xr:uid="{00000000-0005-0000-0000-0000525E0000}"/>
    <cellStyle name="Navadno 5 3 2 38 2" xfId="4706" xr:uid="{00000000-0005-0000-0000-0000535E0000}"/>
    <cellStyle name="Navadno 5 3 2 38 2 2" xfId="2071" xr:uid="{00000000-0005-0000-0000-0000545E0000}"/>
    <cellStyle name="Navadno 5 3 2 38 3" xfId="1633" xr:uid="{00000000-0005-0000-0000-0000555E0000}"/>
    <cellStyle name="Navadno 5 3 2 38 4" xfId="1279" xr:uid="{00000000-0005-0000-0000-0000565E0000}"/>
    <cellStyle name="Navadno 5 3 2 38 5" xfId="949" xr:uid="{00000000-0005-0000-0000-0000575E0000}"/>
    <cellStyle name="Navadno 5 3 2 38 6" xfId="628" xr:uid="{00000000-0005-0000-0000-0000585E0000}"/>
    <cellStyle name="Navadno 5 3 2 38 7" xfId="393" xr:uid="{00000000-0005-0000-0000-0000595E0000}"/>
    <cellStyle name="Navadno 5 3 2 38 8" xfId="213" xr:uid="{00000000-0005-0000-0000-00005A5E0000}"/>
    <cellStyle name="Navadno 5 3 2 38 9" xfId="103" xr:uid="{00000000-0005-0000-0000-00005B5E0000}"/>
    <cellStyle name="Navadno 5 3 2 39" xfId="5053" xr:uid="{00000000-0005-0000-0000-00005C5E0000}"/>
    <cellStyle name="Navadno 5 3 2 4" xfId="8567" xr:uid="{00000000-0005-0000-0000-00005D5E0000}"/>
    <cellStyle name="Navadno 5 3 2 40" xfId="5177" xr:uid="{00000000-0005-0000-0000-00005E5E0000}"/>
    <cellStyle name="Navadno 5 3 2 40 2" xfId="2526" xr:uid="{00000000-0005-0000-0000-00005F5E0000}"/>
    <cellStyle name="Navadno 5 3 2 41" xfId="3649" xr:uid="{00000000-0005-0000-0000-0000605E0000}"/>
    <cellStyle name="Navadno 5 3 2 42" xfId="4527" xr:uid="{00000000-0005-0000-0000-0000615E0000}"/>
    <cellStyle name="Navadno 5 3 2 43" xfId="3271" xr:uid="{00000000-0005-0000-0000-0000625E0000}"/>
    <cellStyle name="Navadno 5 3 2 44" xfId="2118" xr:uid="{00000000-0005-0000-0000-0000635E0000}"/>
    <cellStyle name="Navadno 5 3 2 45" xfId="1487" xr:uid="{00000000-0005-0000-0000-0000645E0000}"/>
    <cellStyle name="Navadno 5 3 2 46" xfId="531" xr:uid="{00000000-0005-0000-0000-0000655E0000}"/>
    <cellStyle name="Navadno 5 3 2 5" xfId="8466" xr:uid="{00000000-0005-0000-0000-0000665E0000}"/>
    <cellStyle name="Navadno 5 3 2 6" xfId="8365" xr:uid="{00000000-0005-0000-0000-0000675E0000}"/>
    <cellStyle name="Navadno 5 3 2 7" xfId="8266" xr:uid="{00000000-0005-0000-0000-0000685E0000}"/>
    <cellStyle name="Navadno 5 3 2 8" xfId="8164" xr:uid="{00000000-0005-0000-0000-0000695E0000}"/>
    <cellStyle name="Navadno 5 3 2 9" xfId="8064" xr:uid="{00000000-0005-0000-0000-00006A5E0000}"/>
    <cellStyle name="Navadno 5 3 20" xfId="9058" xr:uid="{00000000-0005-0000-0000-00006B5E0000}"/>
    <cellStyle name="Navadno 5 3 21" xfId="8485" xr:uid="{00000000-0005-0000-0000-00006C5E0000}"/>
    <cellStyle name="Navadno 5 3 22" xfId="8612" xr:uid="{00000000-0005-0000-0000-00006D5E0000}"/>
    <cellStyle name="Navadno 5 3 23" xfId="8285" xr:uid="{00000000-0005-0000-0000-00006E5E0000}"/>
    <cellStyle name="Navadno 5 3 24" xfId="8410" xr:uid="{00000000-0005-0000-0000-00006F5E0000}"/>
    <cellStyle name="Navadno 5 3 25" xfId="8083" xr:uid="{00000000-0005-0000-0000-0000705E0000}"/>
    <cellStyle name="Navadno 5 3 26" xfId="8929" xr:uid="{00000000-0005-0000-0000-0000715E0000}"/>
    <cellStyle name="Navadno 5 3 27" xfId="8865" xr:uid="{00000000-0005-0000-0000-0000725E0000}"/>
    <cellStyle name="Navadno 5 3 28" xfId="7837" xr:uid="{00000000-0005-0000-0000-0000735E0000}"/>
    <cellStyle name="Navadno 5 3 29" xfId="7736" xr:uid="{00000000-0005-0000-0000-0000745E0000}"/>
    <cellStyle name="Navadno 5 3 3" xfId="9153" xr:uid="{00000000-0005-0000-0000-0000755E0000}"/>
    <cellStyle name="Navadno 5 3 3 10" xfId="3614" xr:uid="{00000000-0005-0000-0000-0000765E0000}"/>
    <cellStyle name="Navadno 5 3 3 11" xfId="2248" xr:uid="{00000000-0005-0000-0000-0000775E0000}"/>
    <cellStyle name="Navadno 5 3 3 2" xfId="8721" xr:uid="{00000000-0005-0000-0000-0000785E0000}"/>
    <cellStyle name="Navadno 5 3 3 2 2" xfId="4613" xr:uid="{00000000-0005-0000-0000-0000795E0000}"/>
    <cellStyle name="Navadno 5 3 3 2 2 2" xfId="4288" xr:uid="{00000000-0005-0000-0000-00007A5E0000}"/>
    <cellStyle name="Navadno 5 3 3 2 3" xfId="4274" xr:uid="{00000000-0005-0000-0000-00007B5E0000}"/>
    <cellStyle name="Navadno 5 3 3 2 4" xfId="4297" xr:uid="{00000000-0005-0000-0000-00007C5E0000}"/>
    <cellStyle name="Navadno 5 3 3 2 5" xfId="2400" xr:uid="{00000000-0005-0000-0000-00007D5E0000}"/>
    <cellStyle name="Navadno 5 3 3 2 6" xfId="3310" xr:uid="{00000000-0005-0000-0000-00007E5E0000}"/>
    <cellStyle name="Navadno 5 3 3 2 7" xfId="2933" xr:uid="{00000000-0005-0000-0000-00007F5E0000}"/>
    <cellStyle name="Navadno 5 3 3 2 8" xfId="318" xr:uid="{00000000-0005-0000-0000-0000805E0000}"/>
    <cellStyle name="Navadno 5 3 3 2 9" xfId="1739" xr:uid="{00000000-0005-0000-0000-0000815E0000}"/>
    <cellStyle name="Navadno 5 3 3 3" xfId="5282" xr:uid="{00000000-0005-0000-0000-0000825E0000}"/>
    <cellStyle name="Navadno 5 3 3 4" xfId="4953" xr:uid="{00000000-0005-0000-0000-0000835E0000}"/>
    <cellStyle name="Navadno 5 3 3 5" xfId="9134" xr:uid="{00000000-0005-0000-0000-0000845E0000}"/>
    <cellStyle name="Navadno 5 3 3 5 2" xfId="3633" xr:uid="{00000000-0005-0000-0000-0000855E0000}"/>
    <cellStyle name="Navadno 5 3 3 6" xfId="1752" xr:uid="{00000000-0005-0000-0000-0000865E0000}"/>
    <cellStyle name="Navadno 5 3 3 7" xfId="4410" xr:uid="{00000000-0005-0000-0000-0000875E0000}"/>
    <cellStyle name="Navadno 5 3 3 8" xfId="2142" xr:uid="{00000000-0005-0000-0000-0000885E0000}"/>
    <cellStyle name="Navadno 5 3 3 9" xfId="1929" xr:uid="{00000000-0005-0000-0000-0000895E0000}"/>
    <cellStyle name="Navadno 5 3 30" xfId="7636" xr:uid="{00000000-0005-0000-0000-00008A5E0000}"/>
    <cellStyle name="Navadno 5 3 31" xfId="7535" xr:uid="{00000000-0005-0000-0000-00008B5E0000}"/>
    <cellStyle name="Navadno 5 3 32" xfId="7436" xr:uid="{00000000-0005-0000-0000-00008C5E0000}"/>
    <cellStyle name="Navadno 5 3 33" xfId="7337" xr:uid="{00000000-0005-0000-0000-00008D5E0000}"/>
    <cellStyle name="Navadno 5 3 34" xfId="7238" xr:uid="{00000000-0005-0000-0000-00008E5E0000}"/>
    <cellStyle name="Navadno 5 3 35" xfId="5654" xr:uid="{00000000-0005-0000-0000-00008F5E0000}"/>
    <cellStyle name="Navadno 5 3 36" xfId="5850" xr:uid="{00000000-0005-0000-0000-0000905E0000}"/>
    <cellStyle name="Navadno 5 3 37" xfId="5510" xr:uid="{00000000-0005-0000-0000-0000915E0000}"/>
    <cellStyle name="Navadno 5 3 38" xfId="9164" xr:uid="{00000000-0005-0000-0000-0000925E0000}"/>
    <cellStyle name="Navadno 5 3 38 2" xfId="4755" xr:uid="{00000000-0005-0000-0000-0000935E0000}"/>
    <cellStyle name="Navadno 5 3 38 2 2" xfId="4623" xr:uid="{00000000-0005-0000-0000-0000945E0000}"/>
    <cellStyle name="Navadno 5 3 38 3" xfId="3632" xr:uid="{00000000-0005-0000-0000-0000955E0000}"/>
    <cellStyle name="Navadno 5 3 38 4" xfId="4310" xr:uid="{00000000-0005-0000-0000-0000965E0000}"/>
    <cellStyle name="Navadno 5 3 38 5" xfId="4388" xr:uid="{00000000-0005-0000-0000-0000975E0000}"/>
    <cellStyle name="Navadno 5 3 38 6" xfId="1457" xr:uid="{00000000-0005-0000-0000-0000985E0000}"/>
    <cellStyle name="Navadno 5 3 38 7" xfId="3948" xr:uid="{00000000-0005-0000-0000-0000995E0000}"/>
    <cellStyle name="Navadno 5 3 38 8" xfId="361" xr:uid="{00000000-0005-0000-0000-00009A5E0000}"/>
    <cellStyle name="Navadno 5 3 38 9" xfId="756" xr:uid="{00000000-0005-0000-0000-00009B5E0000}"/>
    <cellStyle name="Navadno 5 3 39" xfId="4951" xr:uid="{00000000-0005-0000-0000-00009C5E0000}"/>
    <cellStyle name="Navadno 5 3 4" xfId="8841" xr:uid="{00000000-0005-0000-0000-00009D5E0000}"/>
    <cellStyle name="Navadno 5 3 40" xfId="4944" xr:uid="{00000000-0005-0000-0000-00009E5E0000}"/>
    <cellStyle name="Navadno 5 3 40 2" xfId="4548" xr:uid="{00000000-0005-0000-0000-00009F5E0000}"/>
    <cellStyle name="Navadno 5 3 41" xfId="3028" xr:uid="{00000000-0005-0000-0000-0000A05E0000}"/>
    <cellStyle name="Navadno 5 3 42" xfId="4390" xr:uid="{00000000-0005-0000-0000-0000A15E0000}"/>
    <cellStyle name="Navadno 5 3 43" xfId="1848" xr:uid="{00000000-0005-0000-0000-0000A25E0000}"/>
    <cellStyle name="Navadno 5 3 44" xfId="3775" xr:uid="{00000000-0005-0000-0000-0000A35E0000}"/>
    <cellStyle name="Navadno 5 3 45" xfId="494" xr:uid="{00000000-0005-0000-0000-0000A45E0000}"/>
    <cellStyle name="Navadno 5 3 46" xfId="451" xr:uid="{00000000-0005-0000-0000-0000A55E0000}"/>
    <cellStyle name="Navadno 5 3 5" xfId="9063" xr:uid="{00000000-0005-0000-0000-0000A65E0000}"/>
    <cellStyle name="Navadno 5 3 6" xfId="8856" xr:uid="{00000000-0005-0000-0000-0000A75E0000}"/>
    <cellStyle name="Navadno 5 3 7" xfId="9055" xr:uid="{00000000-0005-0000-0000-0000A85E0000}"/>
    <cellStyle name="Navadno 5 3 8" xfId="8867" xr:uid="{00000000-0005-0000-0000-0000A95E0000}"/>
    <cellStyle name="Navadno 5 3 9" xfId="9043" xr:uid="{00000000-0005-0000-0000-0000AA5E0000}"/>
    <cellStyle name="Navadno 5 30" xfId="7606" xr:uid="{00000000-0005-0000-0000-0000AB5E0000}"/>
    <cellStyle name="Navadno 5 31" xfId="7505" xr:uid="{00000000-0005-0000-0000-0000AC5E0000}"/>
    <cellStyle name="Navadno 5 32" xfId="7406" xr:uid="{00000000-0005-0000-0000-0000AD5E0000}"/>
    <cellStyle name="Navadno 5 33" xfId="7307" xr:uid="{00000000-0005-0000-0000-0000AE5E0000}"/>
    <cellStyle name="Navadno 5 34" xfId="7208" xr:uid="{00000000-0005-0000-0000-0000AF5E0000}"/>
    <cellStyle name="Navadno 5 35" xfId="7109" xr:uid="{00000000-0005-0000-0000-0000B05E0000}"/>
    <cellStyle name="Navadno 5 36" xfId="7010" xr:uid="{00000000-0005-0000-0000-0000B15E0000}"/>
    <cellStyle name="Navadno 5 37" xfId="6912" xr:uid="{00000000-0005-0000-0000-0000B25E0000}"/>
    <cellStyle name="Navadno 5 38" xfId="6505" xr:uid="{00000000-0005-0000-0000-0000B35E0000}"/>
    <cellStyle name="Navadno 5 39" xfId="5685" xr:uid="{00000000-0005-0000-0000-0000B45E0000}"/>
    <cellStyle name="Navadno 5 4" xfId="9260" xr:uid="{00000000-0005-0000-0000-0000B55E0000}"/>
    <cellStyle name="Navadno 5 40" xfId="5525" xr:uid="{00000000-0005-0000-0000-0000B65E0000}"/>
    <cellStyle name="Navadno 5 41" xfId="9103" xr:uid="{00000000-0005-0000-0000-0000B75E0000}"/>
    <cellStyle name="Navadno 5 41 2" xfId="4853" xr:uid="{00000000-0005-0000-0000-0000B85E0000}"/>
    <cellStyle name="Navadno 5 41 2 2" xfId="4574" xr:uid="{00000000-0005-0000-0000-0000B95E0000}"/>
    <cellStyle name="Navadno 5 41 3" xfId="2330" xr:uid="{00000000-0005-0000-0000-0000BA5E0000}"/>
    <cellStyle name="Navadno 5 41 4" xfId="4213" xr:uid="{00000000-0005-0000-0000-0000BB5E0000}"/>
    <cellStyle name="Navadno 5 41 5" xfId="1176" xr:uid="{00000000-0005-0000-0000-0000BC5E0000}"/>
    <cellStyle name="Navadno 5 41 6" xfId="4434" xr:uid="{00000000-0005-0000-0000-0000BD5E0000}"/>
    <cellStyle name="Navadno 5 41 7" xfId="789" xr:uid="{00000000-0005-0000-0000-0000BE5E0000}"/>
    <cellStyle name="Navadno 5 41 8" xfId="3716" xr:uid="{00000000-0005-0000-0000-0000BF5E0000}"/>
    <cellStyle name="Navadno 5 41 9" xfId="1212" xr:uid="{00000000-0005-0000-0000-0000C05E0000}"/>
    <cellStyle name="Navadno 5 42" xfId="5432" xr:uid="{00000000-0005-0000-0000-0000C15E0000}"/>
    <cellStyle name="Navadno 5 43" xfId="4979" xr:uid="{00000000-0005-0000-0000-0000C25E0000}"/>
    <cellStyle name="Navadno 5 43 2" xfId="3094" xr:uid="{00000000-0005-0000-0000-0000C35E0000}"/>
    <cellStyle name="Navadno 5 44" xfId="4777" xr:uid="{00000000-0005-0000-0000-0000C45E0000}"/>
    <cellStyle name="Navadno 5 45" xfId="3405" xr:uid="{00000000-0005-0000-0000-0000C55E0000}"/>
    <cellStyle name="Navadno 5 46" xfId="2955" xr:uid="{00000000-0005-0000-0000-0000C65E0000}"/>
    <cellStyle name="Navadno 5 47" xfId="1204" xr:uid="{00000000-0005-0000-0000-0000C75E0000}"/>
    <cellStyle name="Navadno 5 48" xfId="1370" xr:uid="{00000000-0005-0000-0000-0000C85E0000}"/>
    <cellStyle name="Navadno 5 49" xfId="886" xr:uid="{00000000-0005-0000-0000-0000C95E0000}"/>
    <cellStyle name="Navadno 5 5" xfId="9240" xr:uid="{00000000-0005-0000-0000-0000CA5E0000}"/>
    <cellStyle name="Navadno 5 5 10" xfId="3988" xr:uid="{00000000-0005-0000-0000-0000CB5E0000}"/>
    <cellStyle name="Navadno 5 5 11" xfId="1373" xr:uid="{00000000-0005-0000-0000-0000CC5E0000}"/>
    <cellStyle name="Navadno 5 5 2" xfId="8957" xr:uid="{00000000-0005-0000-0000-0000CD5E0000}"/>
    <cellStyle name="Navadno 5 5 2 2" xfId="4664" xr:uid="{00000000-0005-0000-0000-0000CE5E0000}"/>
    <cellStyle name="Navadno 5 5 2 2 2" xfId="4477" xr:uid="{00000000-0005-0000-0000-0000CF5E0000}"/>
    <cellStyle name="Navadno 5 5 2 3" xfId="4007" xr:uid="{00000000-0005-0000-0000-0000D05E0000}"/>
    <cellStyle name="Navadno 5 5 2 4" xfId="2987" xr:uid="{00000000-0005-0000-0000-0000D15E0000}"/>
    <cellStyle name="Navadno 5 5 2 5" xfId="2200" xr:uid="{00000000-0005-0000-0000-0000D25E0000}"/>
    <cellStyle name="Navadno 5 5 2 6" xfId="3986" xr:uid="{00000000-0005-0000-0000-0000D35E0000}"/>
    <cellStyle name="Navadno 5 5 2 7" xfId="2278" xr:uid="{00000000-0005-0000-0000-0000D45E0000}"/>
    <cellStyle name="Navadno 5 5 2 8" xfId="1294" xr:uid="{00000000-0005-0000-0000-0000D55E0000}"/>
    <cellStyle name="Navadno 5 5 2 9" xfId="447" xr:uid="{00000000-0005-0000-0000-0000D65E0000}"/>
    <cellStyle name="Navadno 5 5 3" xfId="5380" xr:uid="{00000000-0005-0000-0000-0000D75E0000}"/>
    <cellStyle name="Navadno 5 5 4" xfId="5212" xr:uid="{00000000-0005-0000-0000-0000D85E0000}"/>
    <cellStyle name="Navadno 5 5 5" xfId="5205" xr:uid="{00000000-0005-0000-0000-0000D95E0000}"/>
    <cellStyle name="Navadno 5 5 5 2" xfId="2634" xr:uid="{00000000-0005-0000-0000-0000DA5E0000}"/>
    <cellStyle name="Navadno 5 5 6" xfId="4072" xr:uid="{00000000-0005-0000-0000-0000DB5E0000}"/>
    <cellStyle name="Navadno 5 5 7" xfId="4121" xr:uid="{00000000-0005-0000-0000-0000DC5E0000}"/>
    <cellStyle name="Navadno 5 5 8" xfId="3519" xr:uid="{00000000-0005-0000-0000-0000DD5E0000}"/>
    <cellStyle name="Navadno 5 5 9" xfId="4432" xr:uid="{00000000-0005-0000-0000-0000DE5E0000}"/>
    <cellStyle name="Navadno 5 50" xfId="9465" xr:uid="{00000000-0005-0000-0000-0000DF5E0000}"/>
    <cellStyle name="Navadno 5 6" xfId="8948" xr:uid="{00000000-0005-0000-0000-0000E05E0000}"/>
    <cellStyle name="Navadno 5 7" xfId="8961" xr:uid="{00000000-0005-0000-0000-0000E15E0000}"/>
    <cellStyle name="Navadno 5 8" xfId="8947" xr:uid="{00000000-0005-0000-0000-0000E25E0000}"/>
    <cellStyle name="Navadno 5 9" xfId="8962" xr:uid="{00000000-0005-0000-0000-0000E35E0000}"/>
    <cellStyle name="Navadno 59" xfId="28545" xr:uid="{00000000-0005-0000-0000-0000E45E0000}"/>
    <cellStyle name="Navadno 6" xfId="18" xr:uid="{00000000-0005-0000-0000-0000E55E0000}"/>
    <cellStyle name="Navadno 6 10" xfId="8335" xr:uid="{00000000-0005-0000-0000-0000E65E0000}"/>
    <cellStyle name="Navadno 6 11" xfId="8236" xr:uid="{00000000-0005-0000-0000-0000E75E0000}"/>
    <cellStyle name="Navadno 6 12" xfId="8135" xr:uid="{00000000-0005-0000-0000-0000E85E0000}"/>
    <cellStyle name="Navadno 6 13" xfId="8029" xr:uid="{00000000-0005-0000-0000-0000E95E0000}"/>
    <cellStyle name="Navadno 6 14" xfId="8836" xr:uid="{00000000-0005-0000-0000-0000EA5E0000}"/>
    <cellStyle name="Navadno 6 15" xfId="7830" xr:uid="{00000000-0005-0000-0000-0000EB5E0000}"/>
    <cellStyle name="Navadno 6 16" xfId="7729" xr:uid="{00000000-0005-0000-0000-0000EC5E0000}"/>
    <cellStyle name="Navadno 6 17" xfId="7629" xr:uid="{00000000-0005-0000-0000-0000ED5E0000}"/>
    <cellStyle name="Navadno 6 18" xfId="7528" xr:uid="{00000000-0005-0000-0000-0000EE5E0000}"/>
    <cellStyle name="Navadno 6 19" xfId="7429" xr:uid="{00000000-0005-0000-0000-0000EF5E0000}"/>
    <cellStyle name="Navadno 6 2" xfId="9321" xr:uid="{00000000-0005-0000-0000-0000F05E0000}"/>
    <cellStyle name="Navadno 6 2 10" xfId="8002" xr:uid="{00000000-0005-0000-0000-0000F15E0000}"/>
    <cellStyle name="Navadno 6 2 11" xfId="7898" xr:uid="{00000000-0005-0000-0000-0000F25E0000}"/>
    <cellStyle name="Navadno 6 2 12" xfId="7798" xr:uid="{00000000-0005-0000-0000-0000F35E0000}"/>
    <cellStyle name="Navadno 6 2 13" xfId="7697" xr:uid="{00000000-0005-0000-0000-0000F45E0000}"/>
    <cellStyle name="Navadno 6 2 14" xfId="7597" xr:uid="{00000000-0005-0000-0000-0000F55E0000}"/>
    <cellStyle name="Navadno 6 2 15" xfId="7496" xr:uid="{00000000-0005-0000-0000-0000F65E0000}"/>
    <cellStyle name="Navadno 6 2 16" xfId="7397" xr:uid="{00000000-0005-0000-0000-0000F75E0000}"/>
    <cellStyle name="Navadno 6 2 17" xfId="7298" xr:uid="{00000000-0005-0000-0000-0000F85E0000}"/>
    <cellStyle name="Navadno 6 2 18" xfId="7199" xr:uid="{00000000-0005-0000-0000-0000F95E0000}"/>
    <cellStyle name="Navadno 6 2 19" xfId="7100" xr:uid="{00000000-0005-0000-0000-0000FA5E0000}"/>
    <cellStyle name="Navadno 6 2 2" xfId="9288" xr:uid="{00000000-0005-0000-0000-0000FB5E0000}"/>
    <cellStyle name="Navadno 6 2 2 10" xfId="7961" xr:uid="{00000000-0005-0000-0000-0000FC5E0000}"/>
    <cellStyle name="Navadno 6 2 2 11" xfId="7858" xr:uid="{00000000-0005-0000-0000-0000FD5E0000}"/>
    <cellStyle name="Navadno 6 2 2 12" xfId="7757" xr:uid="{00000000-0005-0000-0000-0000FE5E0000}"/>
    <cellStyle name="Navadno 6 2 2 13" xfId="7657" xr:uid="{00000000-0005-0000-0000-0000FF5E0000}"/>
    <cellStyle name="Navadno 6 2 2 14" xfId="7556" xr:uid="{00000000-0005-0000-0000-0000005F0000}"/>
    <cellStyle name="Navadno 6 2 2 15" xfId="7457" xr:uid="{00000000-0005-0000-0000-0000015F0000}"/>
    <cellStyle name="Navadno 6 2 2 16" xfId="7358" xr:uid="{00000000-0005-0000-0000-0000025F0000}"/>
    <cellStyle name="Navadno 6 2 2 17" xfId="7259" xr:uid="{00000000-0005-0000-0000-0000035F0000}"/>
    <cellStyle name="Navadno 6 2 2 18" xfId="7159" xr:uid="{00000000-0005-0000-0000-0000045F0000}"/>
    <cellStyle name="Navadno 6 2 2 19" xfId="7060" xr:uid="{00000000-0005-0000-0000-0000055F0000}"/>
    <cellStyle name="Navadno 6 2 2 2" xfId="8811" xr:uid="{00000000-0005-0000-0000-0000065F0000}"/>
    <cellStyle name="Navadno 6 2 2 2 10" xfId="1473" xr:uid="{00000000-0005-0000-0000-0000075F0000}"/>
    <cellStyle name="Navadno 6 2 2 2 11" xfId="365" xr:uid="{00000000-0005-0000-0000-0000085F0000}"/>
    <cellStyle name="Navadno 6 2 2 2 2" xfId="8771" xr:uid="{00000000-0005-0000-0000-0000095F0000}"/>
    <cellStyle name="Navadno 6 2 2 2 2 2" xfId="4367" xr:uid="{00000000-0005-0000-0000-00000A5F0000}"/>
    <cellStyle name="Navadno 6 2 2 2 2 2 2" xfId="4330" xr:uid="{00000000-0005-0000-0000-00000B5F0000}"/>
    <cellStyle name="Navadno 6 2 2 2 2 3" xfId="2595" xr:uid="{00000000-0005-0000-0000-00000C5F0000}"/>
    <cellStyle name="Navadno 6 2 2 2 2 4" xfId="3162" xr:uid="{00000000-0005-0000-0000-00000D5F0000}"/>
    <cellStyle name="Navadno 6 2 2 2 2 5" xfId="1439" xr:uid="{00000000-0005-0000-0000-00000E5F0000}"/>
    <cellStyle name="Navadno 6 2 2 2 2 6" xfId="3555" xr:uid="{00000000-0005-0000-0000-00000F5F0000}"/>
    <cellStyle name="Navadno 6 2 2 2 2 7" xfId="1150" xr:uid="{00000000-0005-0000-0000-0000105F0000}"/>
    <cellStyle name="Navadno 6 2 2 2 2 8" xfId="1045" xr:uid="{00000000-0005-0000-0000-0000115F0000}"/>
    <cellStyle name="Navadno 6 2 2 2 2 9" xfId="153" xr:uid="{00000000-0005-0000-0000-0000125F0000}"/>
    <cellStyle name="Navadno 6 2 2 2 3" xfId="5312" xr:uid="{00000000-0005-0000-0000-0000135F0000}"/>
    <cellStyle name="Navadno 6 2 2 2 4" xfId="9199" xr:uid="{00000000-0005-0000-0000-0000145F0000}"/>
    <cellStyle name="Navadno 6 2 2 2 5" xfId="4971" xr:uid="{00000000-0005-0000-0000-0000155F0000}"/>
    <cellStyle name="Navadno 6 2 2 2 5 2" xfId="3869" xr:uid="{00000000-0005-0000-0000-0000165F0000}"/>
    <cellStyle name="Navadno 6 2 2 2 6" xfId="3704" xr:uid="{00000000-0005-0000-0000-0000175F0000}"/>
    <cellStyle name="Navadno 6 2 2 2 7" xfId="3331" xr:uid="{00000000-0005-0000-0000-0000185F0000}"/>
    <cellStyle name="Navadno 6 2 2 2 8" xfId="1375" xr:uid="{00000000-0005-0000-0000-0000195F0000}"/>
    <cellStyle name="Navadno 6 2 2 2 9" xfId="2267" xr:uid="{00000000-0005-0000-0000-00001A5F0000}"/>
    <cellStyle name="Navadno 6 2 2 20" xfId="6963" xr:uid="{00000000-0005-0000-0000-00001B5F0000}"/>
    <cellStyle name="Navadno 6 2 2 21" xfId="6865" xr:uid="{00000000-0005-0000-0000-00001C5F0000}"/>
    <cellStyle name="Navadno 6 2 2 22" xfId="6769" xr:uid="{00000000-0005-0000-0000-00001D5F0000}"/>
    <cellStyle name="Navadno 6 2 2 23" xfId="6672" xr:uid="{00000000-0005-0000-0000-00001E5F0000}"/>
    <cellStyle name="Navadno 6 2 2 24" xfId="6578" xr:uid="{00000000-0005-0000-0000-00001F5F0000}"/>
    <cellStyle name="Navadno 6 2 2 25" xfId="6483" xr:uid="{00000000-0005-0000-0000-0000205F0000}"/>
    <cellStyle name="Navadno 6 2 2 26" xfId="6391" xr:uid="{00000000-0005-0000-0000-0000215F0000}"/>
    <cellStyle name="Navadno 6 2 2 27" xfId="6300" xr:uid="{00000000-0005-0000-0000-0000225F0000}"/>
    <cellStyle name="Navadno 6 2 2 28" xfId="6208" xr:uid="{00000000-0005-0000-0000-0000235F0000}"/>
    <cellStyle name="Navadno 6 2 2 29" xfId="6118" xr:uid="{00000000-0005-0000-0000-0000245F0000}"/>
    <cellStyle name="Navadno 6 2 2 3" xfId="8666" xr:uid="{00000000-0005-0000-0000-0000255F0000}"/>
    <cellStyle name="Navadno 6 2 2 30" xfId="6027" xr:uid="{00000000-0005-0000-0000-0000265F0000}"/>
    <cellStyle name="Navadno 6 2 2 31" xfId="5943" xr:uid="{00000000-0005-0000-0000-0000275F0000}"/>
    <cellStyle name="Navadno 6 2 2 32" xfId="5861" xr:uid="{00000000-0005-0000-0000-0000285F0000}"/>
    <cellStyle name="Navadno 6 2 2 33" xfId="5780" xr:uid="{00000000-0005-0000-0000-0000295F0000}"/>
    <cellStyle name="Navadno 6 2 2 34" xfId="5704" xr:uid="{00000000-0005-0000-0000-00002A5F0000}"/>
    <cellStyle name="Navadno 6 2 2 35" xfId="5613" xr:uid="{00000000-0005-0000-0000-00002B5F0000}"/>
    <cellStyle name="Navadno 6 2 2 36" xfId="5548" xr:uid="{00000000-0005-0000-0000-00002C5F0000}"/>
    <cellStyle name="Navadno 6 2 2 37" xfId="5472" xr:uid="{00000000-0005-0000-0000-00002D5F0000}"/>
    <cellStyle name="Navadno 6 2 2 38" xfId="5344" xr:uid="{00000000-0005-0000-0000-00002E5F0000}"/>
    <cellStyle name="Navadno 6 2 2 38 2" xfId="4704" xr:uid="{00000000-0005-0000-0000-00002F5F0000}"/>
    <cellStyle name="Navadno 6 2 2 38 2 2" xfId="2063" xr:uid="{00000000-0005-0000-0000-0000305F0000}"/>
    <cellStyle name="Navadno 6 2 2 38 3" xfId="1625" xr:uid="{00000000-0005-0000-0000-0000315F0000}"/>
    <cellStyle name="Navadno 6 2 2 38 4" xfId="1271" xr:uid="{00000000-0005-0000-0000-0000325F0000}"/>
    <cellStyle name="Navadno 6 2 2 38 5" xfId="941" xr:uid="{00000000-0005-0000-0000-0000335F0000}"/>
    <cellStyle name="Navadno 6 2 2 38 6" xfId="620" xr:uid="{00000000-0005-0000-0000-0000345F0000}"/>
    <cellStyle name="Navadno 6 2 2 38 7" xfId="385" xr:uid="{00000000-0005-0000-0000-0000355F0000}"/>
    <cellStyle name="Navadno 6 2 2 38 8" xfId="205" xr:uid="{00000000-0005-0000-0000-0000365F0000}"/>
    <cellStyle name="Navadno 6 2 2 38 9" xfId="95" xr:uid="{00000000-0005-0000-0000-0000375F0000}"/>
    <cellStyle name="Navadno 6 2 2 39" xfId="4954" xr:uid="{00000000-0005-0000-0000-0000385F0000}"/>
    <cellStyle name="Navadno 6 2 2 4" xfId="8565" xr:uid="{00000000-0005-0000-0000-0000395F0000}"/>
    <cellStyle name="Navadno 6 2 2 40" xfId="4960" xr:uid="{00000000-0005-0000-0000-00003A5F0000}"/>
    <cellStyle name="Navadno 6 2 2 40 2" xfId="2652" xr:uid="{00000000-0005-0000-0000-00003B5F0000}"/>
    <cellStyle name="Navadno 6 2 2 41" xfId="3679" xr:uid="{00000000-0005-0000-0000-00003C5F0000}"/>
    <cellStyle name="Navadno 6 2 2 42" xfId="1231" xr:uid="{00000000-0005-0000-0000-00003D5F0000}"/>
    <cellStyle name="Navadno 6 2 2 43" xfId="4178" xr:uid="{00000000-0005-0000-0000-00003E5F0000}"/>
    <cellStyle name="Navadno 6 2 2 44" xfId="3323" xr:uid="{00000000-0005-0000-0000-00003F5F0000}"/>
    <cellStyle name="Navadno 6 2 2 45" xfId="2967" xr:uid="{00000000-0005-0000-0000-0000405F0000}"/>
    <cellStyle name="Navadno 6 2 2 46" xfId="783" xr:uid="{00000000-0005-0000-0000-0000415F0000}"/>
    <cellStyle name="Navadno 6 2 2 5" xfId="8464" xr:uid="{00000000-0005-0000-0000-0000425F0000}"/>
    <cellStyle name="Navadno 6 2 2 6" xfId="8363" xr:uid="{00000000-0005-0000-0000-0000435F0000}"/>
    <cellStyle name="Navadno 6 2 2 7" xfId="8264" xr:uid="{00000000-0005-0000-0000-0000445F0000}"/>
    <cellStyle name="Navadno 6 2 2 8" xfId="8162" xr:uid="{00000000-0005-0000-0000-0000455F0000}"/>
    <cellStyle name="Navadno 6 2 2 9" xfId="8062" xr:uid="{00000000-0005-0000-0000-0000465F0000}"/>
    <cellStyle name="Navadno 6 2 20" xfId="7001" xr:uid="{00000000-0005-0000-0000-0000475F0000}"/>
    <cellStyle name="Navadno 6 2 21" xfId="6903" xr:uid="{00000000-0005-0000-0000-0000485F0000}"/>
    <cellStyle name="Navadno 6 2 22" xfId="6806" xr:uid="{00000000-0005-0000-0000-0000495F0000}"/>
    <cellStyle name="Navadno 6 2 23" xfId="6711" xr:uid="{00000000-0005-0000-0000-00004A5F0000}"/>
    <cellStyle name="Navadno 6 2 24" xfId="6616" xr:uid="{00000000-0005-0000-0000-00004B5F0000}"/>
    <cellStyle name="Navadno 6 2 25" xfId="6522" xr:uid="{00000000-0005-0000-0000-00004C5F0000}"/>
    <cellStyle name="Navadno 6 2 26" xfId="6428" xr:uid="{00000000-0005-0000-0000-00004D5F0000}"/>
    <cellStyle name="Navadno 6 2 27" xfId="6338" xr:uid="{00000000-0005-0000-0000-00004E5F0000}"/>
    <cellStyle name="Navadno 6 2 28" xfId="6246" xr:uid="{00000000-0005-0000-0000-00004F5F0000}"/>
    <cellStyle name="Navadno 6 2 29" xfId="6155" xr:uid="{00000000-0005-0000-0000-0000505F0000}"/>
    <cellStyle name="Navadno 6 2 3" xfId="9151" xr:uid="{00000000-0005-0000-0000-0000515F0000}"/>
    <cellStyle name="Navadno 6 2 3 10" xfId="713" xr:uid="{00000000-0005-0000-0000-0000525F0000}"/>
    <cellStyle name="Navadno 6 2 3 11" xfId="709" xr:uid="{00000000-0005-0000-0000-0000535F0000}"/>
    <cellStyle name="Navadno 6 2 3 2" xfId="8707" xr:uid="{00000000-0005-0000-0000-0000545F0000}"/>
    <cellStyle name="Navadno 6 2 3 2 2" xfId="4611" xr:uid="{00000000-0005-0000-0000-0000555F0000}"/>
    <cellStyle name="Navadno 6 2 3 2 2 2" xfId="4277" xr:uid="{00000000-0005-0000-0000-0000565F0000}"/>
    <cellStyle name="Navadno 6 2 3 2 3" xfId="2893" xr:uid="{00000000-0005-0000-0000-0000575F0000}"/>
    <cellStyle name="Navadno 6 2 3 2 4" xfId="1870" xr:uid="{00000000-0005-0000-0000-0000585F0000}"/>
    <cellStyle name="Navadno 6 2 3 2 5" xfId="3707" xr:uid="{00000000-0005-0000-0000-0000595F0000}"/>
    <cellStyle name="Navadno 6 2 3 2 6" xfId="4060" xr:uid="{00000000-0005-0000-0000-00005A5F0000}"/>
    <cellStyle name="Navadno 6 2 3 2 7" xfId="2982" xr:uid="{00000000-0005-0000-0000-00005B5F0000}"/>
    <cellStyle name="Navadno 6 2 3 2 8" xfId="4404" xr:uid="{00000000-0005-0000-0000-00005C5F0000}"/>
    <cellStyle name="Navadno 6 2 3 2 9" xfId="774" xr:uid="{00000000-0005-0000-0000-00005D5F0000}"/>
    <cellStyle name="Navadno 6 2 3 3" xfId="5274" xr:uid="{00000000-0005-0000-0000-00005E5F0000}"/>
    <cellStyle name="Navadno 6 2 3 4" xfId="5057" xr:uid="{00000000-0005-0000-0000-00005F5F0000}"/>
    <cellStyle name="Navadno 6 2 3 5" xfId="5029" xr:uid="{00000000-0005-0000-0000-0000605F0000}"/>
    <cellStyle name="Navadno 6 2 3 5 2" xfId="3759" xr:uid="{00000000-0005-0000-0000-0000615F0000}"/>
    <cellStyle name="Navadno 6 2 3 6" xfId="1839" xr:uid="{00000000-0005-0000-0000-0000625F0000}"/>
    <cellStyle name="Navadno 6 2 3 7" xfId="4795" xr:uid="{00000000-0005-0000-0000-0000635F0000}"/>
    <cellStyle name="Navadno 6 2 3 8" xfId="3336" xr:uid="{00000000-0005-0000-0000-0000645F0000}"/>
    <cellStyle name="Navadno 6 2 3 9" xfId="872" xr:uid="{00000000-0005-0000-0000-0000655F0000}"/>
    <cellStyle name="Navadno 6 2 30" xfId="6065" xr:uid="{00000000-0005-0000-0000-0000665F0000}"/>
    <cellStyle name="Navadno 6 2 31" xfId="5978" xr:uid="{00000000-0005-0000-0000-0000675F0000}"/>
    <cellStyle name="Navadno 6 2 32" xfId="5893" xr:uid="{00000000-0005-0000-0000-0000685F0000}"/>
    <cellStyle name="Navadno 6 2 33" xfId="5814" xr:uid="{00000000-0005-0000-0000-0000695F0000}"/>
    <cellStyle name="Navadno 6 2 34" xfId="5736" xr:uid="{00000000-0005-0000-0000-00006A5F0000}"/>
    <cellStyle name="Navadno 6 2 35" xfId="5646" xr:uid="{00000000-0005-0000-0000-00006B5F0000}"/>
    <cellStyle name="Navadno 6 2 36" xfId="5578" xr:uid="{00000000-0005-0000-0000-00006C5F0000}"/>
    <cellStyle name="Navadno 6 2 37" xfId="5502" xr:uid="{00000000-0005-0000-0000-00006D5F0000}"/>
    <cellStyle name="Navadno 6 2 38" xfId="9166" xr:uid="{00000000-0005-0000-0000-00006E5F0000}"/>
    <cellStyle name="Navadno 6 2 38 2" xfId="4744" xr:uid="{00000000-0005-0000-0000-00006F5F0000}"/>
    <cellStyle name="Navadno 6 2 38 2 2" xfId="4625" xr:uid="{00000000-0005-0000-0000-0000705F0000}"/>
    <cellStyle name="Navadno 6 2 38 3" xfId="3504" xr:uid="{00000000-0005-0000-0000-0000715F0000}"/>
    <cellStyle name="Navadno 6 2 38 4" xfId="3484" xr:uid="{00000000-0005-0000-0000-0000725F0000}"/>
    <cellStyle name="Navadno 6 2 38 5" xfId="1954" xr:uid="{00000000-0005-0000-0000-0000735F0000}"/>
    <cellStyle name="Navadno 6 2 38 6" xfId="3570" xr:uid="{00000000-0005-0000-0000-0000745F0000}"/>
    <cellStyle name="Navadno 6 2 38 7" xfId="4923" xr:uid="{00000000-0005-0000-0000-0000755F0000}"/>
    <cellStyle name="Navadno 6 2 38 8" xfId="2946" xr:uid="{00000000-0005-0000-0000-0000765F0000}"/>
    <cellStyle name="Navadno 6 2 38 9" xfId="4857" xr:uid="{00000000-0005-0000-0000-0000775F0000}"/>
    <cellStyle name="Navadno 6 2 39" xfId="4966" xr:uid="{00000000-0005-0000-0000-0000785F0000}"/>
    <cellStyle name="Navadno 6 2 4" xfId="8606" xr:uid="{00000000-0005-0000-0000-0000795F0000}"/>
    <cellStyle name="Navadno 6 2 40" xfId="5077" xr:uid="{00000000-0005-0000-0000-00007A5F0000}"/>
    <cellStyle name="Navadno 6 2 40 2" xfId="3828" xr:uid="{00000000-0005-0000-0000-00007B5F0000}"/>
    <cellStyle name="Navadno 6 2 41" xfId="4741" xr:uid="{00000000-0005-0000-0000-00007C5F0000}"/>
    <cellStyle name="Navadno 6 2 42" xfId="3742" xr:uid="{00000000-0005-0000-0000-00007D5F0000}"/>
    <cellStyle name="Navadno 6 2 43" xfId="3315" xr:uid="{00000000-0005-0000-0000-00007E5F0000}"/>
    <cellStyle name="Navadno 6 2 44" xfId="2774" xr:uid="{00000000-0005-0000-0000-00007F5F0000}"/>
    <cellStyle name="Navadno 6 2 45" xfId="433" xr:uid="{00000000-0005-0000-0000-0000805F0000}"/>
    <cellStyle name="Navadno 6 2 46" xfId="1797" xr:uid="{00000000-0005-0000-0000-0000815F0000}"/>
    <cellStyle name="Navadno 6 2 5" xfId="8505" xr:uid="{00000000-0005-0000-0000-0000825F0000}"/>
    <cellStyle name="Navadno 6 2 6" xfId="8404" xr:uid="{00000000-0005-0000-0000-0000835F0000}"/>
    <cellStyle name="Navadno 6 2 7" xfId="8305" xr:uid="{00000000-0005-0000-0000-0000845F0000}"/>
    <cellStyle name="Navadno 6 2 8" xfId="8203" xr:uid="{00000000-0005-0000-0000-0000855F0000}"/>
    <cellStyle name="Navadno 6 2 9" xfId="8103" xr:uid="{00000000-0005-0000-0000-0000865F0000}"/>
    <cellStyle name="Navadno 6 20" xfId="7330" xr:uid="{00000000-0005-0000-0000-0000875F0000}"/>
    <cellStyle name="Navadno 6 21" xfId="7231" xr:uid="{00000000-0005-0000-0000-0000885F0000}"/>
    <cellStyle name="Navadno 6 22" xfId="7132" xr:uid="{00000000-0005-0000-0000-0000895F0000}"/>
    <cellStyle name="Navadno 6 23" xfId="7033" xr:uid="{00000000-0005-0000-0000-00008A5F0000}"/>
    <cellStyle name="Navadno 6 24" xfId="6935" xr:uid="{00000000-0005-0000-0000-00008B5F0000}"/>
    <cellStyle name="Navadno 6 25" xfId="6838" xr:uid="{00000000-0005-0000-0000-00008C5F0000}"/>
    <cellStyle name="Navadno 6 26" xfId="6741" xr:uid="{00000000-0005-0000-0000-00008D5F0000}"/>
    <cellStyle name="Navadno 6 27" xfId="6647" xr:uid="{00000000-0005-0000-0000-00008E5F0000}"/>
    <cellStyle name="Navadno 6 28" xfId="6551" xr:uid="{00000000-0005-0000-0000-00008F5F0000}"/>
    <cellStyle name="Navadno 6 29" xfId="6457" xr:uid="{00000000-0005-0000-0000-0000905F0000}"/>
    <cellStyle name="Navadno 6 3" xfId="9258" xr:uid="{00000000-0005-0000-0000-0000915F0000}"/>
    <cellStyle name="Navadno 6 30" xfId="6366" xr:uid="{00000000-0005-0000-0000-0000925F0000}"/>
    <cellStyle name="Navadno 6 31" xfId="6274" xr:uid="{00000000-0005-0000-0000-0000935F0000}"/>
    <cellStyle name="Navadno 6 32" xfId="6183" xr:uid="{00000000-0005-0000-0000-0000945F0000}"/>
    <cellStyle name="Navadno 6 33" xfId="6093" xr:uid="{00000000-0005-0000-0000-0000955F0000}"/>
    <cellStyle name="Navadno 6 34" xfId="6002" xr:uid="{00000000-0005-0000-0000-0000965F0000}"/>
    <cellStyle name="Navadno 6 35" xfId="5917" xr:uid="{00000000-0005-0000-0000-0000975F0000}"/>
    <cellStyle name="Navadno 6 36" xfId="5836" xr:uid="{00000000-0005-0000-0000-0000985F0000}"/>
    <cellStyle name="Navadno 6 37" xfId="5986" xr:uid="{00000000-0005-0000-0000-0000995F0000}"/>
    <cellStyle name="Navadno 6 38" xfId="6745" xr:uid="{00000000-0005-0000-0000-00009A5F0000}"/>
    <cellStyle name="Navadno 6 39" xfId="5527" xr:uid="{00000000-0005-0000-0000-00009B5F0000}"/>
    <cellStyle name="Navadno 6 4" xfId="9227" xr:uid="{00000000-0005-0000-0000-00009C5F0000}"/>
    <cellStyle name="Navadno 6 4 10" xfId="2650" xr:uid="{00000000-0005-0000-0000-00009D5F0000}"/>
    <cellStyle name="Navadno 6 4 11" xfId="249" xr:uid="{00000000-0005-0000-0000-00009E5F0000}"/>
    <cellStyle name="Navadno 6 4 2" xfId="8955" xr:uid="{00000000-0005-0000-0000-00009F5F0000}"/>
    <cellStyle name="Navadno 6 4 2 2" xfId="4656" xr:uid="{00000000-0005-0000-0000-0000A05F0000}"/>
    <cellStyle name="Navadno 6 4 2 2 2" xfId="4475" xr:uid="{00000000-0005-0000-0000-0000A15F0000}"/>
    <cellStyle name="Navadno 6 4 2 3" xfId="4794" xr:uid="{00000000-0005-0000-0000-0000A25F0000}"/>
    <cellStyle name="Navadno 6 4 2 4" xfId="2891" xr:uid="{00000000-0005-0000-0000-0000A35F0000}"/>
    <cellStyle name="Navadno 6 4 2 5" xfId="1924" xr:uid="{00000000-0005-0000-0000-0000A45F0000}"/>
    <cellStyle name="Navadno 6 4 2 6" xfId="1661" xr:uid="{00000000-0005-0000-0000-0000A55F0000}"/>
    <cellStyle name="Navadno 6 4 2 7" xfId="1749" xr:uid="{00000000-0005-0000-0000-0000A65F0000}"/>
    <cellStyle name="Navadno 6 4 2 8" xfId="2750" xr:uid="{00000000-0005-0000-0000-0000A75F0000}"/>
    <cellStyle name="Navadno 6 4 2 9" xfId="2660" xr:uid="{00000000-0005-0000-0000-0000A85F0000}"/>
    <cellStyle name="Navadno 6 4 3" xfId="5378" xr:uid="{00000000-0005-0000-0000-0000A95F0000}"/>
    <cellStyle name="Navadno 6 4 4" xfId="5236" xr:uid="{00000000-0005-0000-0000-0000AA5F0000}"/>
    <cellStyle name="Navadno 6 4 5" xfId="4956" xr:uid="{00000000-0005-0000-0000-0000AB5F0000}"/>
    <cellStyle name="Navadno 6 4 5 2" xfId="3400" xr:uid="{00000000-0005-0000-0000-0000AC5F0000}"/>
    <cellStyle name="Navadno 6 4 6" xfId="4040" xr:uid="{00000000-0005-0000-0000-0000AD5F0000}"/>
    <cellStyle name="Navadno 6 4 7" xfId="4309" xr:uid="{00000000-0005-0000-0000-0000AE5F0000}"/>
    <cellStyle name="Navadno 6 4 8" xfId="953" xr:uid="{00000000-0005-0000-0000-0000AF5F0000}"/>
    <cellStyle name="Navadno 6 4 9" xfId="2616" xr:uid="{00000000-0005-0000-0000-0000B05F0000}"/>
    <cellStyle name="Navadno 6 40" xfId="9111" xr:uid="{00000000-0005-0000-0000-0000B15F0000}"/>
    <cellStyle name="Navadno 6 40 2" xfId="4851" xr:uid="{00000000-0005-0000-0000-0000B25F0000}"/>
    <cellStyle name="Navadno 6 40 2 2" xfId="4582" xr:uid="{00000000-0005-0000-0000-0000B35F0000}"/>
    <cellStyle name="Navadno 6 40 3" xfId="3984" xr:uid="{00000000-0005-0000-0000-0000B45F0000}"/>
    <cellStyle name="Navadno 6 40 4" xfId="2756" xr:uid="{00000000-0005-0000-0000-0000B55F0000}"/>
    <cellStyle name="Navadno 6 40 5" xfId="2229" xr:uid="{00000000-0005-0000-0000-0000B65F0000}"/>
    <cellStyle name="Navadno 6 40 6" xfId="1708" xr:uid="{00000000-0005-0000-0000-0000B75F0000}"/>
    <cellStyle name="Navadno 6 40 7" xfId="1105" xr:uid="{00000000-0005-0000-0000-0000B85F0000}"/>
    <cellStyle name="Navadno 6 40 8" xfId="4147" xr:uid="{00000000-0005-0000-0000-0000B95F0000}"/>
    <cellStyle name="Navadno 6 40 9" xfId="482" xr:uid="{00000000-0005-0000-0000-0000BA5F0000}"/>
    <cellStyle name="Navadno 6 41" xfId="5016" xr:uid="{00000000-0005-0000-0000-0000BB5F0000}"/>
    <cellStyle name="Navadno 6 42" xfId="5162" xr:uid="{00000000-0005-0000-0000-0000BC5F0000}"/>
    <cellStyle name="Navadno 6 42 2" xfId="3224" xr:uid="{00000000-0005-0000-0000-0000BD5F0000}"/>
    <cellStyle name="Navadno 6 43" xfId="2666" xr:uid="{00000000-0005-0000-0000-0000BE5F0000}"/>
    <cellStyle name="Navadno 6 44" xfId="4758" xr:uid="{00000000-0005-0000-0000-0000BF5F0000}"/>
    <cellStyle name="Navadno 6 45" xfId="2346" xr:uid="{00000000-0005-0000-0000-0000C05F0000}"/>
    <cellStyle name="Navadno 6 46" xfId="2376" xr:uid="{00000000-0005-0000-0000-0000C15F0000}"/>
    <cellStyle name="Navadno 6 47" xfId="544" xr:uid="{00000000-0005-0000-0000-0000C25F0000}"/>
    <cellStyle name="Navadno 6 48" xfId="4887" xr:uid="{00000000-0005-0000-0000-0000C35F0000}"/>
    <cellStyle name="Navadno 6 49" xfId="9463" xr:uid="{00000000-0005-0000-0000-0000C45F0000}"/>
    <cellStyle name="Navadno 6 5" xfId="8950" xr:uid="{00000000-0005-0000-0000-0000C55F0000}"/>
    <cellStyle name="Navadno 6 6" xfId="8958" xr:uid="{00000000-0005-0000-0000-0000C65F0000}"/>
    <cellStyle name="Navadno 6 7" xfId="8638" xr:uid="{00000000-0005-0000-0000-0000C75F0000}"/>
    <cellStyle name="Navadno 6 8" xfId="8537" xr:uid="{00000000-0005-0000-0000-0000C85F0000}"/>
    <cellStyle name="Navadno 6 9" xfId="8436" xr:uid="{00000000-0005-0000-0000-0000C95F0000}"/>
    <cellStyle name="Navadno 7" xfId="10" xr:uid="{00000000-0005-0000-0000-0000CA5F0000}"/>
    <cellStyle name="Navadno 7 10" xfId="8333" xr:uid="{00000000-0005-0000-0000-0000CB5F0000}"/>
    <cellStyle name="Navadno 7 11" xfId="8234" xr:uid="{00000000-0005-0000-0000-0000CC5F0000}"/>
    <cellStyle name="Navadno 7 12" xfId="8133" xr:uid="{00000000-0005-0000-0000-0000CD5F0000}"/>
    <cellStyle name="Navadno 7 13" xfId="8741" xr:uid="{00000000-0005-0000-0000-0000CE5F0000}"/>
    <cellStyle name="Navadno 7 14" xfId="9038" xr:uid="{00000000-0005-0000-0000-0000CF5F0000}"/>
    <cellStyle name="Navadno 7 15" xfId="7828" xr:uid="{00000000-0005-0000-0000-0000D05F0000}"/>
    <cellStyle name="Navadno 7 16" xfId="7727" xr:uid="{00000000-0005-0000-0000-0000D15F0000}"/>
    <cellStyle name="Navadno 7 17" xfId="7627" xr:uid="{00000000-0005-0000-0000-0000D25F0000}"/>
    <cellStyle name="Navadno 7 18" xfId="7526" xr:uid="{00000000-0005-0000-0000-0000D35F0000}"/>
    <cellStyle name="Navadno 7 19" xfId="7427" xr:uid="{00000000-0005-0000-0000-0000D45F0000}"/>
    <cellStyle name="Navadno 7 2" xfId="9461" xr:uid="{00000000-0005-0000-0000-0000D55F0000}"/>
    <cellStyle name="Navadno 7 2 10" xfId="8331" xr:uid="{00000000-0005-0000-0000-0000D65F0000}"/>
    <cellStyle name="Navadno 7 2 11" xfId="8232" xr:uid="{00000000-0005-0000-0000-0000D75F0000}"/>
    <cellStyle name="Navadno 7 2 12" xfId="8131" xr:uid="{00000000-0005-0000-0000-0000D85F0000}"/>
    <cellStyle name="Navadno 7 2 13" xfId="7928" xr:uid="{00000000-0005-0000-0000-0000D95F0000}"/>
    <cellStyle name="Navadno 7 2 14" xfId="7932" xr:uid="{00000000-0005-0000-0000-0000DA5F0000}"/>
    <cellStyle name="Navadno 7 2 15" xfId="7826" xr:uid="{00000000-0005-0000-0000-0000DB5F0000}"/>
    <cellStyle name="Navadno 7 2 16" xfId="7725" xr:uid="{00000000-0005-0000-0000-0000DC5F0000}"/>
    <cellStyle name="Navadno 7 2 17" xfId="7625" xr:uid="{00000000-0005-0000-0000-0000DD5F0000}"/>
    <cellStyle name="Navadno 7 2 18" xfId="7524" xr:uid="{00000000-0005-0000-0000-0000DE5F0000}"/>
    <cellStyle name="Navadno 7 2 19" xfId="7425" xr:uid="{00000000-0005-0000-0000-0000DF5F0000}"/>
    <cellStyle name="Navadno 7 2 2" xfId="9287" xr:uid="{00000000-0005-0000-0000-0000E05F0000}"/>
    <cellStyle name="Navadno 7 2 2 10" xfId="7960" xr:uid="{00000000-0005-0000-0000-0000E15F0000}"/>
    <cellStyle name="Navadno 7 2 2 11" xfId="7857" xr:uid="{00000000-0005-0000-0000-0000E25F0000}"/>
    <cellStyle name="Navadno 7 2 2 12" xfId="7756" xr:uid="{00000000-0005-0000-0000-0000E35F0000}"/>
    <cellStyle name="Navadno 7 2 2 13" xfId="7656" xr:uid="{00000000-0005-0000-0000-0000E45F0000}"/>
    <cellStyle name="Navadno 7 2 2 14" xfId="7555" xr:uid="{00000000-0005-0000-0000-0000E55F0000}"/>
    <cellStyle name="Navadno 7 2 2 15" xfId="7456" xr:uid="{00000000-0005-0000-0000-0000E65F0000}"/>
    <cellStyle name="Navadno 7 2 2 16" xfId="7357" xr:uid="{00000000-0005-0000-0000-0000E75F0000}"/>
    <cellStyle name="Navadno 7 2 2 17" xfId="7258" xr:uid="{00000000-0005-0000-0000-0000E85F0000}"/>
    <cellStyle name="Navadno 7 2 2 18" xfId="7158" xr:uid="{00000000-0005-0000-0000-0000E95F0000}"/>
    <cellStyle name="Navadno 7 2 2 19" xfId="7059" xr:uid="{00000000-0005-0000-0000-0000EA5F0000}"/>
    <cellStyle name="Navadno 7 2 2 2" xfId="9286" xr:uid="{00000000-0005-0000-0000-0000EB5F0000}"/>
    <cellStyle name="Navadno 7 2 2 2 10" xfId="7959" xr:uid="{00000000-0005-0000-0000-0000EC5F0000}"/>
    <cellStyle name="Navadno 7 2 2 2 11" xfId="7856" xr:uid="{00000000-0005-0000-0000-0000ED5F0000}"/>
    <cellStyle name="Navadno 7 2 2 2 12" xfId="7755" xr:uid="{00000000-0005-0000-0000-0000EE5F0000}"/>
    <cellStyle name="Navadno 7 2 2 2 13" xfId="7655" xr:uid="{00000000-0005-0000-0000-0000EF5F0000}"/>
    <cellStyle name="Navadno 7 2 2 2 14" xfId="7554" xr:uid="{00000000-0005-0000-0000-0000F05F0000}"/>
    <cellStyle name="Navadno 7 2 2 2 15" xfId="7455" xr:uid="{00000000-0005-0000-0000-0000F15F0000}"/>
    <cellStyle name="Navadno 7 2 2 2 16" xfId="7356" xr:uid="{00000000-0005-0000-0000-0000F25F0000}"/>
    <cellStyle name="Navadno 7 2 2 2 17" xfId="7257" xr:uid="{00000000-0005-0000-0000-0000F35F0000}"/>
    <cellStyle name="Navadno 7 2 2 2 18" xfId="7157" xr:uid="{00000000-0005-0000-0000-0000F45F0000}"/>
    <cellStyle name="Navadno 7 2 2 2 19" xfId="7058" xr:uid="{00000000-0005-0000-0000-0000F55F0000}"/>
    <cellStyle name="Navadno 7 2 2 2 2" xfId="8770" xr:uid="{00000000-0005-0000-0000-0000F65F0000}"/>
    <cellStyle name="Navadno 7 2 2 2 2 10" xfId="1100" xr:uid="{00000000-0005-0000-0000-0000F75F0000}"/>
    <cellStyle name="Navadno 7 2 2 2 2 11" xfId="177" xr:uid="{00000000-0005-0000-0000-0000F85F0000}"/>
    <cellStyle name="Navadno 7 2 2 2 2 2" xfId="8769" xr:uid="{00000000-0005-0000-0000-0000F95F0000}"/>
    <cellStyle name="Navadno 7 2 2 2 2 2 2" xfId="4329" xr:uid="{00000000-0005-0000-0000-0000FA5F0000}"/>
    <cellStyle name="Navadno 7 2 2 2 2 2 2 2" xfId="4328" xr:uid="{00000000-0005-0000-0000-0000FB5F0000}"/>
    <cellStyle name="Navadno 7 2 2 2 2 2 3" xfId="2721" xr:uid="{00000000-0005-0000-0000-0000FC5F0000}"/>
    <cellStyle name="Navadno 7 2 2 2 2 2 4" xfId="4679" xr:uid="{00000000-0005-0000-0000-0000FD5F0000}"/>
    <cellStyle name="Navadno 7 2 2 2 2 2 5" xfId="3114" xr:uid="{00000000-0005-0000-0000-0000FE5F0000}"/>
    <cellStyle name="Navadno 7 2 2 2 2 2 6" xfId="897" xr:uid="{00000000-0005-0000-0000-0000FF5F0000}"/>
    <cellStyle name="Navadno 7 2 2 2 2 2 7" xfId="535" xr:uid="{00000000-0005-0000-0000-000000600000}"/>
    <cellStyle name="Navadno 7 2 2 2 2 2 8" xfId="2037" xr:uid="{00000000-0005-0000-0000-000001600000}"/>
    <cellStyle name="Navadno 7 2 2 2 2 2 9" xfId="4917" xr:uid="{00000000-0005-0000-0000-000002600000}"/>
    <cellStyle name="Navadno 7 2 2 2 2 3" xfId="5310" xr:uid="{00000000-0005-0000-0000-000003600000}"/>
    <cellStyle name="Navadno 7 2 2 2 2 4" xfId="9237" xr:uid="{00000000-0005-0000-0000-000004600000}"/>
    <cellStyle name="Navadno 7 2 2 2 2 5" xfId="4970" xr:uid="{00000000-0005-0000-0000-000005600000}"/>
    <cellStyle name="Navadno 7 2 2 2 2 5 2" xfId="2656" xr:uid="{00000000-0005-0000-0000-000006600000}"/>
    <cellStyle name="Navadno 7 2 2 2 2 6" xfId="2241" xr:uid="{00000000-0005-0000-0000-000007600000}"/>
    <cellStyle name="Navadno 7 2 2 2 2 7" xfId="2232" xr:uid="{00000000-0005-0000-0000-000008600000}"/>
    <cellStyle name="Navadno 7 2 2 2 2 8" xfId="823" xr:uid="{00000000-0005-0000-0000-000009600000}"/>
    <cellStyle name="Navadno 7 2 2 2 2 9" xfId="3441" xr:uid="{00000000-0005-0000-0000-00000A600000}"/>
    <cellStyle name="Navadno 7 2 2 2 20" xfId="6961" xr:uid="{00000000-0005-0000-0000-00000B600000}"/>
    <cellStyle name="Navadno 7 2 2 2 21" xfId="6863" xr:uid="{00000000-0005-0000-0000-00000C600000}"/>
    <cellStyle name="Navadno 7 2 2 2 22" xfId="6767" xr:uid="{00000000-0005-0000-0000-00000D600000}"/>
    <cellStyle name="Navadno 7 2 2 2 23" xfId="6670" xr:uid="{00000000-0005-0000-0000-00000E600000}"/>
    <cellStyle name="Navadno 7 2 2 2 24" xfId="6576" xr:uid="{00000000-0005-0000-0000-00000F600000}"/>
    <cellStyle name="Navadno 7 2 2 2 25" xfId="6481" xr:uid="{00000000-0005-0000-0000-000010600000}"/>
    <cellStyle name="Navadno 7 2 2 2 26" xfId="6389" xr:uid="{00000000-0005-0000-0000-000011600000}"/>
    <cellStyle name="Navadno 7 2 2 2 27" xfId="6298" xr:uid="{00000000-0005-0000-0000-000012600000}"/>
    <cellStyle name="Navadno 7 2 2 2 28" xfId="6206" xr:uid="{00000000-0005-0000-0000-000013600000}"/>
    <cellStyle name="Navadno 7 2 2 2 29" xfId="6116" xr:uid="{00000000-0005-0000-0000-000014600000}"/>
    <cellStyle name="Navadno 7 2 2 2 3" xfId="8664" xr:uid="{00000000-0005-0000-0000-000015600000}"/>
    <cellStyle name="Navadno 7 2 2 2 30" xfId="6025" xr:uid="{00000000-0005-0000-0000-000016600000}"/>
    <cellStyle name="Navadno 7 2 2 2 31" xfId="5941" xr:uid="{00000000-0005-0000-0000-000017600000}"/>
    <cellStyle name="Navadno 7 2 2 2 32" xfId="5859" xr:uid="{00000000-0005-0000-0000-000018600000}"/>
    <cellStyle name="Navadno 7 2 2 2 33" xfId="5778" xr:uid="{00000000-0005-0000-0000-000019600000}"/>
    <cellStyle name="Navadno 7 2 2 2 34" xfId="5702" xr:uid="{00000000-0005-0000-0000-00001A600000}"/>
    <cellStyle name="Navadno 7 2 2 2 35" xfId="5611" xr:uid="{00000000-0005-0000-0000-00001B600000}"/>
    <cellStyle name="Navadno 7 2 2 2 36" xfId="5546" xr:uid="{00000000-0005-0000-0000-00001C600000}"/>
    <cellStyle name="Navadno 7 2 2 2 37" xfId="5470" xr:uid="{00000000-0005-0000-0000-00001D600000}"/>
    <cellStyle name="Navadno 7 2 2 2 38" xfId="5311" xr:uid="{00000000-0005-0000-0000-00001E600000}"/>
    <cellStyle name="Navadno 7 2 2 2 38 2" xfId="4702" xr:uid="{00000000-0005-0000-0000-00001F600000}"/>
    <cellStyle name="Navadno 7 2 2 2 38 2 2" xfId="2045" xr:uid="{00000000-0005-0000-0000-000020600000}"/>
    <cellStyle name="Navadno 7 2 2 2 38 3" xfId="1599" xr:uid="{00000000-0005-0000-0000-000021600000}"/>
    <cellStyle name="Navadno 7 2 2 2 38 4" xfId="1246" xr:uid="{00000000-0005-0000-0000-000022600000}"/>
    <cellStyle name="Navadno 7 2 2 2 38 5" xfId="915" xr:uid="{00000000-0005-0000-0000-000023600000}"/>
    <cellStyle name="Navadno 7 2 2 2 38 6" xfId="598" xr:uid="{00000000-0005-0000-0000-000024600000}"/>
    <cellStyle name="Navadno 7 2 2 2 38 7" xfId="366" xr:uid="{00000000-0005-0000-0000-000025600000}"/>
    <cellStyle name="Navadno 7 2 2 2 38 8" xfId="186" xr:uid="{00000000-0005-0000-0000-000026600000}"/>
    <cellStyle name="Navadno 7 2 2 2 38 9" xfId="77" xr:uid="{00000000-0005-0000-0000-000027600000}"/>
    <cellStyle name="Navadno 7 2 2 2 39" xfId="9232" xr:uid="{00000000-0005-0000-0000-000028600000}"/>
    <cellStyle name="Navadno 7 2 2 2 4" xfId="8563" xr:uid="{00000000-0005-0000-0000-000029600000}"/>
    <cellStyle name="Navadno 7 2 2 2 40" xfId="5081" xr:uid="{00000000-0005-0000-0000-00002A600000}"/>
    <cellStyle name="Navadno 7 2 2 2 40 2" xfId="2782" xr:uid="{00000000-0005-0000-0000-00002B600000}"/>
    <cellStyle name="Navadno 7 2 2 2 41" xfId="3321" xr:uid="{00000000-0005-0000-0000-00002C600000}"/>
    <cellStyle name="Navadno 7 2 2 2 42" xfId="2533" xr:uid="{00000000-0005-0000-0000-00002D600000}"/>
    <cellStyle name="Navadno 7 2 2 2 43" xfId="1766" xr:uid="{00000000-0005-0000-0000-00002E600000}"/>
    <cellStyle name="Navadno 7 2 2 2 44" xfId="1117" xr:uid="{00000000-0005-0000-0000-00002F600000}"/>
    <cellStyle name="Navadno 7 2 2 2 45" xfId="550" xr:uid="{00000000-0005-0000-0000-000030600000}"/>
    <cellStyle name="Navadno 7 2 2 2 46" xfId="1159" xr:uid="{00000000-0005-0000-0000-000031600000}"/>
    <cellStyle name="Navadno 7 2 2 2 5" xfId="8462" xr:uid="{00000000-0005-0000-0000-000032600000}"/>
    <cellStyle name="Navadno 7 2 2 2 6" xfId="8361" xr:uid="{00000000-0005-0000-0000-000033600000}"/>
    <cellStyle name="Navadno 7 2 2 2 7" xfId="8262" xr:uid="{00000000-0005-0000-0000-000034600000}"/>
    <cellStyle name="Navadno 7 2 2 2 8" xfId="8160" xr:uid="{00000000-0005-0000-0000-000035600000}"/>
    <cellStyle name="Navadno 7 2 2 2 9" xfId="8060" xr:uid="{00000000-0005-0000-0000-000036600000}"/>
    <cellStyle name="Navadno 7 2 2 20" xfId="6962" xr:uid="{00000000-0005-0000-0000-000037600000}"/>
    <cellStyle name="Navadno 7 2 2 21" xfId="6864" xr:uid="{00000000-0005-0000-0000-000038600000}"/>
    <cellStyle name="Navadno 7 2 2 22" xfId="6768" xr:uid="{00000000-0005-0000-0000-000039600000}"/>
    <cellStyle name="Navadno 7 2 2 23" xfId="6671" xr:uid="{00000000-0005-0000-0000-00003A600000}"/>
    <cellStyle name="Navadno 7 2 2 24" xfId="6577" xr:uid="{00000000-0005-0000-0000-00003B600000}"/>
    <cellStyle name="Navadno 7 2 2 25" xfId="6482" xr:uid="{00000000-0005-0000-0000-00003C600000}"/>
    <cellStyle name="Navadno 7 2 2 26" xfId="6390" xr:uid="{00000000-0005-0000-0000-00003D600000}"/>
    <cellStyle name="Navadno 7 2 2 27" xfId="6299" xr:uid="{00000000-0005-0000-0000-00003E600000}"/>
    <cellStyle name="Navadno 7 2 2 28" xfId="6207" xr:uid="{00000000-0005-0000-0000-00003F600000}"/>
    <cellStyle name="Navadno 7 2 2 29" xfId="6117" xr:uid="{00000000-0005-0000-0000-000040600000}"/>
    <cellStyle name="Navadno 7 2 2 3" xfId="9149" xr:uid="{00000000-0005-0000-0000-000041600000}"/>
    <cellStyle name="Navadno 7 2 2 3 10" xfId="1554" xr:uid="{00000000-0005-0000-0000-000042600000}"/>
    <cellStyle name="Navadno 7 2 2 3 11" xfId="1530" xr:uid="{00000000-0005-0000-0000-000043600000}"/>
    <cellStyle name="Navadno 7 2 2 3 2" xfId="8665" xr:uid="{00000000-0005-0000-0000-000044600000}"/>
    <cellStyle name="Navadno 7 2 2 3 2 2" xfId="4609" xr:uid="{00000000-0005-0000-0000-000045600000}"/>
    <cellStyle name="Navadno 7 2 2 3 2 2 2" xfId="4244" xr:uid="{00000000-0005-0000-0000-000046600000}"/>
    <cellStyle name="Navadno 7 2 2 3 2 3" xfId="2110" xr:uid="{00000000-0005-0000-0000-000047600000}"/>
    <cellStyle name="Navadno 7 2 2 3 2 4" xfId="2671" xr:uid="{00000000-0005-0000-0000-000048600000}"/>
    <cellStyle name="Navadno 7 2 2 3 2 5" xfId="4493" xr:uid="{00000000-0005-0000-0000-000049600000}"/>
    <cellStyle name="Navadno 7 2 2 3 2 6" xfId="4749" xr:uid="{00000000-0005-0000-0000-00004A600000}"/>
    <cellStyle name="Navadno 7 2 2 3 2 7" xfId="3097" xr:uid="{00000000-0005-0000-0000-00004B600000}"/>
    <cellStyle name="Navadno 7 2 2 3 2 8" xfId="1052" xr:uid="{00000000-0005-0000-0000-00004C600000}"/>
    <cellStyle name="Navadno 7 2 2 3 2 9" xfId="3050" xr:uid="{00000000-0005-0000-0000-00004D600000}"/>
    <cellStyle name="Navadno 7 2 2 3 3" xfId="5253" xr:uid="{00000000-0005-0000-0000-00004E600000}"/>
    <cellStyle name="Navadno 7 2 2 3 4" xfId="5175" xr:uid="{00000000-0005-0000-0000-00004F600000}"/>
    <cellStyle name="Navadno 7 2 2 3 5" xfId="4967" xr:uid="{00000000-0005-0000-0000-000050600000}"/>
    <cellStyle name="Navadno 7 2 2 3 5 2" xfId="3660" xr:uid="{00000000-0005-0000-0000-000051600000}"/>
    <cellStyle name="Navadno 7 2 2 3 6" xfId="1932" xr:uid="{00000000-0005-0000-0000-000052600000}"/>
    <cellStyle name="Navadno 7 2 2 3 7" xfId="1757" xr:uid="{00000000-0005-0000-0000-000053600000}"/>
    <cellStyle name="Navadno 7 2 2 3 8" xfId="2778" xr:uid="{00000000-0005-0000-0000-000054600000}"/>
    <cellStyle name="Navadno 7 2 2 3 9" xfId="2212" xr:uid="{00000000-0005-0000-0000-000055600000}"/>
    <cellStyle name="Navadno 7 2 2 30" xfId="6026" xr:uid="{00000000-0005-0000-0000-000056600000}"/>
    <cellStyle name="Navadno 7 2 2 31" xfId="5942" xr:uid="{00000000-0005-0000-0000-000057600000}"/>
    <cellStyle name="Navadno 7 2 2 32" xfId="5860" xr:uid="{00000000-0005-0000-0000-000058600000}"/>
    <cellStyle name="Navadno 7 2 2 33" xfId="5779" xr:uid="{00000000-0005-0000-0000-000059600000}"/>
    <cellStyle name="Navadno 7 2 2 34" xfId="5703" xr:uid="{00000000-0005-0000-0000-00005A600000}"/>
    <cellStyle name="Navadno 7 2 2 35" xfId="5612" xr:uid="{00000000-0005-0000-0000-00005B600000}"/>
    <cellStyle name="Navadno 7 2 2 36" xfId="5547" xr:uid="{00000000-0005-0000-0000-00005C600000}"/>
    <cellStyle name="Navadno 7 2 2 37" xfId="5471" xr:uid="{00000000-0005-0000-0000-00005D600000}"/>
    <cellStyle name="Navadno 7 2 2 38" xfId="9168" xr:uid="{00000000-0005-0000-0000-00005E600000}"/>
    <cellStyle name="Navadno 7 2 2 38 2" xfId="4703" xr:uid="{00000000-0005-0000-0000-00005F600000}"/>
    <cellStyle name="Navadno 7 2 2 38 2 2" xfId="4627" xr:uid="{00000000-0005-0000-0000-000060600000}"/>
    <cellStyle name="Navadno 7 2 2 38 3" xfId="3372" xr:uid="{00000000-0005-0000-0000-000061600000}"/>
    <cellStyle name="Navadno 7 2 2 38 4" xfId="3388" xr:uid="{00000000-0005-0000-0000-000062600000}"/>
    <cellStyle name="Navadno 7 2 2 38 5" xfId="2746" xr:uid="{00000000-0005-0000-0000-000063600000}"/>
    <cellStyle name="Navadno 7 2 2 38 6" xfId="1147" xr:uid="{00000000-0005-0000-0000-000064600000}"/>
    <cellStyle name="Navadno 7 2 2 38 7" xfId="859" xr:uid="{00000000-0005-0000-0000-000065600000}"/>
    <cellStyle name="Navadno 7 2 2 38 8" xfId="3030" xr:uid="{00000000-0005-0000-0000-000066600000}"/>
    <cellStyle name="Navadno 7 2 2 38 9" xfId="3138" xr:uid="{00000000-0005-0000-0000-000067600000}"/>
    <cellStyle name="Navadno 7 2 2 39" xfId="4980" xr:uid="{00000000-0005-0000-0000-000068600000}"/>
    <cellStyle name="Navadno 7 2 2 4" xfId="8564" xr:uid="{00000000-0005-0000-0000-000069600000}"/>
    <cellStyle name="Navadno 7 2 2 40" xfId="4947" xr:uid="{00000000-0005-0000-0000-00006A600000}"/>
    <cellStyle name="Navadno 7 2 2 40 2" xfId="2718" xr:uid="{00000000-0005-0000-0000-00006B600000}"/>
    <cellStyle name="Navadno 7 2 2 41" xfId="4909" xr:uid="{00000000-0005-0000-0000-00006C600000}"/>
    <cellStyle name="Navadno 7 2 2 42" xfId="1747" xr:uid="{00000000-0005-0000-0000-00006D600000}"/>
    <cellStyle name="Navadno 7 2 2 43" xfId="4074" xr:uid="{00000000-0005-0000-0000-00006E600000}"/>
    <cellStyle name="Navadno 7 2 2 44" xfId="2885" xr:uid="{00000000-0005-0000-0000-00006F600000}"/>
    <cellStyle name="Navadno 7 2 2 45" xfId="1947" xr:uid="{00000000-0005-0000-0000-000070600000}"/>
    <cellStyle name="Navadno 7 2 2 46" xfId="334" xr:uid="{00000000-0005-0000-0000-000071600000}"/>
    <cellStyle name="Navadno 7 2 2 5" xfId="8463" xr:uid="{00000000-0005-0000-0000-000072600000}"/>
    <cellStyle name="Navadno 7 2 2 6" xfId="8362" xr:uid="{00000000-0005-0000-0000-000073600000}"/>
    <cellStyle name="Navadno 7 2 2 7" xfId="8263" xr:uid="{00000000-0005-0000-0000-000074600000}"/>
    <cellStyle name="Navadno 7 2 2 8" xfId="8161" xr:uid="{00000000-0005-0000-0000-000075600000}"/>
    <cellStyle name="Navadno 7 2 2 9" xfId="8061" xr:uid="{00000000-0005-0000-0000-000076600000}"/>
    <cellStyle name="Navadno 7 2 20" xfId="7326" xr:uid="{00000000-0005-0000-0000-000077600000}"/>
    <cellStyle name="Navadno 7 2 21" xfId="7227" xr:uid="{00000000-0005-0000-0000-000078600000}"/>
    <cellStyle name="Navadno 7 2 22" xfId="7128" xr:uid="{00000000-0005-0000-0000-000079600000}"/>
    <cellStyle name="Navadno 7 2 23" xfId="7029" xr:uid="{00000000-0005-0000-0000-00007A600000}"/>
    <cellStyle name="Navadno 7 2 24" xfId="6931" xr:uid="{00000000-0005-0000-0000-00007B600000}"/>
    <cellStyle name="Navadno 7 2 25" xfId="6834" xr:uid="{00000000-0005-0000-0000-00007C600000}"/>
    <cellStyle name="Navadno 7 2 26" xfId="6737" xr:uid="{00000000-0005-0000-0000-00007D600000}"/>
    <cellStyle name="Navadno 7 2 27" xfId="6643" xr:uid="{00000000-0005-0000-0000-00007E600000}"/>
    <cellStyle name="Navadno 7 2 28" xfId="6547" xr:uid="{00000000-0005-0000-0000-00007F600000}"/>
    <cellStyle name="Navadno 7 2 29" xfId="6453" xr:uid="{00000000-0005-0000-0000-000080600000}"/>
    <cellStyle name="Navadno 7 2 3" xfId="9256" xr:uid="{00000000-0005-0000-0000-000081600000}"/>
    <cellStyle name="Navadno 7 2 30" xfId="6362" xr:uid="{00000000-0005-0000-0000-000082600000}"/>
    <cellStyle name="Navadno 7 2 31" xfId="6270" xr:uid="{00000000-0005-0000-0000-000083600000}"/>
    <cellStyle name="Navadno 7 2 32" xfId="6179" xr:uid="{00000000-0005-0000-0000-000084600000}"/>
    <cellStyle name="Navadno 7 2 33" xfId="6089" xr:uid="{00000000-0005-0000-0000-000085600000}"/>
    <cellStyle name="Navadno 7 2 34" xfId="5998" xr:uid="{00000000-0005-0000-0000-000086600000}"/>
    <cellStyle name="Navadno 7 2 35" xfId="5913" xr:uid="{00000000-0005-0000-0000-000087600000}"/>
    <cellStyle name="Navadno 7 2 36" xfId="5832" xr:uid="{00000000-0005-0000-0000-000088600000}"/>
    <cellStyle name="Navadno 7 2 37" xfId="5976" xr:uid="{00000000-0005-0000-0000-000089600000}"/>
    <cellStyle name="Navadno 7 2 38" xfId="6165" xr:uid="{00000000-0005-0000-0000-00008A600000}"/>
    <cellStyle name="Navadno 7 2 39" xfId="5634" xr:uid="{00000000-0005-0000-0000-00008B600000}"/>
    <cellStyle name="Navadno 7 2 4" xfId="9150" xr:uid="{00000000-0005-0000-0000-00008C600000}"/>
    <cellStyle name="Navadno 7 2 4 10" xfId="2679" xr:uid="{00000000-0005-0000-0000-00008D600000}"/>
    <cellStyle name="Navadno 7 2 4 11" xfId="2151" xr:uid="{00000000-0005-0000-0000-00008E600000}"/>
    <cellStyle name="Navadno 7 2 4 2" xfId="8953" xr:uid="{00000000-0005-0000-0000-00008F600000}"/>
    <cellStyle name="Navadno 7 2 4 2 2" xfId="4610" xr:uid="{00000000-0005-0000-0000-000090600000}"/>
    <cellStyle name="Navadno 7 2 4 2 2 2" xfId="4473" xr:uid="{00000000-0005-0000-0000-000091600000}"/>
    <cellStyle name="Navadno 7 2 4 2 3" xfId="4759" xr:uid="{00000000-0005-0000-0000-000092600000}"/>
    <cellStyle name="Navadno 7 2 4 2 4" xfId="3694" xr:uid="{00000000-0005-0000-0000-000093600000}"/>
    <cellStyle name="Navadno 7 2 4 2 5" xfId="2663" xr:uid="{00000000-0005-0000-0000-000094600000}"/>
    <cellStyle name="Navadno 7 2 4 2 6" xfId="4682" xr:uid="{00000000-0005-0000-0000-000095600000}"/>
    <cellStyle name="Navadno 7 2 4 2 7" xfId="1696" xr:uid="{00000000-0005-0000-0000-000096600000}"/>
    <cellStyle name="Navadno 7 2 4 2 8" xfId="4108" xr:uid="{00000000-0005-0000-0000-000097600000}"/>
    <cellStyle name="Navadno 7 2 4 2 9" xfId="2644" xr:uid="{00000000-0005-0000-0000-000098600000}"/>
    <cellStyle name="Navadno 7 2 4 3" xfId="5376" xr:uid="{00000000-0005-0000-0000-000099600000}"/>
    <cellStyle name="Navadno 7 2 4 4" xfId="5173" xr:uid="{00000000-0005-0000-0000-00009A600000}"/>
    <cellStyle name="Navadno 7 2 4 5" xfId="5214" xr:uid="{00000000-0005-0000-0000-00009B600000}"/>
    <cellStyle name="Navadno 7 2 4 5 2" xfId="3593" xr:uid="{00000000-0005-0000-0000-00009C600000}"/>
    <cellStyle name="Navadno 7 2 4 6" xfId="1881" xr:uid="{00000000-0005-0000-0000-00009D600000}"/>
    <cellStyle name="Navadno 7 2 4 7" xfId="2860" xr:uid="{00000000-0005-0000-0000-00009E600000}"/>
    <cellStyle name="Navadno 7 2 4 8" xfId="2610" xr:uid="{00000000-0005-0000-0000-00009F600000}"/>
    <cellStyle name="Navadno 7 2 4 9" xfId="2157" xr:uid="{00000000-0005-0000-0000-0000A0600000}"/>
    <cellStyle name="Navadno 7 2 40" xfId="9167" xr:uid="{00000000-0005-0000-0000-0000A1600000}"/>
    <cellStyle name="Navadno 7 2 40 2" xfId="4849" xr:uid="{00000000-0005-0000-0000-0000A2600000}"/>
    <cellStyle name="Navadno 7 2 40 2 2" xfId="4626" xr:uid="{00000000-0005-0000-0000-0000A3600000}"/>
    <cellStyle name="Navadno 7 2 40 3" xfId="3434" xr:uid="{00000000-0005-0000-0000-0000A4600000}"/>
    <cellStyle name="Navadno 7 2 40 4" xfId="3803" xr:uid="{00000000-0005-0000-0000-0000A5600000}"/>
    <cellStyle name="Navadno 7 2 40 5" xfId="2800" xr:uid="{00000000-0005-0000-0000-0000A6600000}"/>
    <cellStyle name="Navadno 7 2 40 6" xfId="2625" xr:uid="{00000000-0005-0000-0000-0000A7600000}"/>
    <cellStyle name="Navadno 7 2 40 7" xfId="4867" xr:uid="{00000000-0005-0000-0000-0000A8600000}"/>
    <cellStyle name="Navadno 7 2 40 8" xfId="2028" xr:uid="{00000000-0005-0000-0000-0000A9600000}"/>
    <cellStyle name="Navadno 7 2 40 9" xfId="2995" xr:uid="{00000000-0005-0000-0000-0000AA600000}"/>
    <cellStyle name="Navadno 7 2 41" xfId="4973" xr:uid="{00000000-0005-0000-0000-0000AB600000}"/>
    <cellStyle name="Navadno 7 2 42" xfId="4950" xr:uid="{00000000-0005-0000-0000-0000AC600000}"/>
    <cellStyle name="Navadno 7 2 42 2" xfId="3283" xr:uid="{00000000-0005-0000-0000-0000AD600000}"/>
    <cellStyle name="Navadno 7 2 43" xfId="2542" xr:uid="{00000000-0005-0000-0000-0000AE600000}"/>
    <cellStyle name="Navadno 7 2 44" xfId="1966" xr:uid="{00000000-0005-0000-0000-0000AF600000}"/>
    <cellStyle name="Navadno 7 2 45" xfId="2355" xr:uid="{00000000-0005-0000-0000-0000B0600000}"/>
    <cellStyle name="Navadno 7 2 46" xfId="2623" xr:uid="{00000000-0005-0000-0000-0000B1600000}"/>
    <cellStyle name="Navadno 7 2 47" xfId="1206" xr:uid="{00000000-0005-0000-0000-0000B2600000}"/>
    <cellStyle name="Navadno 7 2 48" xfId="215" xr:uid="{00000000-0005-0000-0000-0000B3600000}"/>
    <cellStyle name="Navadno 7 2 5" xfId="8738" xr:uid="{00000000-0005-0000-0000-0000B4600000}"/>
    <cellStyle name="Navadno 7 2 6" xfId="8742" xr:uid="{00000000-0005-0000-0000-0000B5600000}"/>
    <cellStyle name="Navadno 7 2 7" xfId="8634" xr:uid="{00000000-0005-0000-0000-0000B6600000}"/>
    <cellStyle name="Navadno 7 2 8" xfId="8533" xr:uid="{00000000-0005-0000-0000-0000B7600000}"/>
    <cellStyle name="Navadno 7 2 9" xfId="8432" xr:uid="{00000000-0005-0000-0000-0000B8600000}"/>
    <cellStyle name="Navadno 7 20" xfId="7328" xr:uid="{00000000-0005-0000-0000-0000B9600000}"/>
    <cellStyle name="Navadno 7 21" xfId="7229" xr:uid="{00000000-0005-0000-0000-0000BA600000}"/>
    <cellStyle name="Navadno 7 22" xfId="7130" xr:uid="{00000000-0005-0000-0000-0000BB600000}"/>
    <cellStyle name="Navadno 7 23" xfId="7031" xr:uid="{00000000-0005-0000-0000-0000BC600000}"/>
    <cellStyle name="Navadno 7 24" xfId="6933" xr:uid="{00000000-0005-0000-0000-0000BD600000}"/>
    <cellStyle name="Navadno 7 25" xfId="6836" xr:uid="{00000000-0005-0000-0000-0000BE600000}"/>
    <cellStyle name="Navadno 7 26" xfId="6739" xr:uid="{00000000-0005-0000-0000-0000BF600000}"/>
    <cellStyle name="Navadno 7 27" xfId="6645" xr:uid="{00000000-0005-0000-0000-0000C0600000}"/>
    <cellStyle name="Navadno 7 28" xfId="6549" xr:uid="{00000000-0005-0000-0000-0000C1600000}"/>
    <cellStyle name="Navadno 7 29" xfId="6455" xr:uid="{00000000-0005-0000-0000-0000C2600000}"/>
    <cellStyle name="Navadno 7 3" xfId="9326" xr:uid="{00000000-0005-0000-0000-0000C3600000}"/>
    <cellStyle name="Navadno 7 3 10" xfId="8010" xr:uid="{00000000-0005-0000-0000-0000C4600000}"/>
    <cellStyle name="Navadno 7 3 10 2" xfId="3800" xr:uid="{00000000-0005-0000-0000-0000C5600000}"/>
    <cellStyle name="Navadno 7 3 10 3" xfId="3492" xr:uid="{00000000-0005-0000-0000-0000C6600000}"/>
    <cellStyle name="Navadno 7 3 10 4" xfId="2424" xr:uid="{00000000-0005-0000-0000-0000C7600000}"/>
    <cellStyle name="Navadno 7 3 10 5" xfId="3467" xr:uid="{00000000-0005-0000-0000-0000C8600000}"/>
    <cellStyle name="Navadno 7 3 10 6" xfId="4243" xr:uid="{00000000-0005-0000-0000-0000C9600000}"/>
    <cellStyle name="Navadno 7 3 10 7" xfId="1751" xr:uid="{00000000-0005-0000-0000-0000CA600000}"/>
    <cellStyle name="Navadno 7 3 10 8" xfId="2165" xr:uid="{00000000-0005-0000-0000-0000CB600000}"/>
    <cellStyle name="Navadno 7 3 10 9" xfId="521" xr:uid="{00000000-0005-0000-0000-0000CC600000}"/>
    <cellStyle name="Navadno 7 3 11" xfId="7905" xr:uid="{00000000-0005-0000-0000-0000CD600000}"/>
    <cellStyle name="Navadno 7 3 11 2" xfId="3731" xr:uid="{00000000-0005-0000-0000-0000CE600000}"/>
    <cellStyle name="Navadno 7 3 11 3" xfId="3493" xr:uid="{00000000-0005-0000-0000-0000CF600000}"/>
    <cellStyle name="Navadno 7 3 11 4" xfId="2719" xr:uid="{00000000-0005-0000-0000-0000D0600000}"/>
    <cellStyle name="Navadno 7 3 11 5" xfId="2312" xr:uid="{00000000-0005-0000-0000-0000D1600000}"/>
    <cellStyle name="Navadno 7 3 11 6" xfId="4291" xr:uid="{00000000-0005-0000-0000-0000D2600000}"/>
    <cellStyle name="Navadno 7 3 11 7" xfId="4868" xr:uid="{00000000-0005-0000-0000-0000D3600000}"/>
    <cellStyle name="Navadno 7 3 11 8" xfId="2128" xr:uid="{00000000-0005-0000-0000-0000D4600000}"/>
    <cellStyle name="Navadno 7 3 11 9" xfId="2383" xr:uid="{00000000-0005-0000-0000-0000D5600000}"/>
    <cellStyle name="Navadno 7 3 12" xfId="7805" xr:uid="{00000000-0005-0000-0000-0000D6600000}"/>
    <cellStyle name="Navadno 7 3 12 2" xfId="3670" xr:uid="{00000000-0005-0000-0000-0000D7600000}"/>
    <cellStyle name="Navadno 7 3 12 3" xfId="4428" xr:uid="{00000000-0005-0000-0000-0000D8600000}"/>
    <cellStyle name="Navadno 7 3 12 4" xfId="2502" xr:uid="{00000000-0005-0000-0000-0000D9600000}"/>
    <cellStyle name="Navadno 7 3 12 5" xfId="3847" xr:uid="{00000000-0005-0000-0000-0000DA600000}"/>
    <cellStyle name="Navadno 7 3 12 6" xfId="3442" xr:uid="{00000000-0005-0000-0000-0000DB600000}"/>
    <cellStyle name="Navadno 7 3 12 7" xfId="3132" xr:uid="{00000000-0005-0000-0000-0000DC600000}"/>
    <cellStyle name="Navadno 7 3 12 8" xfId="3917" xr:uid="{00000000-0005-0000-0000-0000DD600000}"/>
    <cellStyle name="Navadno 7 3 12 9" xfId="3631" xr:uid="{00000000-0005-0000-0000-0000DE600000}"/>
    <cellStyle name="Navadno 7 3 13" xfId="7704" xr:uid="{00000000-0005-0000-0000-0000DF600000}"/>
    <cellStyle name="Navadno 7 3 13 2" xfId="3607" xr:uid="{00000000-0005-0000-0000-0000E0600000}"/>
    <cellStyle name="Navadno 7 3 13 3" xfId="3870" xr:uid="{00000000-0005-0000-0000-0000E1600000}"/>
    <cellStyle name="Navadno 7 3 13 4" xfId="4678" xr:uid="{00000000-0005-0000-0000-0000E2600000}"/>
    <cellStyle name="Navadno 7 3 13 5" xfId="4089" xr:uid="{00000000-0005-0000-0000-0000E3600000}"/>
    <cellStyle name="Navadno 7 3 13 6" xfId="2039" xr:uid="{00000000-0005-0000-0000-0000E4600000}"/>
    <cellStyle name="Navadno 7 3 13 7" xfId="4504" xr:uid="{00000000-0005-0000-0000-0000E5600000}"/>
    <cellStyle name="Navadno 7 3 13 8" xfId="1514" xr:uid="{00000000-0005-0000-0000-0000E6600000}"/>
    <cellStyle name="Navadno 7 3 13 9" xfId="870" xr:uid="{00000000-0005-0000-0000-0000E7600000}"/>
    <cellStyle name="Navadno 7 3 14" xfId="7604" xr:uid="{00000000-0005-0000-0000-0000E8600000}"/>
    <cellStyle name="Navadno 7 3 14 2" xfId="3543" xr:uid="{00000000-0005-0000-0000-0000E9600000}"/>
    <cellStyle name="Navadno 7 3 14 3" xfId="2998" xr:uid="{00000000-0005-0000-0000-0000EA600000}"/>
    <cellStyle name="Navadno 7 3 14 4" xfId="1513" xr:uid="{00000000-0005-0000-0000-0000EB600000}"/>
    <cellStyle name="Navadno 7 3 14 5" xfId="2636" xr:uid="{00000000-0005-0000-0000-0000EC600000}"/>
    <cellStyle name="Navadno 7 3 14 6" xfId="2993" xr:uid="{00000000-0005-0000-0000-0000ED600000}"/>
    <cellStyle name="Navadno 7 3 14 7" xfId="599" xr:uid="{00000000-0005-0000-0000-0000EE600000}"/>
    <cellStyle name="Navadno 7 3 14 8" xfId="4544" xr:uid="{00000000-0005-0000-0000-0000EF600000}"/>
    <cellStyle name="Navadno 7 3 14 9" xfId="355" xr:uid="{00000000-0005-0000-0000-0000F0600000}"/>
    <cellStyle name="Navadno 7 3 15" xfId="7503" xr:uid="{00000000-0005-0000-0000-0000F1600000}"/>
    <cellStyle name="Navadno 7 3 15 2" xfId="3476" xr:uid="{00000000-0005-0000-0000-0000F2600000}"/>
    <cellStyle name="Navadno 7 3 15 3" xfId="2263" xr:uid="{00000000-0005-0000-0000-0000F3600000}"/>
    <cellStyle name="Navadno 7 3 15 4" xfId="2025" xr:uid="{00000000-0005-0000-0000-0000F4600000}"/>
    <cellStyle name="Navadno 7 3 15 5" xfId="1213" xr:uid="{00000000-0005-0000-0000-0000F5600000}"/>
    <cellStyle name="Navadno 7 3 15 6" xfId="1582" xr:uid="{00000000-0005-0000-0000-0000F6600000}"/>
    <cellStyle name="Navadno 7 3 15 7" xfId="996" xr:uid="{00000000-0005-0000-0000-0000F7600000}"/>
    <cellStyle name="Navadno 7 3 15 8" xfId="506" xr:uid="{00000000-0005-0000-0000-0000F8600000}"/>
    <cellStyle name="Navadno 7 3 15 9" xfId="1387" xr:uid="{00000000-0005-0000-0000-0000F9600000}"/>
    <cellStyle name="Navadno 7 3 16" xfId="7404" xr:uid="{00000000-0005-0000-0000-0000FA600000}"/>
    <cellStyle name="Navadno 7 3 16 2" xfId="3409" xr:uid="{00000000-0005-0000-0000-0000FB600000}"/>
    <cellStyle name="Navadno 7 3 16 3" xfId="2683" xr:uid="{00000000-0005-0000-0000-0000FC600000}"/>
    <cellStyle name="Navadno 7 3 16 4" xfId="2614" xr:uid="{00000000-0005-0000-0000-0000FD600000}"/>
    <cellStyle name="Navadno 7 3 16 5" xfId="2338" xr:uid="{00000000-0005-0000-0000-0000FE600000}"/>
    <cellStyle name="Navadno 7 3 16 6" xfId="1700" xr:uid="{00000000-0005-0000-0000-0000FF600000}"/>
    <cellStyle name="Navadno 7 3 16 7" xfId="853" xr:uid="{00000000-0005-0000-0000-000000610000}"/>
    <cellStyle name="Navadno 7 3 16 8" xfId="3951" xr:uid="{00000000-0005-0000-0000-000001610000}"/>
    <cellStyle name="Navadno 7 3 16 9" xfId="808" xr:uid="{00000000-0005-0000-0000-000002610000}"/>
    <cellStyle name="Navadno 7 3 17" xfId="7305" xr:uid="{00000000-0005-0000-0000-000003610000}"/>
    <cellStyle name="Navadno 7 3 17 2" xfId="3343" xr:uid="{00000000-0005-0000-0000-000004610000}"/>
    <cellStyle name="Navadno 7 3 17 3" xfId="2380" xr:uid="{00000000-0005-0000-0000-000005610000}"/>
    <cellStyle name="Navadno 7 3 17 4" xfId="4871" xr:uid="{00000000-0005-0000-0000-000006610000}"/>
    <cellStyle name="Navadno 7 3 17 5" xfId="1691" xr:uid="{00000000-0005-0000-0000-000007610000}"/>
    <cellStyle name="Navadno 7 3 17 6" xfId="2655" xr:uid="{00000000-0005-0000-0000-000008610000}"/>
    <cellStyle name="Navadno 7 3 17 7" xfId="2852" xr:uid="{00000000-0005-0000-0000-000009610000}"/>
    <cellStyle name="Navadno 7 3 17 8" xfId="1073" xr:uid="{00000000-0005-0000-0000-00000A610000}"/>
    <cellStyle name="Navadno 7 3 17 9" xfId="503" xr:uid="{00000000-0005-0000-0000-00000B610000}"/>
    <cellStyle name="Navadno 7 3 18" xfId="7206" xr:uid="{00000000-0005-0000-0000-00000C610000}"/>
    <cellStyle name="Navadno 7 3 18 2" xfId="3280" xr:uid="{00000000-0005-0000-0000-00000D610000}"/>
    <cellStyle name="Navadno 7 3 18 3" xfId="3177" xr:uid="{00000000-0005-0000-0000-00000E610000}"/>
    <cellStyle name="Navadno 7 3 18 4" xfId="3256" xr:uid="{00000000-0005-0000-0000-00000F610000}"/>
    <cellStyle name="Navadno 7 3 18 5" xfId="1326" xr:uid="{00000000-0005-0000-0000-000010610000}"/>
    <cellStyle name="Navadno 7 3 18 6" xfId="4830" xr:uid="{00000000-0005-0000-0000-000011610000}"/>
    <cellStyle name="Navadno 7 3 18 7" xfId="752" xr:uid="{00000000-0005-0000-0000-000012610000}"/>
    <cellStyle name="Navadno 7 3 18 8" xfId="4306" xr:uid="{00000000-0005-0000-0000-000013610000}"/>
    <cellStyle name="Navadno 7 3 18 9" xfId="3412" xr:uid="{00000000-0005-0000-0000-000014610000}"/>
    <cellStyle name="Navadno 7 3 19" xfId="7107" xr:uid="{00000000-0005-0000-0000-000015610000}"/>
    <cellStyle name="Navadno 7 3 19 2" xfId="3221" xr:uid="{00000000-0005-0000-0000-000016610000}"/>
    <cellStyle name="Navadno 7 3 19 3" xfId="2816" xr:uid="{00000000-0005-0000-0000-000017610000}"/>
    <cellStyle name="Navadno 7 3 19 4" xfId="1988" xr:uid="{00000000-0005-0000-0000-000018610000}"/>
    <cellStyle name="Navadno 7 3 19 5" xfId="1899" xr:uid="{00000000-0005-0000-0000-000019610000}"/>
    <cellStyle name="Navadno 7 3 19 6" xfId="1838" xr:uid="{00000000-0005-0000-0000-00001A610000}"/>
    <cellStyle name="Navadno 7 3 19 7" xfId="1474" xr:uid="{00000000-0005-0000-0000-00001B610000}"/>
    <cellStyle name="Navadno 7 3 19 8" xfId="2209" xr:uid="{00000000-0005-0000-0000-00001C610000}"/>
    <cellStyle name="Navadno 7 3 19 9" xfId="905" xr:uid="{00000000-0005-0000-0000-00001D610000}"/>
    <cellStyle name="Navadno 7 3 2" xfId="9257" xr:uid="{00000000-0005-0000-0000-00001E610000}"/>
    <cellStyle name="Navadno 7 3 2 10" xfId="7930" xr:uid="{00000000-0005-0000-0000-00001F610000}"/>
    <cellStyle name="Navadno 7 3 2 11" xfId="7827" xr:uid="{00000000-0005-0000-0000-000020610000}"/>
    <cellStyle name="Navadno 7 3 2 12" xfId="7726" xr:uid="{00000000-0005-0000-0000-000021610000}"/>
    <cellStyle name="Navadno 7 3 2 13" xfId="7626" xr:uid="{00000000-0005-0000-0000-000022610000}"/>
    <cellStyle name="Navadno 7 3 2 14" xfId="7525" xr:uid="{00000000-0005-0000-0000-000023610000}"/>
    <cellStyle name="Navadno 7 3 2 15" xfId="7426" xr:uid="{00000000-0005-0000-0000-000024610000}"/>
    <cellStyle name="Navadno 7 3 2 16" xfId="7327" xr:uid="{00000000-0005-0000-0000-000025610000}"/>
    <cellStyle name="Navadno 7 3 2 17" xfId="7228" xr:uid="{00000000-0005-0000-0000-000026610000}"/>
    <cellStyle name="Navadno 7 3 2 18" xfId="7129" xr:uid="{00000000-0005-0000-0000-000027610000}"/>
    <cellStyle name="Navadno 7 3 2 19" xfId="7030" xr:uid="{00000000-0005-0000-0000-000028610000}"/>
    <cellStyle name="Navadno 7 3 2 2" xfId="8819" xr:uid="{00000000-0005-0000-0000-000029610000}"/>
    <cellStyle name="Navadno 7 3 2 2 10" xfId="4892" xr:uid="{00000000-0005-0000-0000-00002A610000}"/>
    <cellStyle name="Navadno 7 3 2 2 11" xfId="3770" xr:uid="{00000000-0005-0000-0000-00002B610000}"/>
    <cellStyle name="Navadno 7 3 2 2 2" xfId="8740" xr:uid="{00000000-0005-0000-0000-00002C610000}"/>
    <cellStyle name="Navadno 7 3 2 2 2 2" xfId="4375" xr:uid="{00000000-0005-0000-0000-00002D610000}"/>
    <cellStyle name="Navadno 7 3 2 2 2 2 2" xfId="4303" xr:uid="{00000000-0005-0000-0000-00002E610000}"/>
    <cellStyle name="Navadno 7 3 2 2 2 3" xfId="2512" xr:uid="{00000000-0005-0000-0000-00002F610000}"/>
    <cellStyle name="Navadno 7 3 2 2 2 4" xfId="4224" xr:uid="{00000000-0005-0000-0000-000030610000}"/>
    <cellStyle name="Navadno 7 3 2 2 2 5" xfId="4888" xr:uid="{00000000-0005-0000-0000-000031610000}"/>
    <cellStyle name="Navadno 7 3 2 2 2 6" xfId="1476" xr:uid="{00000000-0005-0000-0000-000032610000}"/>
    <cellStyle name="Navadno 7 3 2 2 2 7" xfId="3398" xr:uid="{00000000-0005-0000-0000-000033610000}"/>
    <cellStyle name="Navadno 7 3 2 2 2 8" xfId="431" xr:uid="{00000000-0005-0000-0000-000034610000}"/>
    <cellStyle name="Navadno 7 3 2 2 2 9" xfId="3410" xr:uid="{00000000-0005-0000-0000-000035610000}"/>
    <cellStyle name="Navadno 7 3 2 2 3" xfId="5293" xr:uid="{00000000-0005-0000-0000-000036610000}"/>
    <cellStyle name="Navadno 7 3 2 2 4" xfId="4993" xr:uid="{00000000-0005-0000-0000-000037610000}"/>
    <cellStyle name="Navadno 7 3 2 2 5" xfId="5225" xr:uid="{00000000-0005-0000-0000-000038610000}"/>
    <cellStyle name="Navadno 7 3 2 2 5 2" xfId="4495" xr:uid="{00000000-0005-0000-0000-000039610000}"/>
    <cellStyle name="Navadno 7 3 2 2 6" xfId="1586" xr:uid="{00000000-0005-0000-0000-00003A610000}"/>
    <cellStyle name="Navadno 7 3 2 2 7" xfId="2658" xr:uid="{00000000-0005-0000-0000-00003B610000}"/>
    <cellStyle name="Navadno 7 3 2 2 8" xfId="2029" xr:uid="{00000000-0005-0000-0000-00003C610000}"/>
    <cellStyle name="Navadno 7 3 2 2 9" xfId="2481" xr:uid="{00000000-0005-0000-0000-00003D610000}"/>
    <cellStyle name="Navadno 7 3 2 20" xfId="6932" xr:uid="{00000000-0005-0000-0000-00003E610000}"/>
    <cellStyle name="Navadno 7 3 2 21" xfId="6835" xr:uid="{00000000-0005-0000-0000-00003F610000}"/>
    <cellStyle name="Navadno 7 3 2 22" xfId="6738" xr:uid="{00000000-0005-0000-0000-000040610000}"/>
    <cellStyle name="Navadno 7 3 2 23" xfId="6644" xr:uid="{00000000-0005-0000-0000-000041610000}"/>
    <cellStyle name="Navadno 7 3 2 24" xfId="6548" xr:uid="{00000000-0005-0000-0000-000042610000}"/>
    <cellStyle name="Navadno 7 3 2 25" xfId="6454" xr:uid="{00000000-0005-0000-0000-000043610000}"/>
    <cellStyle name="Navadno 7 3 2 26" xfId="6363" xr:uid="{00000000-0005-0000-0000-000044610000}"/>
    <cellStyle name="Navadno 7 3 2 27" xfId="6271" xr:uid="{00000000-0005-0000-0000-000045610000}"/>
    <cellStyle name="Navadno 7 3 2 28" xfId="6180" xr:uid="{00000000-0005-0000-0000-000046610000}"/>
    <cellStyle name="Navadno 7 3 2 29" xfId="6090" xr:uid="{00000000-0005-0000-0000-000047610000}"/>
    <cellStyle name="Navadno 7 3 2 3" xfId="8635" xr:uid="{00000000-0005-0000-0000-000048610000}"/>
    <cellStyle name="Navadno 7 3 2 30" xfId="5999" xr:uid="{00000000-0005-0000-0000-000049610000}"/>
    <cellStyle name="Navadno 7 3 2 31" xfId="5914" xr:uid="{00000000-0005-0000-0000-00004A610000}"/>
    <cellStyle name="Navadno 7 3 2 32" xfId="5833" xr:uid="{00000000-0005-0000-0000-00004B610000}"/>
    <cellStyle name="Navadno 7 3 2 33" xfId="5758" xr:uid="{00000000-0005-0000-0000-00004C610000}"/>
    <cellStyle name="Navadno 7 3 2 34" xfId="5679" xr:uid="{00000000-0005-0000-0000-00004D610000}"/>
    <cellStyle name="Navadno 7 3 2 35" xfId="5593" xr:uid="{00000000-0005-0000-0000-00004E610000}"/>
    <cellStyle name="Navadno 7 3 2 36" xfId="5521" xr:uid="{00000000-0005-0000-0000-00004F610000}"/>
    <cellStyle name="Navadno 7 3 2 37" xfId="5453" xr:uid="{00000000-0005-0000-0000-000050610000}"/>
    <cellStyle name="Navadno 7 3 2 38" xfId="5349" xr:uid="{00000000-0005-0000-0000-000051610000}"/>
    <cellStyle name="Navadno 7 3 2 38 2" xfId="4680" xr:uid="{00000000-0005-0000-0000-000052610000}"/>
    <cellStyle name="Navadno 7 3 2 38 2 2" xfId="2068" xr:uid="{00000000-0005-0000-0000-000053610000}"/>
    <cellStyle name="Navadno 7 3 2 38 3" xfId="1630" xr:uid="{00000000-0005-0000-0000-000054610000}"/>
    <cellStyle name="Navadno 7 3 2 38 4" xfId="1276" xr:uid="{00000000-0005-0000-0000-000055610000}"/>
    <cellStyle name="Navadno 7 3 2 38 5" xfId="946" xr:uid="{00000000-0005-0000-0000-000056610000}"/>
    <cellStyle name="Navadno 7 3 2 38 6" xfId="625" xr:uid="{00000000-0005-0000-0000-000057610000}"/>
    <cellStyle name="Navadno 7 3 2 38 7" xfId="390" xr:uid="{00000000-0005-0000-0000-000058610000}"/>
    <cellStyle name="Navadno 7 3 2 38 8" xfId="210" xr:uid="{00000000-0005-0000-0000-000059610000}"/>
    <cellStyle name="Navadno 7 3 2 38 9" xfId="100" xr:uid="{00000000-0005-0000-0000-00005A610000}"/>
    <cellStyle name="Navadno 7 3 2 39" xfId="5127" xr:uid="{00000000-0005-0000-0000-00005B610000}"/>
    <cellStyle name="Navadno 7 3 2 4" xfId="8534" xr:uid="{00000000-0005-0000-0000-00005C610000}"/>
    <cellStyle name="Navadno 7 3 2 40" xfId="5150" xr:uid="{00000000-0005-0000-0000-00005D610000}"/>
    <cellStyle name="Navadno 7 3 2 40 2" xfId="3228" xr:uid="{00000000-0005-0000-0000-00005E610000}"/>
    <cellStyle name="Navadno 7 3 2 41" xfId="3961" xr:uid="{00000000-0005-0000-0000-00005F610000}"/>
    <cellStyle name="Navadno 7 3 2 42" xfId="3606" xr:uid="{00000000-0005-0000-0000-000060610000}"/>
    <cellStyle name="Navadno 7 3 2 43" xfId="965" xr:uid="{00000000-0005-0000-0000-000061610000}"/>
    <cellStyle name="Navadno 7 3 2 44" xfId="2606" xr:uid="{00000000-0005-0000-0000-000062610000}"/>
    <cellStyle name="Navadno 7 3 2 45" xfId="857" xr:uid="{00000000-0005-0000-0000-000063610000}"/>
    <cellStyle name="Navadno 7 3 2 46" xfId="2363" xr:uid="{00000000-0005-0000-0000-000064610000}"/>
    <cellStyle name="Navadno 7 3 2 5" xfId="8433" xr:uid="{00000000-0005-0000-0000-000065610000}"/>
    <cellStyle name="Navadno 7 3 2 6" xfId="8332" xr:uid="{00000000-0005-0000-0000-000066610000}"/>
    <cellStyle name="Navadno 7 3 2 7" xfId="8233" xr:uid="{00000000-0005-0000-0000-000067610000}"/>
    <cellStyle name="Navadno 7 3 2 8" xfId="8132" xr:uid="{00000000-0005-0000-0000-000068610000}"/>
    <cellStyle name="Navadno 7 3 2 9" xfId="8031" xr:uid="{00000000-0005-0000-0000-000069610000}"/>
    <cellStyle name="Navadno 7 3 20" xfId="7008" xr:uid="{00000000-0005-0000-0000-00006A610000}"/>
    <cellStyle name="Navadno 7 3 20 2" xfId="3159" xr:uid="{00000000-0005-0000-0000-00006B610000}"/>
    <cellStyle name="Navadno 7 3 20 3" xfId="3989" xr:uid="{00000000-0005-0000-0000-00006C610000}"/>
    <cellStyle name="Navadno 7 3 20 4" xfId="2217" xr:uid="{00000000-0005-0000-0000-00006D610000}"/>
    <cellStyle name="Navadno 7 3 20 5" xfId="3833" xr:uid="{00000000-0005-0000-0000-00006E610000}"/>
    <cellStyle name="Navadno 7 3 20 6" xfId="3139" xr:uid="{00000000-0005-0000-0000-00006F610000}"/>
    <cellStyle name="Navadno 7 3 20 7" xfId="4246" xr:uid="{00000000-0005-0000-0000-000070610000}"/>
    <cellStyle name="Navadno 7 3 20 8" xfId="2986" xr:uid="{00000000-0005-0000-0000-000071610000}"/>
    <cellStyle name="Navadno 7 3 20 9" xfId="1336" xr:uid="{00000000-0005-0000-0000-000072610000}"/>
    <cellStyle name="Navadno 7 3 21" xfId="6910" xr:uid="{00000000-0005-0000-0000-000073610000}"/>
    <cellStyle name="Navadno 7 3 21 2" xfId="3091" xr:uid="{00000000-0005-0000-0000-000074610000}"/>
    <cellStyle name="Navadno 7 3 21 3" xfId="2101" xr:uid="{00000000-0005-0000-0000-000075610000}"/>
    <cellStyle name="Navadno 7 3 21 4" xfId="3947" xr:uid="{00000000-0005-0000-0000-000076610000}"/>
    <cellStyle name="Navadno 7 3 21 5" xfId="4017" xr:uid="{00000000-0005-0000-0000-000077610000}"/>
    <cellStyle name="Navadno 7 3 21 6" xfId="2763" xr:uid="{00000000-0005-0000-0000-000078610000}"/>
    <cellStyle name="Navadno 7 3 21 7" xfId="3190" xr:uid="{00000000-0005-0000-0000-000079610000}"/>
    <cellStyle name="Navadno 7 3 21 8" xfId="342" xr:uid="{00000000-0005-0000-0000-00007A610000}"/>
    <cellStyle name="Navadno 7 3 21 9" xfId="2819" xr:uid="{00000000-0005-0000-0000-00007B610000}"/>
    <cellStyle name="Navadno 7 3 22" xfId="6813" xr:uid="{00000000-0005-0000-0000-00007C610000}"/>
    <cellStyle name="Navadno 7 3 22 2" xfId="3026" xr:uid="{00000000-0005-0000-0000-00007D610000}"/>
    <cellStyle name="Navadno 7 3 22 3" xfId="4528" xr:uid="{00000000-0005-0000-0000-00007E610000}"/>
    <cellStyle name="Navadno 7 3 22 4" xfId="1491" xr:uid="{00000000-0005-0000-0000-00007F610000}"/>
    <cellStyle name="Navadno 7 3 22 5" xfId="2298" xr:uid="{00000000-0005-0000-0000-000080610000}"/>
    <cellStyle name="Navadno 7 3 22 6" xfId="2260" xr:uid="{00000000-0005-0000-0000-000081610000}"/>
    <cellStyle name="Navadno 7 3 22 7" xfId="580" xr:uid="{00000000-0005-0000-0000-000082610000}"/>
    <cellStyle name="Navadno 7 3 22 8" xfId="310" xr:uid="{00000000-0005-0000-0000-000083610000}"/>
    <cellStyle name="Navadno 7 3 22 9" xfId="1133" xr:uid="{00000000-0005-0000-0000-000084610000}"/>
    <cellStyle name="Navadno 7 3 23" xfId="6719" xr:uid="{00000000-0005-0000-0000-000085610000}"/>
    <cellStyle name="Navadno 7 3 23 2" xfId="2965" xr:uid="{00000000-0005-0000-0000-000086610000}"/>
    <cellStyle name="Navadno 7 3 23 3" xfId="2365" xr:uid="{00000000-0005-0000-0000-000087610000}"/>
    <cellStyle name="Navadno 7 3 23 4" xfId="4856" xr:uid="{00000000-0005-0000-0000-000088610000}"/>
    <cellStyle name="Navadno 7 3 23 5" xfId="2507" xr:uid="{00000000-0005-0000-0000-000089610000}"/>
    <cellStyle name="Navadno 7 3 23 6" xfId="3945" xr:uid="{00000000-0005-0000-0000-00008A610000}"/>
    <cellStyle name="Navadno 7 3 23 7" xfId="1923" xr:uid="{00000000-0005-0000-0000-00008B610000}"/>
    <cellStyle name="Navadno 7 3 23 8" xfId="406" xr:uid="{00000000-0005-0000-0000-00008C610000}"/>
    <cellStyle name="Navadno 7 3 23 9" xfId="156" xr:uid="{00000000-0005-0000-0000-00008D610000}"/>
    <cellStyle name="Navadno 7 3 24" xfId="6623" xr:uid="{00000000-0005-0000-0000-00008E610000}"/>
    <cellStyle name="Navadno 7 3 24 2" xfId="2900" xr:uid="{00000000-0005-0000-0000-00008F610000}"/>
    <cellStyle name="Navadno 7 3 24 3" xfId="2103" xr:uid="{00000000-0005-0000-0000-000090610000}"/>
    <cellStyle name="Navadno 7 3 24 4" xfId="2449" xr:uid="{00000000-0005-0000-0000-000091610000}"/>
    <cellStyle name="Navadno 7 3 24 5" xfId="3579" xr:uid="{00000000-0005-0000-0000-000092610000}"/>
    <cellStyle name="Navadno 7 3 24 6" xfId="1701" xr:uid="{00000000-0005-0000-0000-000093610000}"/>
    <cellStyle name="Navadno 7 3 24 7" xfId="928" xr:uid="{00000000-0005-0000-0000-000094610000}"/>
    <cellStyle name="Navadno 7 3 24 8" xfId="2576" xr:uid="{00000000-0005-0000-0000-000095610000}"/>
    <cellStyle name="Navadno 7 3 24 9" xfId="3918" xr:uid="{00000000-0005-0000-0000-000096610000}"/>
    <cellStyle name="Navadno 7 3 25" xfId="6529" xr:uid="{00000000-0005-0000-0000-000097610000}"/>
    <cellStyle name="Navadno 7 3 25 2" xfId="2838" xr:uid="{00000000-0005-0000-0000-000098610000}"/>
    <cellStyle name="Navadno 7 3 25 3" xfId="2207" xr:uid="{00000000-0005-0000-0000-000099610000}"/>
    <cellStyle name="Navadno 7 3 25 4" xfId="2416" xr:uid="{00000000-0005-0000-0000-00009A610000}"/>
    <cellStyle name="Navadno 7 3 25 5" xfId="1437" xr:uid="{00000000-0005-0000-0000-00009B610000}"/>
    <cellStyle name="Navadno 7 3 25 6" xfId="1985" xr:uid="{00000000-0005-0000-0000-00009C610000}"/>
    <cellStyle name="Navadno 7 3 25 7" xfId="2021" xr:uid="{00000000-0005-0000-0000-00009D610000}"/>
    <cellStyle name="Navadno 7 3 25 8" xfId="2472" xr:uid="{00000000-0005-0000-0000-00009E610000}"/>
    <cellStyle name="Navadno 7 3 25 9" xfId="154" xr:uid="{00000000-0005-0000-0000-00009F610000}"/>
    <cellStyle name="Navadno 7 3 26" xfId="6434" xr:uid="{00000000-0005-0000-0000-0000A0610000}"/>
    <cellStyle name="Navadno 7 3 26 2" xfId="2773" xr:uid="{00000000-0005-0000-0000-0000A1610000}"/>
    <cellStyle name="Navadno 7 3 26 3" xfId="4898" xr:uid="{00000000-0005-0000-0000-0000A2610000}"/>
    <cellStyle name="Navadno 7 3 26 4" xfId="2434" xr:uid="{00000000-0005-0000-0000-0000A3610000}"/>
    <cellStyle name="Navadno 7 3 26 5" xfId="2717" xr:uid="{00000000-0005-0000-0000-0000A4610000}"/>
    <cellStyle name="Navadno 7 3 26 6" xfId="867" xr:uid="{00000000-0005-0000-0000-0000A5610000}"/>
    <cellStyle name="Navadno 7 3 26 7" xfId="648" xr:uid="{00000000-0005-0000-0000-0000A6610000}"/>
    <cellStyle name="Navadno 7 3 26 8" xfId="2368" xr:uid="{00000000-0005-0000-0000-0000A7610000}"/>
    <cellStyle name="Navadno 7 3 26 9" xfId="906" xr:uid="{00000000-0005-0000-0000-0000A8610000}"/>
    <cellStyle name="Navadno 7 3 27" xfId="6344" xr:uid="{00000000-0005-0000-0000-0000A9610000}"/>
    <cellStyle name="Navadno 7 3 27 2" xfId="2714" xr:uid="{00000000-0005-0000-0000-0000AA610000}"/>
    <cellStyle name="Navadno 7 3 27 3" xfId="2251" xr:uid="{00000000-0005-0000-0000-0000AB610000}"/>
    <cellStyle name="Navadno 7 3 27 4" xfId="4435" xr:uid="{00000000-0005-0000-0000-0000AC610000}"/>
    <cellStyle name="Navadno 7 3 27 5" xfId="3973" xr:uid="{00000000-0005-0000-0000-0000AD610000}"/>
    <cellStyle name="Navadno 7 3 27 6" xfId="2162" xr:uid="{00000000-0005-0000-0000-0000AE610000}"/>
    <cellStyle name="Navadno 7 3 27 7" xfId="2022" xr:uid="{00000000-0005-0000-0000-0000AF610000}"/>
    <cellStyle name="Navadno 7 3 27 8" xfId="1741" xr:uid="{00000000-0005-0000-0000-0000B0610000}"/>
    <cellStyle name="Navadno 7 3 27 9" xfId="331" xr:uid="{00000000-0005-0000-0000-0000B1610000}"/>
    <cellStyle name="Navadno 7 3 28" xfId="6253" xr:uid="{00000000-0005-0000-0000-0000B2610000}"/>
    <cellStyle name="Navadno 7 3 28 2" xfId="2647" xr:uid="{00000000-0005-0000-0000-0000B3610000}"/>
    <cellStyle name="Navadno 7 3 28 3" xfId="2879" xr:uid="{00000000-0005-0000-0000-0000B4610000}"/>
    <cellStyle name="Navadno 7 3 28 4" xfId="4925" xr:uid="{00000000-0005-0000-0000-0000B5610000}"/>
    <cellStyle name="Navadno 7 3 28 5" xfId="2725" xr:uid="{00000000-0005-0000-0000-0000B6610000}"/>
    <cellStyle name="Navadno 7 3 28 6" xfId="923" xr:uid="{00000000-0005-0000-0000-0000B7610000}"/>
    <cellStyle name="Navadno 7 3 28 7" xfId="571" xr:uid="{00000000-0005-0000-0000-0000B8610000}"/>
    <cellStyle name="Navadno 7 3 28 8" xfId="720" xr:uid="{00000000-0005-0000-0000-0000B9610000}"/>
    <cellStyle name="Navadno 7 3 28 9" xfId="715" xr:uid="{00000000-0005-0000-0000-0000BA610000}"/>
    <cellStyle name="Navadno 7 3 29" xfId="6162" xr:uid="{00000000-0005-0000-0000-0000BB610000}"/>
    <cellStyle name="Navadno 7 3 29 2" xfId="2585" xr:uid="{00000000-0005-0000-0000-0000BC610000}"/>
    <cellStyle name="Navadno 7 3 29 3" xfId="4176" xr:uid="{00000000-0005-0000-0000-0000BD610000}"/>
    <cellStyle name="Navadno 7 3 29 4" xfId="2886" xr:uid="{00000000-0005-0000-0000-0000BE610000}"/>
    <cellStyle name="Navadno 7 3 29 5" xfId="3192" xr:uid="{00000000-0005-0000-0000-0000BF610000}"/>
    <cellStyle name="Navadno 7 3 29 6" xfId="2892" xr:uid="{00000000-0005-0000-0000-0000C0610000}"/>
    <cellStyle name="Navadno 7 3 29 7" xfId="2793" xr:uid="{00000000-0005-0000-0000-0000C1610000}"/>
    <cellStyle name="Navadno 7 3 29 8" xfId="3824" xr:uid="{00000000-0005-0000-0000-0000C2610000}"/>
    <cellStyle name="Navadno 7 3 29 9" xfId="1333" xr:uid="{00000000-0005-0000-0000-0000C3610000}"/>
    <cellStyle name="Navadno 7 3 3" xfId="9092" xr:uid="{00000000-0005-0000-0000-0000C4610000}"/>
    <cellStyle name="Navadno 7 3 3 10" xfId="1974" xr:uid="{00000000-0005-0000-0000-0000C5610000}"/>
    <cellStyle name="Navadno 7 3 3 11" xfId="2511" xr:uid="{00000000-0005-0000-0000-0000C6610000}"/>
    <cellStyle name="Navadno 7 3 3 2" xfId="8714" xr:uid="{00000000-0005-0000-0000-0000C7610000}"/>
    <cellStyle name="Navadno 7 3 3 2 2" xfId="4563" xr:uid="{00000000-0005-0000-0000-0000C8610000}"/>
    <cellStyle name="Navadno 7 3 3 2 2 2" xfId="4282" xr:uid="{00000000-0005-0000-0000-0000C9610000}"/>
    <cellStyle name="Navadno 7 3 3 2 3" xfId="2337" xr:uid="{00000000-0005-0000-0000-0000CA610000}"/>
    <cellStyle name="Navadno 7 3 3 2 4" xfId="2849" xr:uid="{00000000-0005-0000-0000-0000CB610000}"/>
    <cellStyle name="Navadno 7 3 3 2 5" xfId="1602" xr:uid="{00000000-0005-0000-0000-0000CC610000}"/>
    <cellStyle name="Navadno 7 3 3 2 6" xfId="1566" xr:uid="{00000000-0005-0000-0000-0000CD610000}"/>
    <cellStyle name="Navadno 7 3 3 2 7" xfId="917" xr:uid="{00000000-0005-0000-0000-0000CE610000}"/>
    <cellStyle name="Navadno 7 3 3 2 8" xfId="1967" xr:uid="{00000000-0005-0000-0000-0000CF610000}"/>
    <cellStyle name="Navadno 7 3 3 2 9" xfId="1360" xr:uid="{00000000-0005-0000-0000-0000D0610000}"/>
    <cellStyle name="Navadno 7 3 3 3" xfId="5279" xr:uid="{00000000-0005-0000-0000-0000D1610000}"/>
    <cellStyle name="Navadno 7 3 3 4" xfId="5248" xr:uid="{00000000-0005-0000-0000-0000D2610000}"/>
    <cellStyle name="Navadno 7 3 3 5" xfId="4974" xr:uid="{00000000-0005-0000-0000-0000D3610000}"/>
    <cellStyle name="Navadno 7 3 3 5 2" xfId="3009" xr:uid="{00000000-0005-0000-0000-0000D4610000}"/>
    <cellStyle name="Navadno 7 3 3 6" xfId="3683" xr:uid="{00000000-0005-0000-0000-0000D5610000}"/>
    <cellStyle name="Navadno 7 3 3 7" xfId="2988" xr:uid="{00000000-0005-0000-0000-0000D6610000}"/>
    <cellStyle name="Navadno 7 3 3 8" xfId="1224" xr:uid="{00000000-0005-0000-0000-0000D7610000}"/>
    <cellStyle name="Navadno 7 3 3 9" xfId="1352" xr:uid="{00000000-0005-0000-0000-0000D8610000}"/>
    <cellStyle name="Navadno 7 3 30" xfId="6072" xr:uid="{00000000-0005-0000-0000-0000D9610000}"/>
    <cellStyle name="Navadno 7 3 30 2" xfId="2520" xr:uid="{00000000-0005-0000-0000-0000DA610000}"/>
    <cellStyle name="Navadno 7 3 30 3" xfId="4536" xr:uid="{00000000-0005-0000-0000-0000DB610000}"/>
    <cellStyle name="Navadno 7 3 30 4" xfId="3013" xr:uid="{00000000-0005-0000-0000-0000DC610000}"/>
    <cellStyle name="Navadno 7 3 30 5" xfId="4793" xr:uid="{00000000-0005-0000-0000-0000DD610000}"/>
    <cellStyle name="Navadno 7 3 30 6" xfId="2379" xr:uid="{00000000-0005-0000-0000-0000DE610000}"/>
    <cellStyle name="Navadno 7 3 30 7" xfId="1018" xr:uid="{00000000-0005-0000-0000-0000DF610000}"/>
    <cellStyle name="Navadno 7 3 30 8" xfId="4145" xr:uid="{00000000-0005-0000-0000-0000E0610000}"/>
    <cellStyle name="Navadno 7 3 30 9" xfId="3795" xr:uid="{00000000-0005-0000-0000-0000E1610000}"/>
    <cellStyle name="Navadno 7 3 31" xfId="5983" xr:uid="{00000000-0005-0000-0000-0000E2610000}"/>
    <cellStyle name="Navadno 7 3 31 2" xfId="2455" xr:uid="{00000000-0005-0000-0000-0000E3610000}"/>
    <cellStyle name="Navadno 7 3 31 3" xfId="2009" xr:uid="{00000000-0005-0000-0000-0000E4610000}"/>
    <cellStyle name="Navadno 7 3 31 4" xfId="3950" xr:uid="{00000000-0005-0000-0000-0000E5610000}"/>
    <cellStyle name="Navadno 7 3 31 5" xfId="1408" xr:uid="{00000000-0005-0000-0000-0000E6610000}"/>
    <cellStyle name="Navadno 7 3 31 6" xfId="1935" xr:uid="{00000000-0005-0000-0000-0000E7610000}"/>
    <cellStyle name="Navadno 7 3 31 7" xfId="1520" xr:uid="{00000000-0005-0000-0000-0000E8610000}"/>
    <cellStyle name="Navadno 7 3 31 8" xfId="2288" xr:uid="{00000000-0005-0000-0000-0000E9610000}"/>
    <cellStyle name="Navadno 7 3 31 9" xfId="634" xr:uid="{00000000-0005-0000-0000-0000EA610000}"/>
    <cellStyle name="Navadno 7 3 32" xfId="5899" xr:uid="{00000000-0005-0000-0000-0000EB610000}"/>
    <cellStyle name="Navadno 7 3 32 2" xfId="2405" xr:uid="{00000000-0005-0000-0000-0000EC610000}"/>
    <cellStyle name="Navadno 7 3 32 3" xfId="1962" xr:uid="{00000000-0005-0000-0000-0000ED610000}"/>
    <cellStyle name="Navadno 7 3 32 4" xfId="2290" xr:uid="{00000000-0005-0000-0000-0000EE610000}"/>
    <cellStyle name="Navadno 7 3 32 5" xfId="1151" xr:uid="{00000000-0005-0000-0000-0000EF610000}"/>
    <cellStyle name="Navadno 7 3 32 6" xfId="3826" xr:uid="{00000000-0005-0000-0000-0000F0610000}"/>
    <cellStyle name="Navadno 7 3 32 7" xfId="788" xr:uid="{00000000-0005-0000-0000-0000F1610000}"/>
    <cellStyle name="Navadno 7 3 32 8" xfId="4449" xr:uid="{00000000-0005-0000-0000-0000F2610000}"/>
    <cellStyle name="Navadno 7 3 32 9" xfId="3658" xr:uid="{00000000-0005-0000-0000-0000F3610000}"/>
    <cellStyle name="Navadno 7 3 33" xfId="5819" xr:uid="{00000000-0005-0000-0000-0000F4610000}"/>
    <cellStyle name="Navadno 7 3 33 2" xfId="2345" xr:uid="{00000000-0005-0000-0000-0000F5610000}"/>
    <cellStyle name="Navadno 7 3 33 3" xfId="1911" xr:uid="{00000000-0005-0000-0000-0000F6610000}"/>
    <cellStyle name="Navadno 7 3 33 4" xfId="2360" xr:uid="{00000000-0005-0000-0000-0000F7610000}"/>
    <cellStyle name="Navadno 7 3 33 5" xfId="3784" xr:uid="{00000000-0005-0000-0000-0000F8610000}"/>
    <cellStyle name="Navadno 7 3 33 6" xfId="3238" xr:uid="{00000000-0005-0000-0000-0000F9610000}"/>
    <cellStyle name="Navadno 7 3 33 7" xfId="862" xr:uid="{00000000-0005-0000-0000-0000FA610000}"/>
    <cellStyle name="Navadno 7 3 33 8" xfId="642" xr:uid="{00000000-0005-0000-0000-0000FB610000}"/>
    <cellStyle name="Navadno 7 3 33 9" xfId="817" xr:uid="{00000000-0005-0000-0000-0000FC610000}"/>
    <cellStyle name="Navadno 7 3 34" xfId="5742" xr:uid="{00000000-0005-0000-0000-0000FD610000}"/>
    <cellStyle name="Navadno 7 3 34 2" xfId="2284" xr:uid="{00000000-0005-0000-0000-0000FE610000}"/>
    <cellStyle name="Navadno 7 3 34 3" xfId="1866" xr:uid="{00000000-0005-0000-0000-0000FF610000}"/>
    <cellStyle name="Navadno 7 3 34 4" xfId="2646" xr:uid="{00000000-0005-0000-0000-000000620000}"/>
    <cellStyle name="Navadno 7 3 34 5" xfId="1135" xr:uid="{00000000-0005-0000-0000-000001620000}"/>
    <cellStyle name="Navadno 7 3 34 6" xfId="799" xr:uid="{00000000-0005-0000-0000-000002620000}"/>
    <cellStyle name="Navadno 7 3 34 7" xfId="517" xr:uid="{00000000-0005-0000-0000-000003620000}"/>
    <cellStyle name="Navadno 7 3 34 8" xfId="302" xr:uid="{00000000-0005-0000-0000-000004620000}"/>
    <cellStyle name="Navadno 7 3 34 9" xfId="150" xr:uid="{00000000-0005-0000-0000-000005620000}"/>
    <cellStyle name="Navadno 7 3 35" xfId="5651" xr:uid="{00000000-0005-0000-0000-000006620000}"/>
    <cellStyle name="Navadno 7 3 35 2" xfId="2226" xr:uid="{00000000-0005-0000-0000-000007620000}"/>
    <cellStyle name="Navadno 7 3 35 3" xfId="1818" xr:uid="{00000000-0005-0000-0000-000008620000}"/>
    <cellStyle name="Navadno 7 3 35 4" xfId="1438" xr:uid="{00000000-0005-0000-0000-000009620000}"/>
    <cellStyle name="Navadno 7 3 35 5" xfId="1091" xr:uid="{00000000-0005-0000-0000-00000A620000}"/>
    <cellStyle name="Navadno 7 3 35 6" xfId="763" xr:uid="{00000000-0005-0000-0000-00000B620000}"/>
    <cellStyle name="Navadno 7 3 35 7" xfId="488" xr:uid="{00000000-0005-0000-0000-00000C620000}"/>
    <cellStyle name="Navadno 7 3 35 8" xfId="285" xr:uid="{00000000-0005-0000-0000-00000D620000}"/>
    <cellStyle name="Navadno 7 3 35 9" xfId="144" xr:uid="{00000000-0005-0000-0000-00000E620000}"/>
    <cellStyle name="Navadno 7 3 36" xfId="5583" xr:uid="{00000000-0005-0000-0000-00000F620000}"/>
    <cellStyle name="Navadno 7 3 36 2" xfId="2177" xr:uid="{00000000-0005-0000-0000-000010620000}"/>
    <cellStyle name="Navadno 7 3 36 3" xfId="1777" xr:uid="{00000000-0005-0000-0000-000011620000}"/>
    <cellStyle name="Navadno 7 3 36 4" xfId="1397" xr:uid="{00000000-0005-0000-0000-000012620000}"/>
    <cellStyle name="Navadno 7 3 36 5" xfId="1057" xr:uid="{00000000-0005-0000-0000-000013620000}"/>
    <cellStyle name="Navadno 7 3 36 6" xfId="727" xr:uid="{00000000-0005-0000-0000-000014620000}"/>
    <cellStyle name="Navadno 7 3 36 7" xfId="464" xr:uid="{00000000-0005-0000-0000-000015620000}"/>
    <cellStyle name="Navadno 7 3 36 8" xfId="273" xr:uid="{00000000-0005-0000-0000-000016620000}"/>
    <cellStyle name="Navadno 7 3 36 9" xfId="138" xr:uid="{00000000-0005-0000-0000-000017620000}"/>
    <cellStyle name="Navadno 7 3 37" xfId="5507" xr:uid="{00000000-0005-0000-0000-000018620000}"/>
    <cellStyle name="Navadno 7 3 37 2" xfId="2139" xr:uid="{00000000-0005-0000-0000-000019620000}"/>
    <cellStyle name="Navadno 7 3 37 3" xfId="1730" xr:uid="{00000000-0005-0000-0000-00001A620000}"/>
    <cellStyle name="Navadno 7 3 37 4" xfId="1364" xr:uid="{00000000-0005-0000-0000-00001B620000}"/>
    <cellStyle name="Navadno 7 3 37 5" xfId="1016" xr:uid="{00000000-0005-0000-0000-00001C620000}"/>
    <cellStyle name="Navadno 7 3 37 6" xfId="696" xr:uid="{00000000-0005-0000-0000-00001D620000}"/>
    <cellStyle name="Navadno 7 3 37 7" xfId="444" xr:uid="{00000000-0005-0000-0000-00001E620000}"/>
    <cellStyle name="Navadno 7 3 37 8" xfId="257" xr:uid="{00000000-0005-0000-0000-00001F620000}"/>
    <cellStyle name="Navadno 7 3 37 9" xfId="132" xr:uid="{00000000-0005-0000-0000-000020620000}"/>
    <cellStyle name="Navadno 7 3 38" xfId="5421" xr:uid="{00000000-0005-0000-0000-000021620000}"/>
    <cellStyle name="Navadno 7 3 38 2" xfId="4751" xr:uid="{00000000-0005-0000-0000-000022620000}"/>
    <cellStyle name="Navadno 7 3 38 2 2" xfId="2082" xr:uid="{00000000-0005-0000-0000-000023620000}"/>
    <cellStyle name="Navadno 7 3 38 3" xfId="1677" xr:uid="{00000000-0005-0000-0000-000024620000}"/>
    <cellStyle name="Navadno 7 3 38 4" xfId="1317" xr:uid="{00000000-0005-0000-0000-000025620000}"/>
    <cellStyle name="Navadno 7 3 38 5" xfId="977" xr:uid="{00000000-0005-0000-0000-000026620000}"/>
    <cellStyle name="Navadno 7 3 38 6" xfId="662" xr:uid="{00000000-0005-0000-0000-000027620000}"/>
    <cellStyle name="Navadno 7 3 38 7" xfId="417" xr:uid="{00000000-0005-0000-0000-000028620000}"/>
    <cellStyle name="Navadno 7 3 38 8" xfId="232" xr:uid="{00000000-0005-0000-0000-000029620000}"/>
    <cellStyle name="Navadno 7 3 38 9" xfId="114" xr:uid="{00000000-0005-0000-0000-00002A620000}"/>
    <cellStyle name="Navadno 7 3 39" xfId="4996" xr:uid="{00000000-0005-0000-0000-00002B620000}"/>
    <cellStyle name="Navadno 7 3 4" xfId="8613" xr:uid="{00000000-0005-0000-0000-00002C620000}"/>
    <cellStyle name="Navadno 7 3 4 2" xfId="4203" xr:uid="{00000000-0005-0000-0000-00002D620000}"/>
    <cellStyle name="Navadno 7 3 4 3" xfId="4485" xr:uid="{00000000-0005-0000-0000-00002E620000}"/>
    <cellStyle name="Navadno 7 3 4 4" xfId="1707" xr:uid="{00000000-0005-0000-0000-00002F620000}"/>
    <cellStyle name="Navadno 7 3 4 5" xfId="2505" xr:uid="{00000000-0005-0000-0000-000030620000}"/>
    <cellStyle name="Navadno 7 3 4 6" xfId="1652" xr:uid="{00000000-0005-0000-0000-000031620000}"/>
    <cellStyle name="Navadno 7 3 4 7" xfId="1758" xr:uid="{00000000-0005-0000-0000-000032620000}"/>
    <cellStyle name="Navadno 7 3 4 8" xfId="471" xr:uid="{00000000-0005-0000-0000-000033620000}"/>
    <cellStyle name="Navadno 7 3 4 9" xfId="3850" xr:uid="{00000000-0005-0000-0000-000034620000}"/>
    <cellStyle name="Navadno 7 3 40" xfId="5244" xr:uid="{00000000-0005-0000-0000-000035620000}"/>
    <cellStyle name="Navadno 7 3 40 2" xfId="2235" xr:uid="{00000000-0005-0000-0000-000036620000}"/>
    <cellStyle name="Navadno 7 3 41" xfId="4192" xr:uid="{00000000-0005-0000-0000-000037620000}"/>
    <cellStyle name="Navadno 7 3 42" xfId="3834" xr:uid="{00000000-0005-0000-0000-000038620000}"/>
    <cellStyle name="Navadno 7 3 43" xfId="1113" xr:uid="{00000000-0005-0000-0000-000039620000}"/>
    <cellStyle name="Navadno 7 3 44" xfId="739" xr:uid="{00000000-0005-0000-0000-00003A620000}"/>
    <cellStyle name="Navadno 7 3 45" xfId="562" xr:uid="{00000000-0005-0000-0000-00003B620000}"/>
    <cellStyle name="Navadno 7 3 46" xfId="1973" xr:uid="{00000000-0005-0000-0000-00003C620000}"/>
    <cellStyle name="Navadno 7 3 5" xfId="8512" xr:uid="{00000000-0005-0000-0000-00003D620000}"/>
    <cellStyle name="Navadno 7 3 5 2" xfId="4133" xr:uid="{00000000-0005-0000-0000-00003E620000}"/>
    <cellStyle name="Navadno 7 3 5 3" xfId="2372" xr:uid="{00000000-0005-0000-0000-00003F620000}"/>
    <cellStyle name="Navadno 7 3 5 4" xfId="3848" xr:uid="{00000000-0005-0000-0000-000040620000}"/>
    <cellStyle name="Navadno 7 3 5 5" xfId="3907" xr:uid="{00000000-0005-0000-0000-000041620000}"/>
    <cellStyle name="Navadno 7 3 5 6" xfId="2488" xr:uid="{00000000-0005-0000-0000-000042620000}"/>
    <cellStyle name="Navadno 7 3 5 7" xfId="3425" xr:uid="{00000000-0005-0000-0000-000043620000}"/>
    <cellStyle name="Navadno 7 3 5 8" xfId="837" xr:uid="{00000000-0005-0000-0000-000044620000}"/>
    <cellStyle name="Navadno 7 3 5 9" xfId="2515" xr:uid="{00000000-0005-0000-0000-000045620000}"/>
    <cellStyle name="Navadno 7 3 6" xfId="8411" xr:uid="{00000000-0005-0000-0000-000046620000}"/>
    <cellStyle name="Navadno 7 3 6 2" xfId="4068" xr:uid="{00000000-0005-0000-0000-000047620000}"/>
    <cellStyle name="Navadno 7 3 6 3" xfId="2789" xr:uid="{00000000-0005-0000-0000-000048620000}"/>
    <cellStyle name="Navadno 7 3 6 4" xfId="3319" xr:uid="{00000000-0005-0000-0000-000049620000}"/>
    <cellStyle name="Navadno 7 3 6 5" xfId="3364" xr:uid="{00000000-0005-0000-0000-00004A620000}"/>
    <cellStyle name="Navadno 7 3 6 6" xfId="1969" xr:uid="{00000000-0005-0000-0000-00004B620000}"/>
    <cellStyle name="Navadno 7 3 6 7" xfId="1949" xr:uid="{00000000-0005-0000-0000-00004C620000}"/>
    <cellStyle name="Navadno 7 3 6 8" xfId="2870" xr:uid="{00000000-0005-0000-0000-00004D620000}"/>
    <cellStyle name="Navadno 7 3 6 9" xfId="4170" xr:uid="{00000000-0005-0000-0000-00004E620000}"/>
    <cellStyle name="Navadno 7 3 7" xfId="8311" xr:uid="{00000000-0005-0000-0000-00004F620000}"/>
    <cellStyle name="Navadno 7 3 7 2" xfId="4004" xr:uid="{00000000-0005-0000-0000-000050620000}"/>
    <cellStyle name="Navadno 7 3 7 3" xfId="2519" xr:uid="{00000000-0005-0000-0000-000051620000}"/>
    <cellStyle name="Navadno 7 3 7 4" xfId="3158" xr:uid="{00000000-0005-0000-0000-000052620000}"/>
    <cellStyle name="Navadno 7 3 7 5" xfId="1904" xr:uid="{00000000-0005-0000-0000-000053620000}"/>
    <cellStyle name="Navadno 7 3 7 6" xfId="1067" xr:uid="{00000000-0005-0000-0000-000054620000}"/>
    <cellStyle name="Navadno 7 3 7 7" xfId="708" xr:uid="{00000000-0005-0000-0000-000055620000}"/>
    <cellStyle name="Navadno 7 3 7 8" xfId="316" xr:uid="{00000000-0005-0000-0000-000056620000}"/>
    <cellStyle name="Navadno 7 3 7 9" xfId="293" xr:uid="{00000000-0005-0000-0000-000057620000}"/>
    <cellStyle name="Navadno 7 3 8" xfId="8211" xr:uid="{00000000-0005-0000-0000-000058620000}"/>
    <cellStyle name="Navadno 7 3 8 2" xfId="3934" xr:uid="{00000000-0005-0000-0000-000059620000}"/>
    <cellStyle name="Navadno 7 3 8 3" xfId="2867" xr:uid="{00000000-0005-0000-0000-00005A620000}"/>
    <cellStyle name="Navadno 7 3 8 4" xfId="4223" xr:uid="{00000000-0005-0000-0000-00005B620000}"/>
    <cellStyle name="Navadno 7 3 8 5" xfId="4372" xr:uid="{00000000-0005-0000-0000-00005C620000}"/>
    <cellStyle name="Navadno 7 3 8 6" xfId="3020" xr:uid="{00000000-0005-0000-0000-00005D620000}"/>
    <cellStyle name="Navadno 7 3 8 7" xfId="2748" xr:uid="{00000000-0005-0000-0000-00005E620000}"/>
    <cellStyle name="Navadno 7 3 8 8" xfId="1990" xr:uid="{00000000-0005-0000-0000-00005F620000}"/>
    <cellStyle name="Navadno 7 3 8 9" xfId="3987" xr:uid="{00000000-0005-0000-0000-000060620000}"/>
    <cellStyle name="Navadno 7 3 9" xfId="8111" xr:uid="{00000000-0005-0000-0000-000061620000}"/>
    <cellStyle name="Navadno 7 3 9 2" xfId="3868" xr:uid="{00000000-0005-0000-0000-000062620000}"/>
    <cellStyle name="Navadno 7 3 9 3" xfId="2213" xr:uid="{00000000-0005-0000-0000-000063620000}"/>
    <cellStyle name="Navadno 7 3 9 4" xfId="1499" xr:uid="{00000000-0005-0000-0000-000064620000}"/>
    <cellStyle name="Navadno 7 3 9 5" xfId="4259" xr:uid="{00000000-0005-0000-0000-000065620000}"/>
    <cellStyle name="Navadno 7 3 9 6" xfId="1292" xr:uid="{00000000-0005-0000-0000-000066620000}"/>
    <cellStyle name="Navadno 7 3 9 7" xfId="1574" xr:uid="{00000000-0005-0000-0000-000067620000}"/>
    <cellStyle name="Navadno 7 3 9 8" xfId="2601" xr:uid="{00000000-0005-0000-0000-000068620000}"/>
    <cellStyle name="Navadno 7 3 9 9" xfId="2884" xr:uid="{00000000-0005-0000-0000-000069620000}"/>
    <cellStyle name="Navadno 7 30" xfId="6364" xr:uid="{00000000-0005-0000-0000-00006A620000}"/>
    <cellStyle name="Navadno 7 31" xfId="6272" xr:uid="{00000000-0005-0000-0000-00006B620000}"/>
    <cellStyle name="Navadno 7 32" xfId="6181" xr:uid="{00000000-0005-0000-0000-00006C620000}"/>
    <cellStyle name="Navadno 7 33" xfId="6091" xr:uid="{00000000-0005-0000-0000-00006D620000}"/>
    <cellStyle name="Navadno 7 34" xfId="6000" xr:uid="{00000000-0005-0000-0000-00006E620000}"/>
    <cellStyle name="Navadno 7 35" xfId="5915" xr:uid="{00000000-0005-0000-0000-00006F620000}"/>
    <cellStyle name="Navadno 7 36" xfId="5834" xr:uid="{00000000-0005-0000-0000-000070620000}"/>
    <cellStyle name="Navadno 7 37" xfId="6555" xr:uid="{00000000-0005-0000-0000-000071620000}"/>
    <cellStyle name="Navadno 7 38" xfId="7180" xr:uid="{00000000-0005-0000-0000-000072620000}"/>
    <cellStyle name="Navadno 7 39" xfId="5528" xr:uid="{00000000-0005-0000-0000-000073620000}"/>
    <cellStyle name="Navadno 7 4" xfId="9235" xr:uid="{00000000-0005-0000-0000-000074620000}"/>
    <cellStyle name="Navadno 7 4 10" xfId="1171" xr:uid="{00000000-0005-0000-0000-000075620000}"/>
    <cellStyle name="Navadno 7 4 11" xfId="2012" xr:uid="{00000000-0005-0000-0000-000076620000}"/>
    <cellStyle name="Navadno 7 4 2" xfId="8954" xr:uid="{00000000-0005-0000-0000-000077620000}"/>
    <cellStyle name="Navadno 7 4 2 2" xfId="4661" xr:uid="{00000000-0005-0000-0000-000078620000}"/>
    <cellStyle name="Navadno 7 4 2 2 2" xfId="4474" xr:uid="{00000000-0005-0000-0000-000079620000}"/>
    <cellStyle name="Navadno 7 4 2 3" xfId="4734" xr:uid="{00000000-0005-0000-0000-00007A620000}"/>
    <cellStyle name="Navadno 7 4 2 4" xfId="2437" xr:uid="{00000000-0005-0000-0000-00007B620000}"/>
    <cellStyle name="Navadno 7 4 2 5" xfId="1512" xr:uid="{00000000-0005-0000-0000-00007C620000}"/>
    <cellStyle name="Navadno 7 4 2 6" xfId="1417" xr:uid="{00000000-0005-0000-0000-00007D620000}"/>
    <cellStyle name="Navadno 7 4 2 7" xfId="2804" xr:uid="{00000000-0005-0000-0000-00007E620000}"/>
    <cellStyle name="Navadno 7 4 2 8" xfId="726" xr:uid="{00000000-0005-0000-0000-00007F620000}"/>
    <cellStyle name="Navadno 7 4 2 9" xfId="505" xr:uid="{00000000-0005-0000-0000-000080620000}"/>
    <cellStyle name="Navadno 7 4 3" xfId="5377" xr:uid="{00000000-0005-0000-0000-000081620000}"/>
    <cellStyle name="Navadno 7 4 4" xfId="5245" xr:uid="{00000000-0005-0000-0000-000082620000}"/>
    <cellStyle name="Navadno 7 4 5" xfId="5122" xr:uid="{00000000-0005-0000-0000-000083620000}"/>
    <cellStyle name="Navadno 7 4 5 2" xfId="4668" xr:uid="{00000000-0005-0000-0000-000084620000}"/>
    <cellStyle name="Navadno 7 4 6" xfId="3902" xr:uid="{00000000-0005-0000-0000-000085620000}"/>
    <cellStyle name="Navadno 7 4 7" xfId="2934" xr:uid="{00000000-0005-0000-0000-000086620000}"/>
    <cellStyle name="Navadno 7 4 8" xfId="1312" xr:uid="{00000000-0005-0000-0000-000087620000}"/>
    <cellStyle name="Navadno 7 4 9" xfId="3711" xr:uid="{00000000-0005-0000-0000-000088620000}"/>
    <cellStyle name="Navadno 7 40" xfId="9105" xr:uid="{00000000-0005-0000-0000-000089620000}"/>
    <cellStyle name="Navadno 7 40 2" xfId="4850" xr:uid="{00000000-0005-0000-0000-00008A620000}"/>
    <cellStyle name="Navadno 7 40 2 2" xfId="4576" xr:uid="{00000000-0005-0000-0000-00008B620000}"/>
    <cellStyle name="Navadno 7 40 3" xfId="2210" xr:uid="{00000000-0005-0000-0000-00008C620000}"/>
    <cellStyle name="Navadno 7 40 4" xfId="3087" xr:uid="{00000000-0005-0000-0000-00008D620000}"/>
    <cellStyle name="Navadno 7 40 5" xfId="3565" xr:uid="{00000000-0005-0000-0000-00008E620000}"/>
    <cellStyle name="Navadno 7 40 6" xfId="1079" xr:uid="{00000000-0005-0000-0000-00008F620000}"/>
    <cellStyle name="Navadno 7 40 7" xfId="716" xr:uid="{00000000-0005-0000-0000-000090620000}"/>
    <cellStyle name="Navadno 7 40 8" xfId="1576" xr:uid="{00000000-0005-0000-0000-000091620000}"/>
    <cellStyle name="Navadno 7 40 9" xfId="296" xr:uid="{00000000-0005-0000-0000-000092620000}"/>
    <cellStyle name="Navadno 7 41" xfId="5434" xr:uid="{00000000-0005-0000-0000-000093620000}"/>
    <cellStyle name="Navadno 7 42" xfId="5138" xr:uid="{00000000-0005-0000-0000-000094620000}"/>
    <cellStyle name="Navadno 7 42 2" xfId="4772" xr:uid="{00000000-0005-0000-0000-000095620000}"/>
    <cellStyle name="Navadno 7 43" xfId="2604" xr:uid="{00000000-0005-0000-0000-000096620000}"/>
    <cellStyle name="Navadno 7 44" xfId="2095" xr:uid="{00000000-0005-0000-0000-000097620000}"/>
    <cellStyle name="Navadno 7 45" xfId="4166" xr:uid="{00000000-0005-0000-0000-000098620000}"/>
    <cellStyle name="Navadno 7 46" xfId="4821" xr:uid="{00000000-0005-0000-0000-000099620000}"/>
    <cellStyle name="Navadno 7 47" xfId="3990" xr:uid="{00000000-0005-0000-0000-00009A620000}"/>
    <cellStyle name="Navadno 7 48" xfId="4161" xr:uid="{00000000-0005-0000-0000-00009B620000}"/>
    <cellStyle name="Navadno 7 49" xfId="9462" xr:uid="{00000000-0005-0000-0000-00009C620000}"/>
    <cellStyle name="Navadno 7 5" xfId="8951" xr:uid="{00000000-0005-0000-0000-00009D620000}"/>
    <cellStyle name="Navadno 7 6" xfId="9082" xr:uid="{00000000-0005-0000-0000-00009E620000}"/>
    <cellStyle name="Navadno 7 7" xfId="8636" xr:uid="{00000000-0005-0000-0000-00009F620000}"/>
    <cellStyle name="Navadno 7 8" xfId="8535" xr:uid="{00000000-0005-0000-0000-0000A0620000}"/>
    <cellStyle name="Navadno 7 9" xfId="8434" xr:uid="{00000000-0005-0000-0000-0000A1620000}"/>
    <cellStyle name="Navadno 8" xfId="22" xr:uid="{00000000-0005-0000-0000-0000A2620000}"/>
    <cellStyle name="Navadno 8 10" xfId="8330" xr:uid="{00000000-0005-0000-0000-0000A3620000}"/>
    <cellStyle name="Navadno 8 11" xfId="8231" xr:uid="{00000000-0005-0000-0000-0000A4620000}"/>
    <cellStyle name="Navadno 8 12" xfId="8130" xr:uid="{00000000-0005-0000-0000-0000A5620000}"/>
    <cellStyle name="Navadno 8 13" xfId="7929" xr:uid="{00000000-0005-0000-0000-0000A6620000}"/>
    <cellStyle name="Navadno 8 14" xfId="7933" xr:uid="{00000000-0005-0000-0000-0000A7620000}"/>
    <cellStyle name="Navadno 8 15" xfId="7825" xr:uid="{00000000-0005-0000-0000-0000A8620000}"/>
    <cellStyle name="Navadno 8 16" xfId="7724" xr:uid="{00000000-0005-0000-0000-0000A9620000}"/>
    <cellStyle name="Navadno 8 17" xfId="7624" xr:uid="{00000000-0005-0000-0000-0000AA620000}"/>
    <cellStyle name="Navadno 8 18" xfId="7523" xr:uid="{00000000-0005-0000-0000-0000AB620000}"/>
    <cellStyle name="Navadno 8 19" xfId="7424" xr:uid="{00000000-0005-0000-0000-0000AC620000}"/>
    <cellStyle name="Navadno 8 2" xfId="9319" xr:uid="{00000000-0005-0000-0000-0000AD620000}"/>
    <cellStyle name="Navadno 8 2 10" xfId="7998" xr:uid="{00000000-0005-0000-0000-0000AE620000}"/>
    <cellStyle name="Navadno 8 2 11" xfId="7894" xr:uid="{00000000-0005-0000-0000-0000AF620000}"/>
    <cellStyle name="Navadno 8 2 12" xfId="7794" xr:uid="{00000000-0005-0000-0000-0000B0620000}"/>
    <cellStyle name="Navadno 8 2 13" xfId="7693" xr:uid="{00000000-0005-0000-0000-0000B1620000}"/>
    <cellStyle name="Navadno 8 2 14" xfId="7593" xr:uid="{00000000-0005-0000-0000-0000B2620000}"/>
    <cellStyle name="Navadno 8 2 15" xfId="7492" xr:uid="{00000000-0005-0000-0000-0000B3620000}"/>
    <cellStyle name="Navadno 8 2 16" xfId="7393" xr:uid="{00000000-0005-0000-0000-0000B4620000}"/>
    <cellStyle name="Navadno 8 2 17" xfId="7294" xr:uid="{00000000-0005-0000-0000-0000B5620000}"/>
    <cellStyle name="Navadno 8 2 18" xfId="7195" xr:uid="{00000000-0005-0000-0000-0000B6620000}"/>
    <cellStyle name="Navadno 8 2 19" xfId="7096" xr:uid="{00000000-0005-0000-0000-0000B7620000}"/>
    <cellStyle name="Navadno 8 2 2" xfId="9285" xr:uid="{00000000-0005-0000-0000-0000B8620000}"/>
    <cellStyle name="Navadno 8 2 2 10" xfId="7958" xr:uid="{00000000-0005-0000-0000-0000B9620000}"/>
    <cellStyle name="Navadno 8 2 2 11" xfId="7855" xr:uid="{00000000-0005-0000-0000-0000BA620000}"/>
    <cellStyle name="Navadno 8 2 2 12" xfId="7754" xr:uid="{00000000-0005-0000-0000-0000BB620000}"/>
    <cellStyle name="Navadno 8 2 2 13" xfId="7654" xr:uid="{00000000-0005-0000-0000-0000BC620000}"/>
    <cellStyle name="Navadno 8 2 2 14" xfId="7553" xr:uid="{00000000-0005-0000-0000-0000BD620000}"/>
    <cellStyle name="Navadno 8 2 2 15" xfId="7454" xr:uid="{00000000-0005-0000-0000-0000BE620000}"/>
    <cellStyle name="Navadno 8 2 2 16" xfId="7355" xr:uid="{00000000-0005-0000-0000-0000BF620000}"/>
    <cellStyle name="Navadno 8 2 2 17" xfId="7256" xr:uid="{00000000-0005-0000-0000-0000C0620000}"/>
    <cellStyle name="Navadno 8 2 2 18" xfId="7156" xr:uid="{00000000-0005-0000-0000-0000C1620000}"/>
    <cellStyle name="Navadno 8 2 2 19" xfId="7057" xr:uid="{00000000-0005-0000-0000-0000C2620000}"/>
    <cellStyle name="Navadno 8 2 2 2" xfId="8807" xr:uid="{00000000-0005-0000-0000-0000C3620000}"/>
    <cellStyle name="Navadno 8 2 2 2 10" xfId="3324" xr:uid="{00000000-0005-0000-0000-0000C4620000}"/>
    <cellStyle name="Navadno 8 2 2 2 11" xfId="3205" xr:uid="{00000000-0005-0000-0000-0000C5620000}"/>
    <cellStyle name="Navadno 8 2 2 2 2" xfId="8768" xr:uid="{00000000-0005-0000-0000-0000C6620000}"/>
    <cellStyle name="Navadno 8 2 2 2 2 2" xfId="4364" xr:uid="{00000000-0005-0000-0000-0000C7620000}"/>
    <cellStyle name="Navadno 8 2 2 2 2 2 2" xfId="4327" xr:uid="{00000000-0005-0000-0000-0000C8620000}"/>
    <cellStyle name="Navadno 8 2 2 2 2 3" xfId="2783" xr:uid="{00000000-0005-0000-0000-0000C9620000}"/>
    <cellStyle name="Navadno 8 2 2 2 2 4" xfId="4150" xr:uid="{00000000-0005-0000-0000-0000CA620000}"/>
    <cellStyle name="Navadno 8 2 2 2 2 5" xfId="4103" xr:uid="{00000000-0005-0000-0000-0000CB620000}"/>
    <cellStyle name="Navadno 8 2 2 2 2 6" xfId="1603" xr:uid="{00000000-0005-0000-0000-0000CC620000}"/>
    <cellStyle name="Navadno 8 2 2 2 2 7" xfId="583" xr:uid="{00000000-0005-0000-0000-0000CD620000}"/>
    <cellStyle name="Navadno 8 2 2 2 2 8" xfId="317" xr:uid="{00000000-0005-0000-0000-0000CE620000}"/>
    <cellStyle name="Navadno 8 2 2 2 2 9" xfId="1124" xr:uid="{00000000-0005-0000-0000-0000CF620000}"/>
    <cellStyle name="Navadno 8 2 2 2 3" xfId="5309" xr:uid="{00000000-0005-0000-0000-0000D0620000}"/>
    <cellStyle name="Navadno 8 2 2 2 4" xfId="9238" xr:uid="{00000000-0005-0000-0000-0000D1620000}"/>
    <cellStyle name="Navadno 8 2 2 2 5" xfId="5441" xr:uid="{00000000-0005-0000-0000-0000D2620000}"/>
    <cellStyle name="Navadno 8 2 2 2 5 2" xfId="4134" xr:uid="{00000000-0005-0000-0000-0000D3620000}"/>
    <cellStyle name="Navadno 8 2 2 2 6" xfId="3348" xr:uid="{00000000-0005-0000-0000-0000D4620000}"/>
    <cellStyle name="Navadno 8 2 2 2 7" xfId="3436" xr:uid="{00000000-0005-0000-0000-0000D5620000}"/>
    <cellStyle name="Navadno 8 2 2 2 8" xfId="2562" xr:uid="{00000000-0005-0000-0000-0000D6620000}"/>
    <cellStyle name="Navadno 8 2 2 2 9" xfId="2474" xr:uid="{00000000-0005-0000-0000-0000D7620000}"/>
    <cellStyle name="Navadno 8 2 2 20" xfId="6960" xr:uid="{00000000-0005-0000-0000-0000D8620000}"/>
    <cellStyle name="Navadno 8 2 2 21" xfId="6862" xr:uid="{00000000-0005-0000-0000-0000D9620000}"/>
    <cellStyle name="Navadno 8 2 2 22" xfId="6766" xr:uid="{00000000-0005-0000-0000-0000DA620000}"/>
    <cellStyle name="Navadno 8 2 2 23" xfId="6669" xr:uid="{00000000-0005-0000-0000-0000DB620000}"/>
    <cellStyle name="Navadno 8 2 2 24" xfId="6575" xr:uid="{00000000-0005-0000-0000-0000DC620000}"/>
    <cellStyle name="Navadno 8 2 2 25" xfId="6480" xr:uid="{00000000-0005-0000-0000-0000DD620000}"/>
    <cellStyle name="Navadno 8 2 2 26" xfId="6388" xr:uid="{00000000-0005-0000-0000-0000DE620000}"/>
    <cellStyle name="Navadno 8 2 2 27" xfId="6297" xr:uid="{00000000-0005-0000-0000-0000DF620000}"/>
    <cellStyle name="Navadno 8 2 2 28" xfId="6205" xr:uid="{00000000-0005-0000-0000-0000E0620000}"/>
    <cellStyle name="Navadno 8 2 2 29" xfId="6115" xr:uid="{00000000-0005-0000-0000-0000E1620000}"/>
    <cellStyle name="Navadno 8 2 2 3" xfId="8663" xr:uid="{00000000-0005-0000-0000-0000E2620000}"/>
    <cellStyle name="Navadno 8 2 2 30" xfId="6024" xr:uid="{00000000-0005-0000-0000-0000E3620000}"/>
    <cellStyle name="Navadno 8 2 2 31" xfId="5940" xr:uid="{00000000-0005-0000-0000-0000E4620000}"/>
    <cellStyle name="Navadno 8 2 2 32" xfId="5858" xr:uid="{00000000-0005-0000-0000-0000E5620000}"/>
    <cellStyle name="Navadno 8 2 2 33" xfId="5777" xr:uid="{00000000-0005-0000-0000-0000E6620000}"/>
    <cellStyle name="Navadno 8 2 2 34" xfId="5701" xr:uid="{00000000-0005-0000-0000-0000E7620000}"/>
    <cellStyle name="Navadno 8 2 2 35" xfId="5610" xr:uid="{00000000-0005-0000-0000-0000E8620000}"/>
    <cellStyle name="Navadno 8 2 2 36" xfId="5545" xr:uid="{00000000-0005-0000-0000-0000E9620000}"/>
    <cellStyle name="Navadno 8 2 2 37" xfId="5469" xr:uid="{00000000-0005-0000-0000-0000EA620000}"/>
    <cellStyle name="Navadno 8 2 2 38" xfId="5342" xr:uid="{00000000-0005-0000-0000-0000EB620000}"/>
    <cellStyle name="Navadno 8 2 2 38 2" xfId="4701" xr:uid="{00000000-0005-0000-0000-0000EC620000}"/>
    <cellStyle name="Navadno 8 2 2 38 2 2" xfId="2061" xr:uid="{00000000-0005-0000-0000-0000ED620000}"/>
    <cellStyle name="Navadno 8 2 2 38 3" xfId="1623" xr:uid="{00000000-0005-0000-0000-0000EE620000}"/>
    <cellStyle name="Navadno 8 2 2 38 4" xfId="1269" xr:uid="{00000000-0005-0000-0000-0000EF620000}"/>
    <cellStyle name="Navadno 8 2 2 38 5" xfId="939" xr:uid="{00000000-0005-0000-0000-0000F0620000}"/>
    <cellStyle name="Navadno 8 2 2 38 6" xfId="618" xr:uid="{00000000-0005-0000-0000-0000F1620000}"/>
    <cellStyle name="Navadno 8 2 2 38 7" xfId="383" xr:uid="{00000000-0005-0000-0000-0000F2620000}"/>
    <cellStyle name="Navadno 8 2 2 38 8" xfId="203" xr:uid="{00000000-0005-0000-0000-0000F3620000}"/>
    <cellStyle name="Navadno 8 2 2 38 9" xfId="93" xr:uid="{00000000-0005-0000-0000-0000F4620000}"/>
    <cellStyle name="Navadno 8 2 2 39" xfId="4995" xr:uid="{00000000-0005-0000-0000-0000F5620000}"/>
    <cellStyle name="Navadno 8 2 2 4" xfId="8562" xr:uid="{00000000-0005-0000-0000-0000F6620000}"/>
    <cellStyle name="Navadno 8 2 2 40" xfId="5086" xr:uid="{00000000-0005-0000-0000-0000F7620000}"/>
    <cellStyle name="Navadno 8 2 2 40 2" xfId="2844" xr:uid="{00000000-0005-0000-0000-0000F8620000}"/>
    <cellStyle name="Navadno 8 2 2 41" xfId="3877" xr:uid="{00000000-0005-0000-0000-0000F9620000}"/>
    <cellStyle name="Navadno 8 2 2 42" xfId="3202" xr:uid="{00000000-0005-0000-0000-0000FA620000}"/>
    <cellStyle name="Navadno 8 2 2 43" xfId="1875" xr:uid="{00000000-0005-0000-0000-0000FB620000}"/>
    <cellStyle name="Navadno 8 2 2 44" xfId="4021" xr:uid="{00000000-0005-0000-0000-0000FC620000}"/>
    <cellStyle name="Navadno 8 2 2 45" xfId="2262" xr:uid="{00000000-0005-0000-0000-0000FD620000}"/>
    <cellStyle name="Navadno 8 2 2 46" xfId="4911" xr:uid="{00000000-0005-0000-0000-0000FE620000}"/>
    <cellStyle name="Navadno 8 2 2 5" xfId="8461" xr:uid="{00000000-0005-0000-0000-0000FF620000}"/>
    <cellStyle name="Navadno 8 2 2 6" xfId="8360" xr:uid="{00000000-0005-0000-0000-000000630000}"/>
    <cellStyle name="Navadno 8 2 2 7" xfId="8261" xr:uid="{00000000-0005-0000-0000-000001630000}"/>
    <cellStyle name="Navadno 8 2 2 8" xfId="8159" xr:uid="{00000000-0005-0000-0000-000002630000}"/>
    <cellStyle name="Navadno 8 2 2 9" xfId="8059" xr:uid="{00000000-0005-0000-0000-000003630000}"/>
    <cellStyle name="Navadno 8 2 20" xfId="6997" xr:uid="{00000000-0005-0000-0000-000004630000}"/>
    <cellStyle name="Navadno 8 2 21" xfId="6899" xr:uid="{00000000-0005-0000-0000-000005630000}"/>
    <cellStyle name="Navadno 8 2 22" xfId="6802" xr:uid="{00000000-0005-0000-0000-000006630000}"/>
    <cellStyle name="Navadno 8 2 23" xfId="6707" xr:uid="{00000000-0005-0000-0000-000007630000}"/>
    <cellStyle name="Navadno 8 2 24" xfId="6612" xr:uid="{00000000-0005-0000-0000-000008630000}"/>
    <cellStyle name="Navadno 8 2 25" xfId="6518" xr:uid="{00000000-0005-0000-0000-000009630000}"/>
    <cellStyle name="Navadno 8 2 26" xfId="6424" xr:uid="{00000000-0005-0000-0000-00000A630000}"/>
    <cellStyle name="Navadno 8 2 27" xfId="6334" xr:uid="{00000000-0005-0000-0000-00000B630000}"/>
    <cellStyle name="Navadno 8 2 28" xfId="6242" xr:uid="{00000000-0005-0000-0000-00000C630000}"/>
    <cellStyle name="Navadno 8 2 29" xfId="6151" xr:uid="{00000000-0005-0000-0000-00000D630000}"/>
    <cellStyle name="Navadno 8 2 3" xfId="9148" xr:uid="{00000000-0005-0000-0000-00000E630000}"/>
    <cellStyle name="Navadno 8 2 3 10" xfId="2246" xr:uid="{00000000-0005-0000-0000-00000F630000}"/>
    <cellStyle name="Navadno 8 2 3 11" xfId="4157" xr:uid="{00000000-0005-0000-0000-000010630000}"/>
    <cellStyle name="Navadno 8 2 3 2" xfId="8703" xr:uid="{00000000-0005-0000-0000-000011630000}"/>
    <cellStyle name="Navadno 8 2 3 2 2" xfId="4608" xr:uid="{00000000-0005-0000-0000-000012630000}"/>
    <cellStyle name="Navadno 8 2 3 2 2 2" xfId="4273" xr:uid="{00000000-0005-0000-0000-000013630000}"/>
    <cellStyle name="Navadno 8 2 3 2 3" xfId="3084" xr:uid="{00000000-0005-0000-0000-000014630000}"/>
    <cellStyle name="Navadno 8 2 3 2 4" xfId="3635" xr:uid="{00000000-0005-0000-0000-000015630000}"/>
    <cellStyle name="Navadno 8 2 3 2 5" xfId="1750" xr:uid="{00000000-0005-0000-0000-000016630000}"/>
    <cellStyle name="Navadno 8 2 3 2 6" xfId="2499" xr:uid="{00000000-0005-0000-0000-000017630000}"/>
    <cellStyle name="Navadno 8 2 3 2 7" xfId="842" xr:uid="{00000000-0005-0000-0000-000018630000}"/>
    <cellStyle name="Navadno 8 2 3 2 8" xfId="1414" xr:uid="{00000000-0005-0000-0000-000019630000}"/>
    <cellStyle name="Navadno 8 2 3 2 9" xfId="1347" xr:uid="{00000000-0005-0000-0000-00001A630000}"/>
    <cellStyle name="Navadno 8 2 3 3" xfId="5272" xr:uid="{00000000-0005-0000-0000-00001B630000}"/>
    <cellStyle name="Navadno 8 2 3 4" xfId="5100" xr:uid="{00000000-0005-0000-0000-00001C630000}"/>
    <cellStyle name="Navadno 8 2 3 5" xfId="5156" xr:uid="{00000000-0005-0000-0000-00001D630000}"/>
    <cellStyle name="Navadno 8 2 3 5 2" xfId="3719" xr:uid="{00000000-0005-0000-0000-00001E630000}"/>
    <cellStyle name="Navadno 8 2 3 6" xfId="1978" xr:uid="{00000000-0005-0000-0000-00001F630000}"/>
    <cellStyle name="Navadno 8 2 3 7" xfId="4143" xr:uid="{00000000-0005-0000-0000-000020630000}"/>
    <cellStyle name="Navadno 8 2 3 8" xfId="2258" xr:uid="{00000000-0005-0000-0000-000021630000}"/>
    <cellStyle name="Navadno 8 2 3 9" xfId="1699" xr:uid="{00000000-0005-0000-0000-000022630000}"/>
    <cellStyle name="Navadno 8 2 30" xfId="6061" xr:uid="{00000000-0005-0000-0000-000023630000}"/>
    <cellStyle name="Navadno 8 2 31" xfId="5974" xr:uid="{00000000-0005-0000-0000-000024630000}"/>
    <cellStyle name="Navadno 8 2 32" xfId="5891" xr:uid="{00000000-0005-0000-0000-000025630000}"/>
    <cellStyle name="Navadno 8 2 33" xfId="5812" xr:uid="{00000000-0005-0000-0000-000026630000}"/>
    <cellStyle name="Navadno 8 2 34" xfId="5734" xr:uid="{00000000-0005-0000-0000-000027630000}"/>
    <cellStyle name="Navadno 8 2 35" xfId="5643" xr:uid="{00000000-0005-0000-0000-000028630000}"/>
    <cellStyle name="Navadno 8 2 36" xfId="5576" xr:uid="{00000000-0005-0000-0000-000029630000}"/>
    <cellStyle name="Navadno 8 2 37" xfId="5500" xr:uid="{00000000-0005-0000-0000-00002A630000}"/>
    <cellStyle name="Navadno 8 2 38" xfId="9169" xr:uid="{00000000-0005-0000-0000-00002B630000}"/>
    <cellStyle name="Navadno 8 2 38 2" xfId="4740" xr:uid="{00000000-0005-0000-0000-00002C630000}"/>
    <cellStyle name="Navadno 8 2 38 2 2" xfId="4628" xr:uid="{00000000-0005-0000-0000-00002D630000}"/>
    <cellStyle name="Navadno 8 2 38 3" xfId="3305" xr:uid="{00000000-0005-0000-0000-00002E630000}"/>
    <cellStyle name="Navadno 8 2 38 4" xfId="4910" xr:uid="{00000000-0005-0000-0000-00002F630000}"/>
    <cellStyle name="Navadno 8 2 38 5" xfId="3489" xr:uid="{00000000-0005-0000-0000-000030630000}"/>
    <cellStyle name="Navadno 8 2 38 6" xfId="2807" xr:uid="{00000000-0005-0000-0000-000031630000}"/>
    <cellStyle name="Navadno 8 2 38 7" xfId="2121" xr:uid="{00000000-0005-0000-0000-000032630000}"/>
    <cellStyle name="Navadno 8 2 38 8" xfId="3843" xr:uid="{00000000-0005-0000-0000-000033630000}"/>
    <cellStyle name="Navadno 8 2 38 9" xfId="2555" xr:uid="{00000000-0005-0000-0000-000034630000}"/>
    <cellStyle name="Navadno 8 2 39" xfId="4986" xr:uid="{00000000-0005-0000-0000-000035630000}"/>
    <cellStyle name="Navadno 8 2 4" xfId="8602" xr:uid="{00000000-0005-0000-0000-000036630000}"/>
    <cellStyle name="Navadno 8 2 40" xfId="9140" xr:uid="{00000000-0005-0000-0000-000037630000}"/>
    <cellStyle name="Navadno 8 2 40 2" xfId="4096" xr:uid="{00000000-0005-0000-0000-000038630000}"/>
    <cellStyle name="Navadno 8 2 41" xfId="2593" xr:uid="{00000000-0005-0000-0000-000039630000}"/>
    <cellStyle name="Navadno 8 2 42" xfId="4116" xr:uid="{00000000-0005-0000-0000-00003A630000}"/>
    <cellStyle name="Navadno 8 2 43" xfId="3314" xr:uid="{00000000-0005-0000-0000-00003B630000}"/>
    <cellStyle name="Navadno 8 2 44" xfId="3126" xr:uid="{00000000-0005-0000-0000-00003C630000}"/>
    <cellStyle name="Navadno 8 2 45" xfId="1082" xr:uid="{00000000-0005-0000-0000-00003D630000}"/>
    <cellStyle name="Navadno 8 2 46" xfId="2637" xr:uid="{00000000-0005-0000-0000-00003E630000}"/>
    <cellStyle name="Navadno 8 2 5" xfId="8501" xr:uid="{00000000-0005-0000-0000-00003F630000}"/>
    <cellStyle name="Navadno 8 2 6" xfId="8400" xr:uid="{00000000-0005-0000-0000-000040630000}"/>
    <cellStyle name="Navadno 8 2 7" xfId="8301" xr:uid="{00000000-0005-0000-0000-000041630000}"/>
    <cellStyle name="Navadno 8 2 8" xfId="8199" xr:uid="{00000000-0005-0000-0000-000042630000}"/>
    <cellStyle name="Navadno 8 2 9" xfId="8099" xr:uid="{00000000-0005-0000-0000-000043630000}"/>
    <cellStyle name="Navadno 8 20" xfId="7325" xr:uid="{00000000-0005-0000-0000-000044630000}"/>
    <cellStyle name="Navadno 8 21" xfId="7226" xr:uid="{00000000-0005-0000-0000-000045630000}"/>
    <cellStyle name="Navadno 8 22" xfId="7127" xr:uid="{00000000-0005-0000-0000-000046630000}"/>
    <cellStyle name="Navadno 8 23" xfId="7028" xr:uid="{00000000-0005-0000-0000-000047630000}"/>
    <cellStyle name="Navadno 8 24" xfId="6930" xr:uid="{00000000-0005-0000-0000-000048630000}"/>
    <cellStyle name="Navadno 8 25" xfId="6833" xr:uid="{00000000-0005-0000-0000-000049630000}"/>
    <cellStyle name="Navadno 8 26" xfId="6736" xr:uid="{00000000-0005-0000-0000-00004A630000}"/>
    <cellStyle name="Navadno 8 27" xfId="6642" xr:uid="{00000000-0005-0000-0000-00004B630000}"/>
    <cellStyle name="Navadno 8 28" xfId="6546" xr:uid="{00000000-0005-0000-0000-00004C630000}"/>
    <cellStyle name="Navadno 8 29" xfId="6452" xr:uid="{00000000-0005-0000-0000-00004D630000}"/>
    <cellStyle name="Navadno 8 3" xfId="9255" xr:uid="{00000000-0005-0000-0000-00004E630000}"/>
    <cellStyle name="Navadno 8 30" xfId="6361" xr:uid="{00000000-0005-0000-0000-00004F630000}"/>
    <cellStyle name="Navadno 8 31" xfId="6269" xr:uid="{00000000-0005-0000-0000-000050630000}"/>
    <cellStyle name="Navadno 8 32" xfId="6178" xr:uid="{00000000-0005-0000-0000-000051630000}"/>
    <cellStyle name="Navadno 8 33" xfId="6088" xr:uid="{00000000-0005-0000-0000-000052630000}"/>
    <cellStyle name="Navadno 8 34" xfId="5997" xr:uid="{00000000-0005-0000-0000-000053630000}"/>
    <cellStyle name="Navadno 8 35" xfId="5912" xr:uid="{00000000-0005-0000-0000-000054630000}"/>
    <cellStyle name="Navadno 8 36" xfId="5831" xr:uid="{00000000-0005-0000-0000-000055630000}"/>
    <cellStyle name="Navadno 8 37" xfId="5975" xr:uid="{00000000-0005-0000-0000-000056630000}"/>
    <cellStyle name="Navadno 8 38" xfId="6743" xr:uid="{00000000-0005-0000-0000-000057630000}"/>
    <cellStyle name="Navadno 8 39" xfId="7577" xr:uid="{00000000-0005-0000-0000-000058630000}"/>
    <cellStyle name="Navadno 8 4" xfId="9223" xr:uid="{00000000-0005-0000-0000-000059630000}"/>
    <cellStyle name="Navadno 8 4 10" xfId="2996" xr:uid="{00000000-0005-0000-0000-00005A630000}"/>
    <cellStyle name="Navadno 8 4 11" xfId="824" xr:uid="{00000000-0005-0000-0000-00005B630000}"/>
    <cellStyle name="Navadno 8 4 2" xfId="8952" xr:uid="{00000000-0005-0000-0000-00005C630000}"/>
    <cellStyle name="Navadno 8 4 2 2" xfId="4652" xr:uid="{00000000-0005-0000-0000-00005D630000}"/>
    <cellStyle name="Navadno 8 4 2 2 2" xfId="4472" xr:uid="{00000000-0005-0000-0000-00005E630000}"/>
    <cellStyle name="Navadno 8 4 2 3" xfId="4791" xr:uid="{00000000-0005-0000-0000-00005F630000}"/>
    <cellStyle name="Navadno 8 4 2 4" xfId="3541" xr:uid="{00000000-0005-0000-0000-000060630000}"/>
    <cellStyle name="Navadno 8 4 2 5" xfId="2781" xr:uid="{00000000-0005-0000-0000-000061630000}"/>
    <cellStyle name="Navadno 8 4 2 6" xfId="1664" xr:uid="{00000000-0005-0000-0000-000062630000}"/>
    <cellStyle name="Navadno 8 4 2 7" xfId="2596" xr:uid="{00000000-0005-0000-0000-000063630000}"/>
    <cellStyle name="Navadno 8 4 2 8" xfId="581" xr:uid="{00000000-0005-0000-0000-000064630000}"/>
    <cellStyle name="Navadno 8 4 2 9" xfId="367" xr:uid="{00000000-0005-0000-0000-000065630000}"/>
    <cellStyle name="Navadno 8 4 3" xfId="5375" xr:uid="{00000000-0005-0000-0000-000066630000}"/>
    <cellStyle name="Navadno 8 4 4" xfId="5199" xr:uid="{00000000-0005-0000-0000-000067630000}"/>
    <cellStyle name="Navadno 8 4 5" xfId="5110" xr:uid="{00000000-0005-0000-0000-000068630000}"/>
    <cellStyle name="Navadno 8 4 5 2" xfId="3895" xr:uid="{00000000-0005-0000-0000-000069630000}"/>
    <cellStyle name="Navadno 8 4 6" xfId="3471" xr:uid="{00000000-0005-0000-0000-00006A630000}"/>
    <cellStyle name="Navadno 8 4 7" xfId="4101" xr:uid="{00000000-0005-0000-0000-00006B630000}"/>
    <cellStyle name="Navadno 8 4 8" xfId="1112" xr:uid="{00000000-0005-0000-0000-00006C630000}"/>
    <cellStyle name="Navadno 8 4 9" xfId="738" xr:uid="{00000000-0005-0000-0000-00006D630000}"/>
    <cellStyle name="Navadno 8 40" xfId="9113" xr:uid="{00000000-0005-0000-0000-00006E630000}"/>
    <cellStyle name="Navadno 8 40 2" xfId="4848" xr:uid="{00000000-0005-0000-0000-00006F630000}"/>
    <cellStyle name="Navadno 8 40 2 2" xfId="4584" xr:uid="{00000000-0005-0000-0000-000070630000}"/>
    <cellStyle name="Navadno 8 40 3" xfId="3845" xr:uid="{00000000-0005-0000-0000-000071630000}"/>
    <cellStyle name="Navadno 8 40 4" xfId="4451" xr:uid="{00000000-0005-0000-0000-000072630000}"/>
    <cellStyle name="Navadno 8 40 5" xfId="2926" xr:uid="{00000000-0005-0000-0000-000073630000}"/>
    <cellStyle name="Navadno 8 40 6" xfId="1761" xr:uid="{00000000-0005-0000-0000-000074630000}"/>
    <cellStyle name="Navadno 8 40 7" xfId="822" xr:uid="{00000000-0005-0000-0000-000075630000}"/>
    <cellStyle name="Navadno 8 40 8" xfId="3520" xr:uid="{00000000-0005-0000-0000-000076630000}"/>
    <cellStyle name="Navadno 8 40 9" xfId="2344" xr:uid="{00000000-0005-0000-0000-000077630000}"/>
    <cellStyle name="Navadno 8 41" xfId="5011" xr:uid="{00000000-0005-0000-0000-000078630000}"/>
    <cellStyle name="Navadno 8 42" xfId="9142" xr:uid="{00000000-0005-0000-0000-000079630000}"/>
    <cellStyle name="Navadno 8 42 2" xfId="3346" xr:uid="{00000000-0005-0000-0000-00007A630000}"/>
    <cellStyle name="Navadno 8 43" xfId="1552" xr:uid="{00000000-0005-0000-0000-00007B630000}"/>
    <cellStyle name="Navadno 8 44" xfId="3075" xr:uid="{00000000-0005-0000-0000-00007C630000}"/>
    <cellStyle name="Navadno 8 45" xfId="951" xr:uid="{00000000-0005-0000-0000-00007D630000}"/>
    <cellStyle name="Navadno 8 46" xfId="2233" xr:uid="{00000000-0005-0000-0000-00007E630000}"/>
    <cellStyle name="Navadno 8 47" xfId="2016" xr:uid="{00000000-0005-0000-0000-00007F630000}"/>
    <cellStyle name="Navadno 8 48" xfId="1441" xr:uid="{00000000-0005-0000-0000-000080630000}"/>
    <cellStyle name="Navadno 8 49" xfId="9460" xr:uid="{00000000-0005-0000-0000-000081630000}"/>
    <cellStyle name="Navadno 8 5" xfId="8739" xr:uid="{00000000-0005-0000-0000-000082630000}"/>
    <cellStyle name="Navadno 8 6" xfId="8743" xr:uid="{00000000-0005-0000-0000-000083630000}"/>
    <cellStyle name="Navadno 8 7" xfId="8633" xr:uid="{00000000-0005-0000-0000-000084630000}"/>
    <cellStyle name="Navadno 8 8" xfId="8532" xr:uid="{00000000-0005-0000-0000-000085630000}"/>
    <cellStyle name="Navadno 8 9" xfId="8431" xr:uid="{00000000-0005-0000-0000-000086630000}"/>
    <cellStyle name="Navadno 9" xfId="9591" xr:uid="{00000000-0005-0000-0000-000087630000}"/>
    <cellStyle name="Navadno 9 10" xfId="8712" xr:uid="{00000000-0005-0000-0000-000088630000}"/>
    <cellStyle name="Navadno 9 11" xfId="8611" xr:uid="{00000000-0005-0000-0000-000089630000}"/>
    <cellStyle name="Navadno 9 12" xfId="8510" xr:uid="{00000000-0005-0000-0000-00008A630000}"/>
    <cellStyle name="Navadno 9 13" xfId="8409" xr:uid="{00000000-0005-0000-0000-00008B630000}"/>
    <cellStyle name="Navadno 9 14" xfId="8320" xr:uid="{00000000-0005-0000-0000-00008C630000}"/>
    <cellStyle name="Navadno 9 15" xfId="8188" xr:uid="{00000000-0005-0000-0000-00008D630000}"/>
    <cellStyle name="Navadno 9 16" xfId="8120" xr:uid="{00000000-0005-0000-0000-00008E630000}"/>
    <cellStyle name="Navadno 9 17" xfId="7987" xr:uid="{00000000-0005-0000-0000-00008F630000}"/>
    <cellStyle name="Navadno 9 18" xfId="7903" xr:uid="{00000000-0005-0000-0000-000090630000}"/>
    <cellStyle name="Navadno 9 19" xfId="7803" xr:uid="{00000000-0005-0000-0000-000091630000}"/>
    <cellStyle name="Navadno 9 2" xfId="9459" xr:uid="{00000000-0005-0000-0000-000092630000}"/>
    <cellStyle name="Navadno 9 20" xfId="7702" xr:uid="{00000000-0005-0000-0000-000093630000}"/>
    <cellStyle name="Navadno 9 21" xfId="7602" xr:uid="{00000000-0005-0000-0000-000094630000}"/>
    <cellStyle name="Navadno 9 22" xfId="7501" xr:uid="{00000000-0005-0000-0000-000095630000}"/>
    <cellStyle name="Navadno 9 23" xfId="7402" xr:uid="{00000000-0005-0000-0000-000096630000}"/>
    <cellStyle name="Navadno 9 24" xfId="7303" xr:uid="{00000000-0005-0000-0000-000097630000}"/>
    <cellStyle name="Navadno 9 25" xfId="7204" xr:uid="{00000000-0005-0000-0000-000098630000}"/>
    <cellStyle name="Navadno 9 26" xfId="7105" xr:uid="{00000000-0005-0000-0000-000099630000}"/>
    <cellStyle name="Navadno 9 27" xfId="7006" xr:uid="{00000000-0005-0000-0000-00009A630000}"/>
    <cellStyle name="Navadno 9 28" xfId="6908" xr:uid="{00000000-0005-0000-0000-00009B630000}"/>
    <cellStyle name="Navadno 9 29" xfId="6811" xr:uid="{00000000-0005-0000-0000-00009C630000}"/>
    <cellStyle name="Navadno 9 3" xfId="9458" xr:uid="{00000000-0005-0000-0000-00009D630000}"/>
    <cellStyle name="Navadno 9 30" xfId="6716" xr:uid="{00000000-0005-0000-0000-00009E630000}"/>
    <cellStyle name="Navadno 9 31" xfId="6621" xr:uid="{00000000-0005-0000-0000-00009F630000}"/>
    <cellStyle name="Navadno 9 32" xfId="6527" xr:uid="{00000000-0005-0000-0000-0000A0630000}"/>
    <cellStyle name="Navadno 9 33" xfId="6433" xr:uid="{00000000-0005-0000-0000-0000A1630000}"/>
    <cellStyle name="Navadno 9 34" xfId="6343" xr:uid="{00000000-0005-0000-0000-0000A2630000}"/>
    <cellStyle name="Navadno 9 35" xfId="6251" xr:uid="{00000000-0005-0000-0000-0000A3630000}"/>
    <cellStyle name="Navadno 9 36" xfId="6160" xr:uid="{00000000-0005-0000-0000-0000A4630000}"/>
    <cellStyle name="Navadno 9 37" xfId="6070" xr:uid="{00000000-0005-0000-0000-0000A5630000}"/>
    <cellStyle name="Navadno 9 38" xfId="6437" xr:uid="{00000000-0005-0000-0000-0000A6630000}"/>
    <cellStyle name="Navadno 9 39" xfId="5659" xr:uid="{00000000-0005-0000-0000-0000A7630000}"/>
    <cellStyle name="Navadno 9 4" xfId="9276" xr:uid="{00000000-0005-0000-0000-0000A8630000}"/>
    <cellStyle name="Navadno 9 4 10" xfId="7949" xr:uid="{00000000-0005-0000-0000-0000A9630000}"/>
    <cellStyle name="Navadno 9 4 11" xfId="7846" xr:uid="{00000000-0005-0000-0000-0000AA630000}"/>
    <cellStyle name="Navadno 9 4 12" xfId="7745" xr:uid="{00000000-0005-0000-0000-0000AB630000}"/>
    <cellStyle name="Navadno 9 4 13" xfId="7645" xr:uid="{00000000-0005-0000-0000-0000AC630000}"/>
    <cellStyle name="Navadno 9 4 14" xfId="7544" xr:uid="{00000000-0005-0000-0000-0000AD630000}"/>
    <cellStyle name="Navadno 9 4 15" xfId="7445" xr:uid="{00000000-0005-0000-0000-0000AE630000}"/>
    <cellStyle name="Navadno 9 4 16" xfId="7346" xr:uid="{00000000-0005-0000-0000-0000AF630000}"/>
    <cellStyle name="Navadno 9 4 17" xfId="7247" xr:uid="{00000000-0005-0000-0000-0000B0630000}"/>
    <cellStyle name="Navadno 9 4 18" xfId="7147" xr:uid="{00000000-0005-0000-0000-0000B1630000}"/>
    <cellStyle name="Navadno 9 4 19" xfId="7048" xr:uid="{00000000-0005-0000-0000-0000B2630000}"/>
    <cellStyle name="Navadno 9 4 2" xfId="9254" xr:uid="{00000000-0005-0000-0000-0000B3630000}"/>
    <cellStyle name="Navadno 9 4 2 10" xfId="7927" xr:uid="{00000000-0005-0000-0000-0000B4630000}"/>
    <cellStyle name="Navadno 9 4 2 11" xfId="7824" xr:uid="{00000000-0005-0000-0000-0000B5630000}"/>
    <cellStyle name="Navadno 9 4 2 12" xfId="7723" xr:uid="{00000000-0005-0000-0000-0000B6630000}"/>
    <cellStyle name="Navadno 9 4 2 13" xfId="7623" xr:uid="{00000000-0005-0000-0000-0000B7630000}"/>
    <cellStyle name="Navadno 9 4 2 14" xfId="7522" xr:uid="{00000000-0005-0000-0000-0000B8630000}"/>
    <cellStyle name="Navadno 9 4 2 15" xfId="7423" xr:uid="{00000000-0005-0000-0000-0000B9630000}"/>
    <cellStyle name="Navadno 9 4 2 16" xfId="7324" xr:uid="{00000000-0005-0000-0000-0000BA630000}"/>
    <cellStyle name="Navadno 9 4 2 17" xfId="7225" xr:uid="{00000000-0005-0000-0000-0000BB630000}"/>
    <cellStyle name="Navadno 9 4 2 18" xfId="7126" xr:uid="{00000000-0005-0000-0000-0000BC630000}"/>
    <cellStyle name="Navadno 9 4 2 19" xfId="7027" xr:uid="{00000000-0005-0000-0000-0000BD630000}"/>
    <cellStyle name="Navadno 9 4 2 2" xfId="8759" xr:uid="{00000000-0005-0000-0000-0000BE630000}"/>
    <cellStyle name="Navadno 9 4 2 2 10" xfId="312" xr:uid="{00000000-0005-0000-0000-0000BF630000}"/>
    <cellStyle name="Navadno 9 4 2 2 11" xfId="3765" xr:uid="{00000000-0005-0000-0000-0000C0630000}"/>
    <cellStyle name="Navadno 9 4 2 2 2" xfId="8737" xr:uid="{00000000-0005-0000-0000-0000C1630000}"/>
    <cellStyle name="Navadno 9 4 2 2 2 2" xfId="4318" xr:uid="{00000000-0005-0000-0000-0000C2630000}"/>
    <cellStyle name="Navadno 9 4 2 2 2 2 2" xfId="4302" xr:uid="{00000000-0005-0000-0000-0000C3630000}"/>
    <cellStyle name="Navadno 9 4 2 2 2 3" xfId="2708" xr:uid="{00000000-0005-0000-0000-0000C4630000}"/>
    <cellStyle name="Navadno 9 4 2 2 2 4" xfId="1778" xr:uid="{00000000-0005-0000-0000-0000C5630000}"/>
    <cellStyle name="Navadno 9 4 2 2 2 5" xfId="4919" xr:uid="{00000000-0005-0000-0000-0000C6630000}"/>
    <cellStyle name="Navadno 9 4 2 2 2 6" xfId="1736" xr:uid="{00000000-0005-0000-0000-0000C7630000}"/>
    <cellStyle name="Navadno 9 4 2 2 2 7" xfId="2691" xr:uid="{00000000-0005-0000-0000-0000C8630000}"/>
    <cellStyle name="Navadno 9 4 2 2 2 8" xfId="496" xr:uid="{00000000-0005-0000-0000-0000C9630000}"/>
    <cellStyle name="Navadno 9 4 2 2 2 9" xfId="3970" xr:uid="{00000000-0005-0000-0000-0000CA630000}"/>
    <cellStyle name="Navadno 9 4 2 2 3" xfId="5292" xr:uid="{00000000-0005-0000-0000-0000CB630000}"/>
    <cellStyle name="Navadno 9 4 2 2 4" xfId="5014" xr:uid="{00000000-0005-0000-0000-0000CC630000}"/>
    <cellStyle name="Navadno 9 4 2 2 5" xfId="4977" xr:uid="{00000000-0005-0000-0000-0000CD630000}"/>
    <cellStyle name="Navadno 9 4 2 2 5 2" xfId="3354" xr:uid="{00000000-0005-0000-0000-0000CE630000}"/>
    <cellStyle name="Navadno 9 4 2 2 6" xfId="4005" xr:uid="{00000000-0005-0000-0000-0000CF630000}"/>
    <cellStyle name="Navadno 9 4 2 2 7" xfId="4271" xr:uid="{00000000-0005-0000-0000-0000D0630000}"/>
    <cellStyle name="Navadno 9 4 2 2 8" xfId="2560" xr:uid="{00000000-0005-0000-0000-0000D1630000}"/>
    <cellStyle name="Navadno 9 4 2 2 9" xfId="1357" xr:uid="{00000000-0005-0000-0000-0000D2630000}"/>
    <cellStyle name="Navadno 9 4 2 20" xfId="6929" xr:uid="{00000000-0005-0000-0000-0000D3630000}"/>
    <cellStyle name="Navadno 9 4 2 21" xfId="6832" xr:uid="{00000000-0005-0000-0000-0000D4630000}"/>
    <cellStyle name="Navadno 9 4 2 22" xfId="6735" xr:uid="{00000000-0005-0000-0000-0000D5630000}"/>
    <cellStyle name="Navadno 9 4 2 23" xfId="6641" xr:uid="{00000000-0005-0000-0000-0000D6630000}"/>
    <cellStyle name="Navadno 9 4 2 24" xfId="6545" xr:uid="{00000000-0005-0000-0000-0000D7630000}"/>
    <cellStyle name="Navadno 9 4 2 25" xfId="6451" xr:uid="{00000000-0005-0000-0000-0000D8630000}"/>
    <cellStyle name="Navadno 9 4 2 26" xfId="6360" xr:uid="{00000000-0005-0000-0000-0000D9630000}"/>
    <cellStyle name="Navadno 9 4 2 27" xfId="6268" xr:uid="{00000000-0005-0000-0000-0000DA630000}"/>
    <cellStyle name="Navadno 9 4 2 28" xfId="6177" xr:uid="{00000000-0005-0000-0000-0000DB630000}"/>
    <cellStyle name="Navadno 9 4 2 29" xfId="6087" xr:uid="{00000000-0005-0000-0000-0000DC630000}"/>
    <cellStyle name="Navadno 9 4 2 3" xfId="8632" xr:uid="{00000000-0005-0000-0000-0000DD630000}"/>
    <cellStyle name="Navadno 9 4 2 30" xfId="5996" xr:uid="{00000000-0005-0000-0000-0000DE630000}"/>
    <cellStyle name="Navadno 9 4 2 31" xfId="5911" xr:uid="{00000000-0005-0000-0000-0000DF630000}"/>
    <cellStyle name="Navadno 9 4 2 32" xfId="5830" xr:uid="{00000000-0005-0000-0000-0000E0630000}"/>
    <cellStyle name="Navadno 9 4 2 33" xfId="5756" xr:uid="{00000000-0005-0000-0000-0000E1630000}"/>
    <cellStyle name="Navadno 9 4 2 34" xfId="5677" xr:uid="{00000000-0005-0000-0000-0000E2630000}"/>
    <cellStyle name="Navadno 9 4 2 35" xfId="5592" xr:uid="{00000000-0005-0000-0000-0000E3630000}"/>
    <cellStyle name="Navadno 9 4 2 36" xfId="5520" xr:uid="{00000000-0005-0000-0000-0000E4630000}"/>
    <cellStyle name="Navadno 9 4 2 37" xfId="5452" xr:uid="{00000000-0005-0000-0000-0000E5630000}"/>
    <cellStyle name="Navadno 9 4 2 38" xfId="5301" xr:uid="{00000000-0005-0000-0000-0000E6630000}"/>
    <cellStyle name="Navadno 9 4 2 38 2" xfId="4677" xr:uid="{00000000-0005-0000-0000-0000E7630000}"/>
    <cellStyle name="Navadno 9 4 2 38 2 2" xfId="2041" xr:uid="{00000000-0005-0000-0000-0000E8630000}"/>
    <cellStyle name="Navadno 9 4 2 38 3" xfId="1593" xr:uid="{00000000-0005-0000-0000-0000E9630000}"/>
    <cellStyle name="Navadno 9 4 2 38 4" xfId="1238" xr:uid="{00000000-0005-0000-0000-0000EA630000}"/>
    <cellStyle name="Navadno 9 4 2 38 5" xfId="907" xr:uid="{00000000-0005-0000-0000-0000EB630000}"/>
    <cellStyle name="Navadno 9 4 2 38 6" xfId="591" xr:uid="{00000000-0005-0000-0000-0000EC630000}"/>
    <cellStyle name="Navadno 9 4 2 38 7" xfId="360" xr:uid="{00000000-0005-0000-0000-0000ED630000}"/>
    <cellStyle name="Navadno 9 4 2 38 8" xfId="181" xr:uid="{00000000-0005-0000-0000-0000EE630000}"/>
    <cellStyle name="Navadno 9 4 2 38 9" xfId="73" xr:uid="{00000000-0005-0000-0000-0000EF630000}"/>
    <cellStyle name="Navadno 9 4 2 39" xfId="9189" xr:uid="{00000000-0005-0000-0000-0000F0630000}"/>
    <cellStyle name="Navadno 9 4 2 4" xfId="8531" xr:uid="{00000000-0005-0000-0000-0000F1630000}"/>
    <cellStyle name="Navadno 9 4 2 40" xfId="5151" xr:uid="{00000000-0005-0000-0000-0000F2630000}"/>
    <cellStyle name="Navadno 9 4 2 40 2" xfId="3415" xr:uid="{00000000-0005-0000-0000-0000F3630000}"/>
    <cellStyle name="Navadno 9 4 2 41" xfId="1527" xr:uid="{00000000-0005-0000-0000-0000F4630000}"/>
    <cellStyle name="Navadno 9 4 2 42" xfId="2913" xr:uid="{00000000-0005-0000-0000-0000F5630000}"/>
    <cellStyle name="Navadno 9 4 2 43" xfId="1098" xr:uid="{00000000-0005-0000-0000-0000F6630000}"/>
    <cellStyle name="Navadno 9 4 2 44" xfId="630" xr:uid="{00000000-0005-0000-0000-0000F7630000}"/>
    <cellStyle name="Navadno 9 4 2 45" xfId="3739" xr:uid="{00000000-0005-0000-0000-0000F8630000}"/>
    <cellStyle name="Navadno 9 4 2 46" xfId="572" xr:uid="{00000000-0005-0000-0000-0000F9630000}"/>
    <cellStyle name="Navadno 9 4 2 5" xfId="8430" xr:uid="{00000000-0005-0000-0000-0000FA630000}"/>
    <cellStyle name="Navadno 9 4 2 6" xfId="8329" xr:uid="{00000000-0005-0000-0000-0000FB630000}"/>
    <cellStyle name="Navadno 9 4 2 7" xfId="8230" xr:uid="{00000000-0005-0000-0000-0000FC630000}"/>
    <cellStyle name="Navadno 9 4 2 8" xfId="8129" xr:uid="{00000000-0005-0000-0000-0000FD630000}"/>
    <cellStyle name="Navadno 9 4 2 9" xfId="8028" xr:uid="{00000000-0005-0000-0000-0000FE630000}"/>
    <cellStyle name="Navadno 9 4 20" xfId="6951" xr:uid="{00000000-0005-0000-0000-0000FF630000}"/>
    <cellStyle name="Navadno 9 4 21" xfId="6853" xr:uid="{00000000-0005-0000-0000-000000640000}"/>
    <cellStyle name="Navadno 9 4 22" xfId="6757" xr:uid="{00000000-0005-0000-0000-000001640000}"/>
    <cellStyle name="Navadno 9 4 23" xfId="6660" xr:uid="{00000000-0005-0000-0000-000002640000}"/>
    <cellStyle name="Navadno 9 4 24" xfId="6566" xr:uid="{00000000-0005-0000-0000-000003640000}"/>
    <cellStyle name="Navadno 9 4 25" xfId="6471" xr:uid="{00000000-0005-0000-0000-000004640000}"/>
    <cellStyle name="Navadno 9 4 26" xfId="6379" xr:uid="{00000000-0005-0000-0000-000005640000}"/>
    <cellStyle name="Navadno 9 4 27" xfId="6288" xr:uid="{00000000-0005-0000-0000-000006640000}"/>
    <cellStyle name="Navadno 9 4 28" xfId="6196" xr:uid="{00000000-0005-0000-0000-000007640000}"/>
    <cellStyle name="Navadno 9 4 29" xfId="6106" xr:uid="{00000000-0005-0000-0000-000008640000}"/>
    <cellStyle name="Navadno 9 4 3" xfId="9091" xr:uid="{00000000-0005-0000-0000-000009640000}"/>
    <cellStyle name="Navadno 9 4 3 10" xfId="2417" xr:uid="{00000000-0005-0000-0000-00000A640000}"/>
    <cellStyle name="Navadno 9 4 3 11" xfId="4067" xr:uid="{00000000-0005-0000-0000-00000B640000}"/>
    <cellStyle name="Navadno 9 4 3 2" xfId="8654" xr:uid="{00000000-0005-0000-0000-00000C640000}"/>
    <cellStyle name="Navadno 9 4 3 2 2" xfId="4562" xr:uid="{00000000-0005-0000-0000-00000D640000}"/>
    <cellStyle name="Navadno 9 4 3 2 2 2" xfId="4234" xr:uid="{00000000-0005-0000-0000-00000E640000}"/>
    <cellStyle name="Navadno 9 4 3 2 3" xfId="2675" xr:uid="{00000000-0005-0000-0000-00000F640000}"/>
    <cellStyle name="Navadno 9 4 3 2 4" xfId="2873" xr:uid="{00000000-0005-0000-0000-000010640000}"/>
    <cellStyle name="Navadno 9 4 3 2 5" xfId="4046" xr:uid="{00000000-0005-0000-0000-000011640000}"/>
    <cellStyle name="Navadno 9 4 3 2 6" xfId="854" xr:uid="{00000000-0005-0000-0000-000012640000}"/>
    <cellStyle name="Navadno 9 4 3 2 7" xfId="2575" xr:uid="{00000000-0005-0000-0000-000013640000}"/>
    <cellStyle name="Navadno 9 4 3 2 8" xfId="1831" xr:uid="{00000000-0005-0000-0000-000014640000}"/>
    <cellStyle name="Navadno 9 4 3 2 9" xfId="250" xr:uid="{00000000-0005-0000-0000-000015640000}"/>
    <cellStyle name="Navadno 9 4 3 3" xfId="5249" xr:uid="{00000000-0005-0000-0000-000016640000}"/>
    <cellStyle name="Navadno 9 4 3 4" xfId="5190" xr:uid="{00000000-0005-0000-0000-000017640000}"/>
    <cellStyle name="Navadno 9 4 3 5" xfId="5039" xr:uid="{00000000-0005-0000-0000-000018640000}"/>
    <cellStyle name="Navadno 9 4 3 5 2" xfId="3073" xr:uid="{00000000-0005-0000-0000-000019640000}"/>
    <cellStyle name="Navadno 9 4 3 6" xfId="4831" xr:uid="{00000000-0005-0000-0000-00001A640000}"/>
    <cellStyle name="Navadno 9 4 3 7" xfId="1992" xr:uid="{00000000-0005-0000-0000-00001B640000}"/>
    <cellStyle name="Navadno 9 4 3 8" xfId="3923" xr:uid="{00000000-0005-0000-0000-00001C640000}"/>
    <cellStyle name="Navadno 9 4 3 9" xfId="3673" xr:uid="{00000000-0005-0000-0000-00001D640000}"/>
    <cellStyle name="Navadno 9 4 30" xfId="6016" xr:uid="{00000000-0005-0000-0000-00001E640000}"/>
    <cellStyle name="Navadno 9 4 31" xfId="5931" xr:uid="{00000000-0005-0000-0000-00001F640000}"/>
    <cellStyle name="Navadno 9 4 32" xfId="5849" xr:uid="{00000000-0005-0000-0000-000020640000}"/>
    <cellStyle name="Navadno 9 4 33" xfId="5769" xr:uid="{00000000-0005-0000-0000-000021640000}"/>
    <cellStyle name="Navadno 9 4 34" xfId="5693" xr:uid="{00000000-0005-0000-0000-000022640000}"/>
    <cellStyle name="Navadno 9 4 35" xfId="5602" xr:uid="{00000000-0005-0000-0000-000023640000}"/>
    <cellStyle name="Navadno 9 4 36" xfId="5537" xr:uid="{00000000-0005-0000-0000-000024640000}"/>
    <cellStyle name="Navadno 9 4 37" xfId="5461" xr:uid="{00000000-0005-0000-0000-000025640000}"/>
    <cellStyle name="Navadno 9 4 38" xfId="5420" xr:uid="{00000000-0005-0000-0000-000026640000}"/>
    <cellStyle name="Navadno 9 4 38 2" xfId="4693" xr:uid="{00000000-0005-0000-0000-000027640000}"/>
    <cellStyle name="Navadno 9 4 38 2 2" xfId="2081" xr:uid="{00000000-0005-0000-0000-000028640000}"/>
    <cellStyle name="Navadno 9 4 38 3" xfId="1676" xr:uid="{00000000-0005-0000-0000-000029640000}"/>
    <cellStyle name="Navadno 9 4 38 4" xfId="1316" xr:uid="{00000000-0005-0000-0000-00002A640000}"/>
    <cellStyle name="Navadno 9 4 38 5" xfId="976" xr:uid="{00000000-0005-0000-0000-00002B640000}"/>
    <cellStyle name="Navadno 9 4 38 6" xfId="661" xr:uid="{00000000-0005-0000-0000-00002C640000}"/>
    <cellStyle name="Navadno 9 4 38 7" xfId="416" xr:uid="{00000000-0005-0000-0000-00002D640000}"/>
    <cellStyle name="Navadno 9 4 38 8" xfId="231" xr:uid="{00000000-0005-0000-0000-00002E640000}"/>
    <cellStyle name="Navadno 9 4 38 9" xfId="113" xr:uid="{00000000-0005-0000-0000-00002F640000}"/>
    <cellStyle name="Navadno 9 4 39" xfId="5008" xr:uid="{00000000-0005-0000-0000-000030640000}"/>
    <cellStyle name="Navadno 9 4 4" xfId="8553" xr:uid="{00000000-0005-0000-0000-000031640000}"/>
    <cellStyle name="Navadno 9 4 40" xfId="5033" xr:uid="{00000000-0005-0000-0000-000032640000}"/>
    <cellStyle name="Navadno 9 4 40 2" xfId="3417" xr:uid="{00000000-0005-0000-0000-000033640000}"/>
    <cellStyle name="Navadno 9 4 41" xfId="3169" xr:uid="{00000000-0005-0000-0000-000034640000}"/>
    <cellStyle name="Navadno 9 4 42" xfId="3363" xr:uid="{00000000-0005-0000-0000-000035640000}"/>
    <cellStyle name="Navadno 9 4 43" xfId="4523" xr:uid="{00000000-0005-0000-0000-000036640000}"/>
    <cellStyle name="Navadno 9 4 44" xfId="3524" xr:uid="{00000000-0005-0000-0000-000037640000}"/>
    <cellStyle name="Navadno 9 4 45" xfId="745" xr:uid="{00000000-0005-0000-0000-000038640000}"/>
    <cellStyle name="Navadno 9 4 46" xfId="775" xr:uid="{00000000-0005-0000-0000-000039640000}"/>
    <cellStyle name="Navadno 9 4 5" xfId="8452" xr:uid="{00000000-0005-0000-0000-00003A640000}"/>
    <cellStyle name="Navadno 9 4 6" xfId="8351" xr:uid="{00000000-0005-0000-0000-00003B640000}"/>
    <cellStyle name="Navadno 9 4 7" xfId="8252" xr:uid="{00000000-0005-0000-0000-00003C640000}"/>
    <cellStyle name="Navadno 9 4 8" xfId="8150" xr:uid="{00000000-0005-0000-0000-00003D640000}"/>
    <cellStyle name="Navadno 9 4 9" xfId="8050" xr:uid="{00000000-0005-0000-0000-00003E640000}"/>
    <cellStyle name="Navadno 9 40" xfId="5993" xr:uid="{00000000-0005-0000-0000-00003F640000}"/>
    <cellStyle name="Navadno 9 41" xfId="5430" xr:uid="{00000000-0005-0000-0000-000040640000}"/>
    <cellStyle name="Navadno 9 41 2" xfId="4934" xr:uid="{00000000-0005-0000-0000-000041640000}"/>
    <cellStyle name="Navadno 9 41 2 2" xfId="2090" xr:uid="{00000000-0005-0000-0000-000042640000}"/>
    <cellStyle name="Navadno 9 41 3" xfId="1685" xr:uid="{00000000-0005-0000-0000-000043640000}"/>
    <cellStyle name="Navadno 9 41 4" xfId="1325" xr:uid="{00000000-0005-0000-0000-000044640000}"/>
    <cellStyle name="Navadno 9 41 5" xfId="985" xr:uid="{00000000-0005-0000-0000-000045640000}"/>
    <cellStyle name="Navadno 9 41 6" xfId="670" xr:uid="{00000000-0005-0000-0000-000046640000}"/>
    <cellStyle name="Navadno 9 41 7" xfId="425" xr:uid="{00000000-0005-0000-0000-000047640000}"/>
    <cellStyle name="Navadno 9 41 8" xfId="240" xr:uid="{00000000-0005-0000-0000-000048640000}"/>
    <cellStyle name="Navadno 9 41 9" xfId="122" xr:uid="{00000000-0005-0000-0000-000049640000}"/>
    <cellStyle name="Navadno 9 42" xfId="5028" xr:uid="{00000000-0005-0000-0000-00004A640000}"/>
    <cellStyle name="Navadno 9 43" xfId="5153" xr:uid="{00000000-0005-0000-0000-00004B640000}"/>
    <cellStyle name="Navadno 9 43 2" xfId="4761" xr:uid="{00000000-0005-0000-0000-00004C640000}"/>
    <cellStyle name="Navadno 9 44" xfId="4778" xr:uid="{00000000-0005-0000-0000-00004D640000}"/>
    <cellStyle name="Navadno 9 45" xfId="2435" xr:uid="{00000000-0005-0000-0000-00004E640000}"/>
    <cellStyle name="Navadno 9 46" xfId="4882" xr:uid="{00000000-0005-0000-0000-00004F640000}"/>
    <cellStyle name="Navadno 9 47" xfId="1345" xr:uid="{00000000-0005-0000-0000-000050640000}"/>
    <cellStyle name="Navadno 9 48" xfId="2230" xr:uid="{00000000-0005-0000-0000-000051640000}"/>
    <cellStyle name="Navadno 9 49" xfId="4456" xr:uid="{00000000-0005-0000-0000-000052640000}"/>
    <cellStyle name="Navadno 9 5" xfId="9101" xr:uid="{00000000-0005-0000-0000-000053640000}"/>
    <cellStyle name="Navadno 9 5 10" xfId="733" xr:uid="{00000000-0005-0000-0000-000054640000}"/>
    <cellStyle name="Navadno 9 5 11" xfId="3270" xr:uid="{00000000-0005-0000-0000-000055640000}"/>
    <cellStyle name="Navadno 9 5 2" xfId="9081" xr:uid="{00000000-0005-0000-0000-000056640000}"/>
    <cellStyle name="Navadno 9 5 2 2" xfId="4572" xr:uid="{00000000-0005-0000-0000-000057640000}"/>
    <cellStyle name="Navadno 9 5 2 2 2" xfId="4553" xr:uid="{00000000-0005-0000-0000-000058640000}"/>
    <cellStyle name="Navadno 9 5 2 3" xfId="2181" xr:uid="{00000000-0005-0000-0000-000059640000}"/>
    <cellStyle name="Navadno 9 5 2 4" xfId="4671" xr:uid="{00000000-0005-0000-0000-00005A640000}"/>
    <cellStyle name="Navadno 9 5 2 5" xfId="2667" xr:uid="{00000000-0005-0000-0000-00005B640000}"/>
    <cellStyle name="Navadno 9 5 2 6" xfId="856" xr:uid="{00000000-0005-0000-0000-00005C640000}"/>
    <cellStyle name="Navadno 9 5 2 7" xfId="1085" xr:uid="{00000000-0005-0000-0000-00005D640000}"/>
    <cellStyle name="Navadno 9 5 2 8" xfId="3764" xr:uid="{00000000-0005-0000-0000-00005E640000}"/>
    <cellStyle name="Navadno 9 5 2 9" xfId="245" xr:uid="{00000000-0005-0000-0000-00005F640000}"/>
    <cellStyle name="Navadno 9 5 3" xfId="5409" xr:uid="{00000000-0005-0000-0000-000060640000}"/>
    <cellStyle name="Navadno 9 5 4" xfId="5164" xr:uid="{00000000-0005-0000-0000-000061640000}"/>
    <cellStyle name="Navadno 9 5 5" xfId="4946" xr:uid="{00000000-0005-0000-0000-000062640000}"/>
    <cellStyle name="Navadno 9 5 5 2" xfId="2442" xr:uid="{00000000-0005-0000-0000-000063640000}"/>
    <cellStyle name="Navadno 9 5 6" xfId="3664" xr:uid="{00000000-0005-0000-0000-000064640000}"/>
    <cellStyle name="Navadno 9 5 7" xfId="1389" xr:uid="{00000000-0005-0000-0000-000065640000}"/>
    <cellStyle name="Navadno 9 5 8" xfId="2939" xr:uid="{00000000-0005-0000-0000-000066640000}"/>
    <cellStyle name="Navadno 9 5 9" xfId="1403" xr:uid="{00000000-0005-0000-0000-000067640000}"/>
    <cellStyle name="Navadno 9 6" xfId="8835" xr:uid="{00000000-0005-0000-0000-000068640000}"/>
    <cellStyle name="Navadno 9 7" xfId="9069" xr:uid="{00000000-0005-0000-0000-000069640000}"/>
    <cellStyle name="Navadno 9 8" xfId="8849" xr:uid="{00000000-0005-0000-0000-00006A640000}"/>
    <cellStyle name="Navadno 9 9" xfId="8818" xr:uid="{00000000-0005-0000-0000-00006B640000}"/>
    <cellStyle name="Navadno_KALAMAR-PSO GREGORČIČEVA MS-16.11.04 2" xfId="28576" xr:uid="{8C610DCE-D7A6-47C7-BDF7-3F9C3D016E0F}"/>
    <cellStyle name="Navadno_KALAMAR-PSO GREGORČIČEVA MS-16.11.04 3 2" xfId="28575" xr:uid="{97D316CF-9E25-40C1-B621-AB962B4842D8}"/>
    <cellStyle name="Navadno_List1" xfId="1" xr:uid="{00000000-0005-0000-0000-00006C640000}"/>
    <cellStyle name="Nevtralno 2" xfId="9457" xr:uid="{00000000-0005-0000-0000-00006D640000}"/>
    <cellStyle name="Normal 11 2" xfId="9455" xr:uid="{00000000-0005-0000-0000-00006E640000}"/>
    <cellStyle name="normal 188" xfId="28544" xr:uid="{00000000-0005-0000-0000-00006F640000}"/>
    <cellStyle name="Normal 2" xfId="19" xr:uid="{00000000-0005-0000-0000-000070640000}"/>
    <cellStyle name="Normal 2 10" xfId="8235" xr:uid="{00000000-0005-0000-0000-000071640000}"/>
    <cellStyle name="Normal 2 11" xfId="8134" xr:uid="{00000000-0005-0000-0000-000072640000}"/>
    <cellStyle name="Normal 2 12" xfId="8033" xr:uid="{00000000-0005-0000-0000-000073640000}"/>
    <cellStyle name="Normal 2 13" xfId="8850" xr:uid="{00000000-0005-0000-0000-000074640000}"/>
    <cellStyle name="Normal 2 14" xfId="7829" xr:uid="{00000000-0005-0000-0000-000075640000}"/>
    <cellStyle name="Normal 2 15" xfId="7728" xr:uid="{00000000-0005-0000-0000-000076640000}"/>
    <cellStyle name="Normal 2 16" xfId="7628" xr:uid="{00000000-0005-0000-0000-000077640000}"/>
    <cellStyle name="Normal 2 17" xfId="7527" xr:uid="{00000000-0005-0000-0000-000078640000}"/>
    <cellStyle name="Normal 2 18" xfId="7428" xr:uid="{00000000-0005-0000-0000-000079640000}"/>
    <cellStyle name="Normal 2 19" xfId="7329" xr:uid="{00000000-0005-0000-0000-00007A640000}"/>
    <cellStyle name="Normal 2 2" xfId="9453" xr:uid="{00000000-0005-0000-0000-00007B640000}"/>
    <cellStyle name="normal 2 2 1" xfId="9452" xr:uid="{00000000-0005-0000-0000-00007C640000}"/>
    <cellStyle name="Normal 2 20" xfId="7230" xr:uid="{00000000-0005-0000-0000-00007D640000}"/>
    <cellStyle name="Normal 2 21" xfId="7131" xr:uid="{00000000-0005-0000-0000-00007E640000}"/>
    <cellStyle name="Normal 2 22" xfId="7032" xr:uid="{00000000-0005-0000-0000-00007F640000}"/>
    <cellStyle name="Normal 2 23" xfId="6934" xr:uid="{00000000-0005-0000-0000-000080640000}"/>
    <cellStyle name="Normal 2 24" xfId="6837" xr:uid="{00000000-0005-0000-0000-000081640000}"/>
    <cellStyle name="Normal 2 25" xfId="6740" xr:uid="{00000000-0005-0000-0000-000082640000}"/>
    <cellStyle name="Normal 2 26" xfId="6646" xr:uid="{00000000-0005-0000-0000-000083640000}"/>
    <cellStyle name="Normal 2 27" xfId="6550" xr:uid="{00000000-0005-0000-0000-000084640000}"/>
    <cellStyle name="Normal 2 28" xfId="6456" xr:uid="{00000000-0005-0000-0000-000085640000}"/>
    <cellStyle name="Normal 2 29" xfId="6365" xr:uid="{00000000-0005-0000-0000-000086640000}"/>
    <cellStyle name="Normal 2 3" xfId="9320" xr:uid="{00000000-0005-0000-0000-000087640000}"/>
    <cellStyle name="Normal 2 3 10" xfId="8001" xr:uid="{00000000-0005-0000-0000-000088640000}"/>
    <cellStyle name="Normal 2 3 10 2" xfId="3794" xr:uid="{00000000-0005-0000-0000-000089640000}"/>
    <cellStyle name="Normal 2 3 10 3" xfId="4086" xr:uid="{00000000-0005-0000-0000-00008A640000}"/>
    <cellStyle name="Normal 2 3 10 4" xfId="2932" xr:uid="{00000000-0005-0000-0000-00008B640000}"/>
    <cellStyle name="Normal 2 3 10 5" xfId="3909" xr:uid="{00000000-0005-0000-0000-00008C640000}"/>
    <cellStyle name="Normal 2 3 10 6" xfId="1852" xr:uid="{00000000-0005-0000-0000-00008D640000}"/>
    <cellStyle name="Normal 2 3 10 7" xfId="2613" xr:uid="{00000000-0005-0000-0000-00008E640000}"/>
    <cellStyle name="Normal 2 3 10 8" xfId="650" xr:uid="{00000000-0005-0000-0000-00008F640000}"/>
    <cellStyle name="Normal 2 3 10 9" xfId="1926" xr:uid="{00000000-0005-0000-0000-000090640000}"/>
    <cellStyle name="Normal 2 3 11" xfId="7897" xr:uid="{00000000-0005-0000-0000-000091640000}"/>
    <cellStyle name="Normal 2 3 11 2" xfId="3724" xr:uid="{00000000-0005-0000-0000-000092640000}"/>
    <cellStyle name="Normal 2 3 11 3" xfId="4020" xr:uid="{00000000-0005-0000-0000-000093640000}"/>
    <cellStyle name="Normal 2 3 11 4" xfId="2710" xr:uid="{00000000-0005-0000-0000-000094640000}"/>
    <cellStyle name="Normal 2 3 11 5" xfId="3692" xr:uid="{00000000-0005-0000-0000-000095640000}"/>
    <cellStyle name="Normal 2 3 11 6" xfId="2020" xr:uid="{00000000-0005-0000-0000-000096640000}"/>
    <cellStyle name="Normal 2 3 11 7" xfId="706" xr:uid="{00000000-0005-0000-0000-000097640000}"/>
    <cellStyle name="Normal 2 3 11 8" xfId="2814" xr:uid="{00000000-0005-0000-0000-000098640000}"/>
    <cellStyle name="Normal 2 3 11 9" xfId="4496" xr:uid="{00000000-0005-0000-0000-000099640000}"/>
    <cellStyle name="Normal 2 3 12" xfId="7797" xr:uid="{00000000-0005-0000-0000-00009A640000}"/>
    <cellStyle name="Normal 2 3 12 2" xfId="3665" xr:uid="{00000000-0005-0000-0000-00009B640000}"/>
    <cellStyle name="Normal 2 3 12 3" xfId="4469" xr:uid="{00000000-0005-0000-0000-00009C640000}"/>
    <cellStyle name="Normal 2 3 12 4" xfId="1986" xr:uid="{00000000-0005-0000-0000-00009D640000}"/>
    <cellStyle name="Normal 2 3 12 5" xfId="3387" xr:uid="{00000000-0005-0000-0000-00009E640000}"/>
    <cellStyle name="Normal 2 3 12 6" xfId="3521" xr:uid="{00000000-0005-0000-0000-00009F640000}"/>
    <cellStyle name="Normal 2 3 12 7" xfId="1867" xr:uid="{00000000-0005-0000-0000-0000A0640000}"/>
    <cellStyle name="Normal 2 3 12 8" xfId="2597" xr:uid="{00000000-0005-0000-0000-0000A1640000}"/>
    <cellStyle name="Normal 2 3 12 9" xfId="2214" xr:uid="{00000000-0005-0000-0000-0000A2640000}"/>
    <cellStyle name="Normal 2 3 13" xfId="7696" xr:uid="{00000000-0005-0000-0000-0000A3640000}"/>
    <cellStyle name="Normal 2 3 13 2" xfId="3599" xr:uid="{00000000-0005-0000-0000-0000A4640000}"/>
    <cellStyle name="Normal 2 3 13 3" xfId="3982" xr:uid="{00000000-0005-0000-0000-0000A5640000}"/>
    <cellStyle name="Normal 2 3 13 4" xfId="1846" xr:uid="{00000000-0005-0000-0000-0000A6640000}"/>
    <cellStyle name="Normal 2 3 13 5" xfId="4122" xr:uid="{00000000-0005-0000-0000-0000A7640000}"/>
    <cellStyle name="Normal 2 3 13 6" xfId="1814" xr:uid="{00000000-0005-0000-0000-0000A8640000}"/>
    <cellStyle name="Normal 2 3 13 7" xfId="1541" xr:uid="{00000000-0005-0000-0000-0000A9640000}"/>
    <cellStyle name="Normal 2 3 13 8" xfId="3450" xr:uid="{00000000-0005-0000-0000-0000AA640000}"/>
    <cellStyle name="Normal 2 3 13 9" xfId="1641" xr:uid="{00000000-0005-0000-0000-0000AB640000}"/>
    <cellStyle name="Normal 2 3 14" xfId="7596" xr:uid="{00000000-0005-0000-0000-0000AC640000}"/>
    <cellStyle name="Normal 2 3 14 2" xfId="3537" xr:uid="{00000000-0005-0000-0000-0000AD640000}"/>
    <cellStyle name="Normal 2 3 14 3" xfId="3511" xr:uid="{00000000-0005-0000-0000-0000AE640000}"/>
    <cellStyle name="Normal 2 3 14 4" xfId="2733" xr:uid="{00000000-0005-0000-0000-0000AF640000}"/>
    <cellStyle name="Normal 2 3 14 5" xfId="3342" xr:uid="{00000000-0005-0000-0000-0000B0640000}"/>
    <cellStyle name="Normal 2 3 14 6" xfId="1515" xr:uid="{00000000-0005-0000-0000-0000B1640000}"/>
    <cellStyle name="Normal 2 3 14 7" xfId="811" xr:uid="{00000000-0005-0000-0000-0000B2640000}"/>
    <cellStyle name="Normal 2 3 14 8" xfId="3678" xr:uid="{00000000-0005-0000-0000-0000B3640000}"/>
    <cellStyle name="Normal 2 3 14 9" xfId="1722" xr:uid="{00000000-0005-0000-0000-0000B4640000}"/>
    <cellStyle name="Normal 2 3 15" xfId="7495" xr:uid="{00000000-0005-0000-0000-0000B5640000}"/>
    <cellStyle name="Normal 2 3 15 2" xfId="3469" xr:uid="{00000000-0005-0000-0000-0000B6640000}"/>
    <cellStyle name="Normal 2 3 15 3" xfId="2682" xr:uid="{00000000-0005-0000-0000-0000B7640000}"/>
    <cellStyle name="Normal 2 3 15 4" xfId="3760" xr:uid="{00000000-0005-0000-0000-0000B8640000}"/>
    <cellStyle name="Normal 2 3 15 5" xfId="4920" xr:uid="{00000000-0005-0000-0000-0000B9640000}"/>
    <cellStyle name="Normal 2 3 15 6" xfId="3772" xr:uid="{00000000-0005-0000-0000-0000BA640000}"/>
    <cellStyle name="Normal 2 3 15 7" xfId="3780" xr:uid="{00000000-0005-0000-0000-0000BB640000}"/>
    <cellStyle name="Normal 2 3 15 8" xfId="1061" xr:uid="{00000000-0005-0000-0000-0000BC640000}"/>
    <cellStyle name="Normal 2 3 15 9" xfId="1071" xr:uid="{00000000-0005-0000-0000-0000BD640000}"/>
    <cellStyle name="Normal 2 3 16" xfId="7396" xr:uid="{00000000-0005-0000-0000-0000BE640000}"/>
    <cellStyle name="Normal 2 3 16 2" xfId="3404" xr:uid="{00000000-0005-0000-0000-0000BF640000}"/>
    <cellStyle name="Normal 2 3 16 3" xfId="3194" xr:uid="{00000000-0005-0000-0000-0000C0640000}"/>
    <cellStyle name="Normal 2 3 16 4" xfId="1922" xr:uid="{00000000-0005-0000-0000-0000C1640000}"/>
    <cellStyle name="Normal 2 3 16 5" xfId="4891" xr:uid="{00000000-0005-0000-0000-0000C2640000}"/>
    <cellStyle name="Normal 2 3 16 6" xfId="2023" xr:uid="{00000000-0005-0000-0000-0000C3640000}"/>
    <cellStyle name="Normal 2 3 16 7" xfId="868" xr:uid="{00000000-0005-0000-0000-0000C4640000}"/>
    <cellStyle name="Normal 2 3 16 8" xfId="3860" xr:uid="{00000000-0005-0000-0000-0000C5640000}"/>
    <cellStyle name="Normal 2 3 16 9" xfId="219" xr:uid="{00000000-0005-0000-0000-0000C6640000}"/>
    <cellStyle name="Normal 2 3 17" xfId="7297" xr:uid="{00000000-0005-0000-0000-0000C7640000}"/>
    <cellStyle name="Normal 2 3 17 2" xfId="3337" xr:uid="{00000000-0005-0000-0000-0000C8640000}"/>
    <cellStyle name="Normal 2 3 17 3" xfId="2813" xr:uid="{00000000-0005-0000-0000-0000C9640000}"/>
    <cellStyle name="Normal 2 3 17 4" xfId="2341" xr:uid="{00000000-0005-0000-0000-0000CA640000}"/>
    <cellStyle name="Normal 2 3 17 5" xfId="3157" xr:uid="{00000000-0005-0000-0000-0000CB640000}"/>
    <cellStyle name="Normal 2 3 17 6" xfId="3317" xr:uid="{00000000-0005-0000-0000-0000CC640000}"/>
    <cellStyle name="Normal 2 3 17 7" xfId="704" xr:uid="{00000000-0005-0000-0000-0000CD640000}"/>
    <cellStyle name="Normal 2 3 17 8" xfId="3977" xr:uid="{00000000-0005-0000-0000-0000CE640000}"/>
    <cellStyle name="Normal 2 3 17 9" xfId="570" xr:uid="{00000000-0005-0000-0000-0000CF640000}"/>
    <cellStyle name="Normal 2 3 18" xfId="7198" xr:uid="{00000000-0005-0000-0000-0000D0640000}"/>
    <cellStyle name="Normal 2 3 18 2" xfId="3274" xr:uid="{00000000-0005-0000-0000-0000D1640000}"/>
    <cellStyle name="Normal 2 3 18 3" xfId="3690" xr:uid="{00000000-0005-0000-0000-0000D2640000}"/>
    <cellStyle name="Normal 2 3 18 4" xfId="4454" xr:uid="{00000000-0005-0000-0000-0000D3640000}"/>
    <cellStyle name="Normal 2 3 18 5" xfId="3328" xr:uid="{00000000-0005-0000-0000-0000D4640000}"/>
    <cellStyle name="Normal 2 3 18 6" xfId="4479" xr:uid="{00000000-0005-0000-0000-0000D5640000}"/>
    <cellStyle name="Normal 2 3 18 7" xfId="3637" xr:uid="{00000000-0005-0000-0000-0000D6640000}"/>
    <cellStyle name="Normal 2 3 18 8" xfId="404" xr:uid="{00000000-0005-0000-0000-0000D7640000}"/>
    <cellStyle name="Normal 2 3 18 9" xfId="454" xr:uid="{00000000-0005-0000-0000-0000D8640000}"/>
    <cellStyle name="Normal 2 3 19" xfId="7099" xr:uid="{00000000-0005-0000-0000-0000D9640000}"/>
    <cellStyle name="Normal 2 3 19 2" xfId="3216" xr:uid="{00000000-0005-0000-0000-0000DA640000}"/>
    <cellStyle name="Normal 2 3 19 3" xfId="3976" xr:uid="{00000000-0005-0000-0000-0000DB640000}"/>
    <cellStyle name="Normal 2 3 19 4" xfId="3209" xr:uid="{00000000-0005-0000-0000-0000DC640000}"/>
    <cellStyle name="Normal 2 3 19 5" xfId="3129" xr:uid="{00000000-0005-0000-0000-0000DD640000}"/>
    <cellStyle name="Normal 2 3 19 6" xfId="1854" xr:uid="{00000000-0005-0000-0000-0000DE640000}"/>
    <cellStyle name="Normal 2 3 19 7" xfId="3974" xr:uid="{00000000-0005-0000-0000-0000DF640000}"/>
    <cellStyle name="Normal 2 3 19 8" xfId="1454" xr:uid="{00000000-0005-0000-0000-0000E0640000}"/>
    <cellStyle name="Normal 2 3 19 9" xfId="4051" xr:uid="{00000000-0005-0000-0000-0000E1640000}"/>
    <cellStyle name="Normal 2 3 2" xfId="9253" xr:uid="{00000000-0005-0000-0000-0000E2640000}"/>
    <cellStyle name="Normal 2 3 2 10" xfId="7926" xr:uid="{00000000-0005-0000-0000-0000E3640000}"/>
    <cellStyle name="Normal 2 3 2 11" xfId="7823" xr:uid="{00000000-0005-0000-0000-0000E4640000}"/>
    <cellStyle name="Normal 2 3 2 12" xfId="7722" xr:uid="{00000000-0005-0000-0000-0000E5640000}"/>
    <cellStyle name="Normal 2 3 2 13" xfId="7622" xr:uid="{00000000-0005-0000-0000-0000E6640000}"/>
    <cellStyle name="Normal 2 3 2 14" xfId="7521" xr:uid="{00000000-0005-0000-0000-0000E7640000}"/>
    <cellStyle name="Normal 2 3 2 15" xfId="7422" xr:uid="{00000000-0005-0000-0000-0000E8640000}"/>
    <cellStyle name="Normal 2 3 2 16" xfId="7323" xr:uid="{00000000-0005-0000-0000-0000E9640000}"/>
    <cellStyle name="Normal 2 3 2 17" xfId="7224" xr:uid="{00000000-0005-0000-0000-0000EA640000}"/>
    <cellStyle name="Normal 2 3 2 18" xfId="7125" xr:uid="{00000000-0005-0000-0000-0000EB640000}"/>
    <cellStyle name="Normal 2 3 2 19" xfId="7026" xr:uid="{00000000-0005-0000-0000-0000EC640000}"/>
    <cellStyle name="Normal 2 3 2 2" xfId="8810" xr:uid="{00000000-0005-0000-0000-0000ED640000}"/>
    <cellStyle name="Normal 2 3 2 2 10" xfId="1525" xr:uid="{00000000-0005-0000-0000-0000EE640000}"/>
    <cellStyle name="Normal 2 3 2 2 11" xfId="3855" xr:uid="{00000000-0005-0000-0000-0000EF640000}"/>
    <cellStyle name="Normal 2 3 2 2 2" xfId="8736" xr:uid="{00000000-0005-0000-0000-0000F0640000}"/>
    <cellStyle name="Normal 2 3 2 2 2 2" xfId="4366" xr:uid="{00000000-0005-0000-0000-0000F1640000}"/>
    <cellStyle name="Normal 2 3 2 2 2 2 2" xfId="4301" xr:uid="{00000000-0005-0000-0000-0000F2640000}"/>
    <cellStyle name="Normal 2 3 2 2 2 3" xfId="2767" xr:uid="{00000000-0005-0000-0000-0000F3640000}"/>
    <cellStyle name="Normal 2 3 2 2 2 4" xfId="1819" xr:uid="{00000000-0005-0000-0000-0000F4640000}"/>
    <cellStyle name="Normal 2 3 2 2 2 5" xfId="2626" xr:uid="{00000000-0005-0000-0000-0000F5640000}"/>
    <cellStyle name="Normal 2 3 2 2 2 6" xfId="4782" xr:uid="{00000000-0005-0000-0000-0000F6640000}"/>
    <cellStyle name="Normal 2 3 2 2 2 7" xfId="2842" xr:uid="{00000000-0005-0000-0000-0000F7640000}"/>
    <cellStyle name="Normal 2 3 2 2 2 8" xfId="523" xr:uid="{00000000-0005-0000-0000-0000F8640000}"/>
    <cellStyle name="Normal 2 3 2 2 2 9" xfId="3706" xr:uid="{00000000-0005-0000-0000-0000F9640000}"/>
    <cellStyle name="Normal 2 3 2 2 3" xfId="5291" xr:uid="{00000000-0005-0000-0000-0000FA640000}"/>
    <cellStyle name="Normal 2 3 2 2 4" xfId="5023" xr:uid="{00000000-0005-0000-0000-0000FB640000}"/>
    <cellStyle name="Normal 2 3 2 2 5" xfId="5094" xr:uid="{00000000-0005-0000-0000-0000FC640000}"/>
    <cellStyle name="Normal 2 3 2 2 5 2" xfId="3935" xr:uid="{00000000-0005-0000-0000-0000FD640000}"/>
    <cellStyle name="Normal 2 3 2 2 6" xfId="4403" xr:uid="{00000000-0005-0000-0000-0000FE640000}"/>
    <cellStyle name="Normal 2 3 2 2 7" xfId="2018" xr:uid="{00000000-0005-0000-0000-0000FF640000}"/>
    <cellStyle name="Normal 2 3 2 2 8" xfId="2684" xr:uid="{00000000-0005-0000-0000-000000650000}"/>
    <cellStyle name="Normal 2 3 2 2 9" xfId="3215" xr:uid="{00000000-0005-0000-0000-000001650000}"/>
    <cellStyle name="Normal 2 3 2 20" xfId="6928" xr:uid="{00000000-0005-0000-0000-000002650000}"/>
    <cellStyle name="Normal 2 3 2 21" xfId="6831" xr:uid="{00000000-0005-0000-0000-000003650000}"/>
    <cellStyle name="Normal 2 3 2 22" xfId="6734" xr:uid="{00000000-0005-0000-0000-000004650000}"/>
    <cellStyle name="Normal 2 3 2 23" xfId="6640" xr:uid="{00000000-0005-0000-0000-000005650000}"/>
    <cellStyle name="Normal 2 3 2 24" xfId="6544" xr:uid="{00000000-0005-0000-0000-000006650000}"/>
    <cellStyle name="Normal 2 3 2 25" xfId="6450" xr:uid="{00000000-0005-0000-0000-000007650000}"/>
    <cellStyle name="Normal 2 3 2 26" xfId="6359" xr:uid="{00000000-0005-0000-0000-000008650000}"/>
    <cellStyle name="Normal 2 3 2 27" xfId="6267" xr:uid="{00000000-0005-0000-0000-000009650000}"/>
    <cellStyle name="Normal 2 3 2 28" xfId="6176" xr:uid="{00000000-0005-0000-0000-00000A650000}"/>
    <cellStyle name="Normal 2 3 2 29" xfId="6086" xr:uid="{00000000-0005-0000-0000-00000B650000}"/>
    <cellStyle name="Normal 2 3 2 3" xfId="8631" xr:uid="{00000000-0005-0000-0000-00000C650000}"/>
    <cellStyle name="Normal 2 3 2 30" xfId="5995" xr:uid="{00000000-0005-0000-0000-00000D650000}"/>
    <cellStyle name="Normal 2 3 2 31" xfId="5910" xr:uid="{00000000-0005-0000-0000-00000E650000}"/>
    <cellStyle name="Normal 2 3 2 32" xfId="5829" xr:uid="{00000000-0005-0000-0000-00000F650000}"/>
    <cellStyle name="Normal 2 3 2 33" xfId="5755" xr:uid="{00000000-0005-0000-0000-000010650000}"/>
    <cellStyle name="Normal 2 3 2 34" xfId="5676" xr:uid="{00000000-0005-0000-0000-000011650000}"/>
    <cellStyle name="Normal 2 3 2 35" xfId="5591" xr:uid="{00000000-0005-0000-0000-000012650000}"/>
    <cellStyle name="Normal 2 3 2 36" xfId="5519" xr:uid="{00000000-0005-0000-0000-000013650000}"/>
    <cellStyle name="Normal 2 3 2 37" xfId="5451" xr:uid="{00000000-0005-0000-0000-000014650000}"/>
    <cellStyle name="Normal 2 3 2 38" xfId="5343" xr:uid="{00000000-0005-0000-0000-000015650000}"/>
    <cellStyle name="Normal 2 3 2 38 2" xfId="4676" xr:uid="{00000000-0005-0000-0000-000016650000}"/>
    <cellStyle name="Normal 2 3 2 38 2 2" xfId="2062" xr:uid="{00000000-0005-0000-0000-000017650000}"/>
    <cellStyle name="Normal 2 3 2 38 3" xfId="1624" xr:uid="{00000000-0005-0000-0000-000018650000}"/>
    <cellStyle name="Normal 2 3 2 38 4" xfId="1270" xr:uid="{00000000-0005-0000-0000-000019650000}"/>
    <cellStyle name="Normal 2 3 2 38 5" xfId="940" xr:uid="{00000000-0005-0000-0000-00001A650000}"/>
    <cellStyle name="Normal 2 3 2 38 6" xfId="619" xr:uid="{00000000-0005-0000-0000-00001B650000}"/>
    <cellStyle name="Normal 2 3 2 38 7" xfId="384" xr:uid="{00000000-0005-0000-0000-00001C650000}"/>
    <cellStyle name="Normal 2 3 2 38 8" xfId="204" xr:uid="{00000000-0005-0000-0000-00001D650000}"/>
    <cellStyle name="Normal 2 3 2 38 9" xfId="94" xr:uid="{00000000-0005-0000-0000-00001E650000}"/>
    <cellStyle name="Normal 2 3 2 39" xfId="4968" xr:uid="{00000000-0005-0000-0000-00001F650000}"/>
    <cellStyle name="Normal 2 3 2 4" xfId="8530" xr:uid="{00000000-0005-0000-0000-000020650000}"/>
    <cellStyle name="Normal 2 3 2 40" xfId="5406" xr:uid="{00000000-0005-0000-0000-000021650000}"/>
    <cellStyle name="Normal 2 3 2 40 2" xfId="3482" xr:uid="{00000000-0005-0000-0000-000022650000}"/>
    <cellStyle name="Normal 2 3 2 41" xfId="1585" xr:uid="{00000000-0005-0000-0000-000023650000}"/>
    <cellStyle name="Normal 2 3 2 42" xfId="3444" xr:uid="{00000000-0005-0000-0000-000024650000}"/>
    <cellStyle name="Normal 2 3 2 43" xfId="1142" xr:uid="{00000000-0005-0000-0000-000025650000}"/>
    <cellStyle name="Normal 2 3 2 44" xfId="767" xr:uid="{00000000-0005-0000-0000-000026650000}"/>
    <cellStyle name="Normal 2 3 2 45" xfId="3197" xr:uid="{00000000-0005-0000-0000-000027650000}"/>
    <cellStyle name="Normal 2 3 2 46" xfId="288" xr:uid="{00000000-0005-0000-0000-000028650000}"/>
    <cellStyle name="Normal 2 3 2 5" xfId="8429" xr:uid="{00000000-0005-0000-0000-000029650000}"/>
    <cellStyle name="Normal 2 3 2 6" xfId="8328" xr:uid="{00000000-0005-0000-0000-00002A650000}"/>
    <cellStyle name="Normal 2 3 2 7" xfId="8229" xr:uid="{00000000-0005-0000-0000-00002B650000}"/>
    <cellStyle name="Normal 2 3 2 8" xfId="8128" xr:uid="{00000000-0005-0000-0000-00002C650000}"/>
    <cellStyle name="Normal 2 3 2 9" xfId="8027" xr:uid="{00000000-0005-0000-0000-00002D650000}"/>
    <cellStyle name="Normal 2 3 20" xfId="7000" xr:uid="{00000000-0005-0000-0000-00002E650000}"/>
    <cellStyle name="Normal 2 3 20 2" xfId="3152" xr:uid="{00000000-0005-0000-0000-00002F650000}"/>
    <cellStyle name="Normal 2 3 20 3" xfId="2333" xr:uid="{00000000-0005-0000-0000-000030650000}"/>
    <cellStyle name="Normal 2 3 20 4" xfId="1590" xr:uid="{00000000-0005-0000-0000-000031650000}"/>
    <cellStyle name="Normal 2 3 20 5" xfId="4448" xr:uid="{00000000-0005-0000-0000-000032650000}"/>
    <cellStyle name="Normal 2 3 20 6" xfId="3883" xr:uid="{00000000-0005-0000-0000-000033650000}"/>
    <cellStyle name="Normal 2 3 20 7" xfId="3112" xr:uid="{00000000-0005-0000-0000-000034650000}"/>
    <cellStyle name="Normal 2 3 20 8" xfId="3620" xr:uid="{00000000-0005-0000-0000-000035650000}"/>
    <cellStyle name="Normal 2 3 20 9" xfId="649" xr:uid="{00000000-0005-0000-0000-000036650000}"/>
    <cellStyle name="Normal 2 3 21" xfId="6902" xr:uid="{00000000-0005-0000-0000-000037650000}"/>
    <cellStyle name="Normal 2 3 21 2" xfId="3086" xr:uid="{00000000-0005-0000-0000-000038650000}"/>
    <cellStyle name="Normal 2 3 21 3" xfId="4228" xr:uid="{00000000-0005-0000-0000-000039650000}"/>
    <cellStyle name="Normal 2 3 21 4" xfId="1944" xr:uid="{00000000-0005-0000-0000-00003A650000}"/>
    <cellStyle name="Normal 2 3 21 5" xfId="1961" xr:uid="{00000000-0005-0000-0000-00003B650000}"/>
    <cellStyle name="Normal 2 3 21 6" xfId="1297" xr:uid="{00000000-0005-0000-0000-00003C650000}"/>
    <cellStyle name="Normal 2 3 21 7" xfId="3068" xr:uid="{00000000-0005-0000-0000-00003D650000}"/>
    <cellStyle name="Normal 2 3 21 8" xfId="537" xr:uid="{00000000-0005-0000-0000-00003E650000}"/>
    <cellStyle name="Normal 2 3 21 9" xfId="199" xr:uid="{00000000-0005-0000-0000-00003F650000}"/>
    <cellStyle name="Normal 2 3 22" xfId="6805" xr:uid="{00000000-0005-0000-0000-000040650000}"/>
    <cellStyle name="Normal 2 3 22 2" xfId="3021" xr:uid="{00000000-0005-0000-0000-000041650000}"/>
    <cellStyle name="Normal 2 3 22 3" xfId="3958" xr:uid="{00000000-0005-0000-0000-000042650000}"/>
    <cellStyle name="Normal 2 3 22 4" xfId="3960" xr:uid="{00000000-0005-0000-0000-000043650000}"/>
    <cellStyle name="Normal 2 3 22 5" xfId="3559" xr:uid="{00000000-0005-0000-0000-000044650000}"/>
    <cellStyle name="Normal 2 3 22 6" xfId="3518" xr:uid="{00000000-0005-0000-0000-000045650000}"/>
    <cellStyle name="Normal 2 3 22 7" xfId="2359" xr:uid="{00000000-0005-0000-0000-000046650000}"/>
    <cellStyle name="Normal 2 3 22 8" xfId="4058" xr:uid="{00000000-0005-0000-0000-000047650000}"/>
    <cellStyle name="Normal 2 3 22 9" xfId="2557" xr:uid="{00000000-0005-0000-0000-000048650000}"/>
    <cellStyle name="Normal 2 3 23" xfId="6710" xr:uid="{00000000-0005-0000-0000-000049650000}"/>
    <cellStyle name="Normal 2 3 23 2" xfId="2957" xr:uid="{00000000-0005-0000-0000-00004A650000}"/>
    <cellStyle name="Normal 2 3 23 3" xfId="2857" xr:uid="{00000000-0005-0000-0000-00004B650000}"/>
    <cellStyle name="Normal 2 3 23 4" xfId="3639" xr:uid="{00000000-0005-0000-0000-00004C650000}"/>
    <cellStyle name="Normal 2 3 23 5" xfId="1406" xr:uid="{00000000-0005-0000-0000-00004D650000}"/>
    <cellStyle name="Normal 2 3 23 6" xfId="1480" xr:uid="{00000000-0005-0000-0000-00004E650000}"/>
    <cellStyle name="Normal 2 3 23 7" xfId="2468" xr:uid="{00000000-0005-0000-0000-00004F650000}"/>
    <cellStyle name="Normal 2 3 23 8" xfId="1895" xr:uid="{00000000-0005-0000-0000-000050650000}"/>
    <cellStyle name="Normal 2 3 23 9" xfId="1024" xr:uid="{00000000-0005-0000-0000-000051650000}"/>
    <cellStyle name="Normal 2 3 24" xfId="6615" xr:uid="{00000000-0005-0000-0000-000052650000}"/>
    <cellStyle name="Normal 2 3 24 2" xfId="2895" xr:uid="{00000000-0005-0000-0000-000053650000}"/>
    <cellStyle name="Normal 2 3 24 3" xfId="4229" xr:uid="{00000000-0005-0000-0000-000054650000}"/>
    <cellStyle name="Normal 2 3 24 4" xfId="1913" xr:uid="{00000000-0005-0000-0000-000055650000}"/>
    <cellStyle name="Normal 2 3 24 5" xfId="3376" xr:uid="{00000000-0005-0000-0000-000056650000}"/>
    <cellStyle name="Normal 2 3 24 6" xfId="3890" xr:uid="{00000000-0005-0000-0000-000057650000}"/>
    <cellStyle name="Normal 2 3 24 7" xfId="4195" xr:uid="{00000000-0005-0000-0000-000058650000}"/>
    <cellStyle name="Normal 2 3 24 8" xfId="964" xr:uid="{00000000-0005-0000-0000-000059650000}"/>
    <cellStyle name="Normal 2 3 24 9" xfId="1413" xr:uid="{00000000-0005-0000-0000-00005A650000}"/>
    <cellStyle name="Normal 2 3 25" xfId="6521" xr:uid="{00000000-0005-0000-0000-00005B650000}"/>
    <cellStyle name="Normal 2 3 25 2" xfId="2833" xr:uid="{00000000-0005-0000-0000-00005C650000}"/>
    <cellStyle name="Normal 2 3 25 3" xfId="2689" xr:uid="{00000000-0005-0000-0000-00005D650000}"/>
    <cellStyle name="Normal 2 3 25 4" xfId="2547" xr:uid="{00000000-0005-0000-0000-00005E650000}"/>
    <cellStyle name="Normal 2 3 25 5" xfId="2700" xr:uid="{00000000-0005-0000-0000-00005F650000}"/>
    <cellStyle name="Normal 2 3 25 6" xfId="4043" xr:uid="{00000000-0005-0000-0000-000060650000}"/>
    <cellStyle name="Normal 2 3 25 7" xfId="2187" xr:uid="{00000000-0005-0000-0000-000061650000}"/>
    <cellStyle name="Normal 2 3 25 8" xfId="3078" xr:uid="{00000000-0005-0000-0000-000062650000}"/>
    <cellStyle name="Normal 2 3 25 9" xfId="332" xr:uid="{00000000-0005-0000-0000-000063650000}"/>
    <cellStyle name="Normal 2 3 26" xfId="6427" xr:uid="{00000000-0005-0000-0000-000064650000}"/>
    <cellStyle name="Normal 2 3 26 2" xfId="2768" xr:uid="{00000000-0005-0000-0000-000065650000}"/>
    <cellStyle name="Normal 2 3 26 3" xfId="4904" xr:uid="{00000000-0005-0000-0000-000066650000}"/>
    <cellStyle name="Normal 2 3 26 4" xfId="1663" xr:uid="{00000000-0005-0000-0000-000067650000}"/>
    <cellStyle name="Normal 2 3 26 5" xfId="2872" xr:uid="{00000000-0005-0000-0000-000068650000}"/>
    <cellStyle name="Normal 2 3 26 6" xfId="2231" xr:uid="{00000000-0005-0000-0000-000069650000}"/>
    <cellStyle name="Normal 2 3 26 7" xfId="3936" xr:uid="{00000000-0005-0000-0000-00006A650000}"/>
    <cellStyle name="Normal 2 3 26 8" xfId="2358" xr:uid="{00000000-0005-0000-0000-00006B650000}"/>
    <cellStyle name="Normal 2 3 26 9" xfId="158" xr:uid="{00000000-0005-0000-0000-00006C650000}"/>
    <cellStyle name="Normal 2 3 27" xfId="6337" xr:uid="{00000000-0005-0000-0000-00006D650000}"/>
    <cellStyle name="Normal 2 3 27 2" xfId="2709" xr:uid="{00000000-0005-0000-0000-00006E650000}"/>
    <cellStyle name="Normal 2 3 27 3" xfId="2607" xr:uid="{00000000-0005-0000-0000-00006F650000}"/>
    <cellStyle name="Normal 2 3 27 4" xfId="3718" xr:uid="{00000000-0005-0000-0000-000070650000}"/>
    <cellStyle name="Normal 2 3 27 5" xfId="3708" xr:uid="{00000000-0005-0000-0000-000071650000}"/>
    <cellStyle name="Normal 2 3 27 6" xfId="2282" xr:uid="{00000000-0005-0000-0000-000072650000}"/>
    <cellStyle name="Normal 2 3 27 7" xfId="3613" xr:uid="{00000000-0005-0000-0000-000073650000}"/>
    <cellStyle name="Normal 2 3 27 8" xfId="2357" xr:uid="{00000000-0005-0000-0000-000074650000}"/>
    <cellStyle name="Normal 2 3 27 9" xfId="3445" xr:uid="{00000000-0005-0000-0000-000075650000}"/>
    <cellStyle name="Normal 2 3 28" xfId="6245" xr:uid="{00000000-0005-0000-0000-000076650000}"/>
    <cellStyle name="Normal 2 3 28 2" xfId="2641" xr:uid="{00000000-0005-0000-0000-000077650000}"/>
    <cellStyle name="Normal 2 3 28 3" xfId="4028" xr:uid="{00000000-0005-0000-0000-000078650000}"/>
    <cellStyle name="Normal 2 3 28 4" xfId="3449" xr:uid="{00000000-0005-0000-0000-000079650000}"/>
    <cellStyle name="Normal 2 3 28 5" xfId="3997" xr:uid="{00000000-0005-0000-0000-00007A650000}"/>
    <cellStyle name="Normal 2 3 28 6" xfId="3104" xr:uid="{00000000-0005-0000-0000-00007B650000}"/>
    <cellStyle name="Normal 2 3 28 7" xfId="2981" xr:uid="{00000000-0005-0000-0000-00007C650000}"/>
    <cellStyle name="Normal 2 3 28 8" xfId="2256" xr:uid="{00000000-0005-0000-0000-00007D650000}"/>
    <cellStyle name="Normal 2 3 28 9" xfId="601" xr:uid="{00000000-0005-0000-0000-00007E650000}"/>
    <cellStyle name="Normal 2 3 29" xfId="6154" xr:uid="{00000000-0005-0000-0000-00007F650000}"/>
    <cellStyle name="Normal 2 3 29 2" xfId="2579" xr:uid="{00000000-0005-0000-0000-000080650000}"/>
    <cellStyle name="Normal 2 3 29 3" xfId="2500" xr:uid="{00000000-0005-0000-0000-000081650000}"/>
    <cellStyle name="Normal 2 3 29 4" xfId="2395" xr:uid="{00000000-0005-0000-0000-000082650000}"/>
    <cellStyle name="Normal 2 3 29 5" xfId="2471" xr:uid="{00000000-0005-0000-0000-000083650000}"/>
    <cellStyle name="Normal 2 3 29 6" xfId="2591" xr:uid="{00000000-0005-0000-0000-000084650000}"/>
    <cellStyle name="Normal 2 3 29 7" xfId="3655" xr:uid="{00000000-0005-0000-0000-000085650000}"/>
    <cellStyle name="Normal 2 3 29 8" xfId="794" xr:uid="{00000000-0005-0000-0000-000086650000}"/>
    <cellStyle name="Normal 2 3 29 9" xfId="584" xr:uid="{00000000-0005-0000-0000-000087650000}"/>
    <cellStyle name="Normal 2 3 3" xfId="9090" xr:uid="{00000000-0005-0000-0000-000088650000}"/>
    <cellStyle name="Normal 2 3 3 10" xfId="4416" xr:uid="{00000000-0005-0000-0000-000089650000}"/>
    <cellStyle name="Normal 2 3 3 11" xfId="2580" xr:uid="{00000000-0005-0000-0000-00008A650000}"/>
    <cellStyle name="Normal 2 3 3 2" xfId="8706" xr:uid="{00000000-0005-0000-0000-00008B650000}"/>
    <cellStyle name="Normal 2 3 3 2 2" xfId="4561" xr:uid="{00000000-0005-0000-0000-00008C650000}"/>
    <cellStyle name="Normal 2 3 3 2 2 2" xfId="4276" xr:uid="{00000000-0005-0000-0000-00008D650000}"/>
    <cellStyle name="Normal 2 3 3 2 3" xfId="4673" xr:uid="{00000000-0005-0000-0000-00008E650000}"/>
    <cellStyle name="Normal 2 3 3 2 4" xfId="1917" xr:uid="{00000000-0005-0000-0000-00008F650000}"/>
    <cellStyle name="Normal 2 3 3 2 5" xfId="1589" xr:uid="{00000000-0005-0000-0000-000090650000}"/>
    <cellStyle name="Normal 2 3 3 2 6" xfId="3956" xr:uid="{00000000-0005-0000-0000-000091650000}"/>
    <cellStyle name="Normal 2 3 3 2 7" xfId="4881" xr:uid="{00000000-0005-0000-0000-000092650000}"/>
    <cellStyle name="Normal 2 3 3 2 8" xfId="1498" xr:uid="{00000000-0005-0000-0000-000093650000}"/>
    <cellStyle name="Normal 2 3 3 2 9" xfId="1568" xr:uid="{00000000-0005-0000-0000-000094650000}"/>
    <cellStyle name="Normal 2 3 3 3" xfId="5273" xr:uid="{00000000-0005-0000-0000-000095650000}"/>
    <cellStyle name="Normal 2 3 3 4" xfId="5068" xr:uid="{00000000-0005-0000-0000-000096650000}"/>
    <cellStyle name="Normal 2 3 3 5" xfId="5111" xr:uid="{00000000-0005-0000-0000-000097650000}"/>
    <cellStyle name="Normal 2 3 3 5 2" xfId="3140" xr:uid="{00000000-0005-0000-0000-000098650000}"/>
    <cellStyle name="Normal 2 3 3 6" xfId="2568" xr:uid="{00000000-0005-0000-0000-000099650000}"/>
    <cellStyle name="Normal 2 3 3 7" xfId="3302" xr:uid="{00000000-0005-0000-0000-00009A650000}"/>
    <cellStyle name="Normal 2 3 3 8" xfId="1475" xr:uid="{00000000-0005-0000-0000-00009B650000}"/>
    <cellStyle name="Normal 2 3 3 9" xfId="2956" xr:uid="{00000000-0005-0000-0000-00009C650000}"/>
    <cellStyle name="Normal 2 3 30" xfId="6064" xr:uid="{00000000-0005-0000-0000-00009D650000}"/>
    <cellStyle name="Normal 2 3 30 2" xfId="2513" xr:uid="{00000000-0005-0000-0000-00009E650000}"/>
    <cellStyle name="Normal 2 3 30 3" xfId="4918" xr:uid="{00000000-0005-0000-0000-00009F650000}"/>
    <cellStyle name="Normal 2 3 30 4" xfId="1702" xr:uid="{00000000-0005-0000-0000-0000A0650000}"/>
    <cellStyle name="Normal 2 3 30 5" xfId="2854" xr:uid="{00000000-0005-0000-0000-0000A1650000}"/>
    <cellStyle name="Normal 2 3 30 6" xfId="1343" xr:uid="{00000000-0005-0000-0000-0000A2650000}"/>
    <cellStyle name="Normal 2 3 30 7" xfId="2409" xr:uid="{00000000-0005-0000-0000-0000A3650000}"/>
    <cellStyle name="Normal 2 3 30 8" xfId="2902" xr:uid="{00000000-0005-0000-0000-0000A4650000}"/>
    <cellStyle name="Normal 2 3 30 9" xfId="336" xr:uid="{00000000-0005-0000-0000-0000A5650000}"/>
    <cellStyle name="Normal 2 3 31" xfId="5977" xr:uid="{00000000-0005-0000-0000-0000A6650000}"/>
    <cellStyle name="Normal 2 3 31 2" xfId="2451" xr:uid="{00000000-0005-0000-0000-0000A7650000}"/>
    <cellStyle name="Normal 2 3 31 3" xfId="2004" xr:uid="{00000000-0005-0000-0000-0000A8650000}"/>
    <cellStyle name="Normal 2 3 31 4" xfId="1718" xr:uid="{00000000-0005-0000-0000-0000A9650000}"/>
    <cellStyle name="Normal 2 3 31 5" xfId="2744" xr:uid="{00000000-0005-0000-0000-0000AA650000}"/>
    <cellStyle name="Normal 2 3 31 6" xfId="2122" xr:uid="{00000000-0005-0000-0000-0000AB650000}"/>
    <cellStyle name="Normal 2 3 31 7" xfId="4889" xr:uid="{00000000-0005-0000-0000-0000AC650000}"/>
    <cellStyle name="Normal 2 3 31 8" xfId="469" xr:uid="{00000000-0005-0000-0000-0000AD650000}"/>
    <cellStyle name="Normal 2 3 31 9" xfId="335" xr:uid="{00000000-0005-0000-0000-0000AE650000}"/>
    <cellStyle name="Normal 2 3 32" xfId="5892" xr:uid="{00000000-0005-0000-0000-0000AF650000}"/>
    <cellStyle name="Normal 2 3 32 2" xfId="2399" xr:uid="{00000000-0005-0000-0000-0000B0650000}"/>
    <cellStyle name="Normal 2 3 32 3" xfId="1957" xr:uid="{00000000-0005-0000-0000-0000B1650000}"/>
    <cellStyle name="Normal 2 3 32 4" xfId="1662" xr:uid="{00000000-0005-0000-0000-0000B2650000}"/>
    <cellStyle name="Normal 2 3 32 5" xfId="2160" xr:uid="{00000000-0005-0000-0000-0000B3650000}"/>
    <cellStyle name="Normal 2 3 32 6" xfId="3236" xr:uid="{00000000-0005-0000-0000-0000B4650000}"/>
    <cellStyle name="Normal 2 3 32 7" xfId="4796" xr:uid="{00000000-0005-0000-0000-0000B5650000}"/>
    <cellStyle name="Normal 2 3 32 8" xfId="436" xr:uid="{00000000-0005-0000-0000-0000B6650000}"/>
    <cellStyle name="Normal 2 3 32 9" xfId="519" xr:uid="{00000000-0005-0000-0000-0000B7650000}"/>
    <cellStyle name="Normal 2 3 33" xfId="5813" xr:uid="{00000000-0005-0000-0000-0000B8650000}"/>
    <cellStyle name="Normal 2 3 33 2" xfId="2340" xr:uid="{00000000-0005-0000-0000-0000B9650000}"/>
    <cellStyle name="Normal 2 3 33 3" xfId="1907" xr:uid="{00000000-0005-0000-0000-0000BA650000}"/>
    <cellStyle name="Normal 2 3 33 4" xfId="3737" xr:uid="{00000000-0005-0000-0000-0000BB650000}"/>
    <cellStyle name="Normal 2 3 33 5" xfId="1857" xr:uid="{00000000-0005-0000-0000-0000BC650000}"/>
    <cellStyle name="Normal 2 3 33 6" xfId="4000" xr:uid="{00000000-0005-0000-0000-0000BD650000}"/>
    <cellStyle name="Normal 2 3 33 7" xfId="3040" xr:uid="{00000000-0005-0000-0000-0000BE650000}"/>
    <cellStyle name="Normal 2 3 33 8" xfId="1901" xr:uid="{00000000-0005-0000-0000-0000BF650000}"/>
    <cellStyle name="Normal 2 3 33 9" xfId="640" xr:uid="{00000000-0005-0000-0000-0000C0650000}"/>
    <cellStyle name="Normal 2 3 34" xfId="5735" xr:uid="{00000000-0005-0000-0000-0000C1650000}"/>
    <cellStyle name="Normal 2 3 34 2" xfId="2277" xr:uid="{00000000-0005-0000-0000-0000C2650000}"/>
    <cellStyle name="Normal 2 3 34 3" xfId="1860" xr:uid="{00000000-0005-0000-0000-0000C3650000}"/>
    <cellStyle name="Normal 2 3 34 4" xfId="4766" xr:uid="{00000000-0005-0000-0000-0000C4650000}"/>
    <cellStyle name="Normal 2 3 34 5" xfId="1129" xr:uid="{00000000-0005-0000-0000-0000C5650000}"/>
    <cellStyle name="Normal 2 3 34 6" xfId="795" xr:uid="{00000000-0005-0000-0000-0000C6650000}"/>
    <cellStyle name="Normal 2 3 34 7" xfId="514" xr:uid="{00000000-0005-0000-0000-0000C7650000}"/>
    <cellStyle name="Normal 2 3 34 8" xfId="299" xr:uid="{00000000-0005-0000-0000-0000C8650000}"/>
    <cellStyle name="Normal 2 3 34 9" xfId="147" xr:uid="{00000000-0005-0000-0000-0000C9650000}"/>
    <cellStyle name="Normal 2 3 35" xfId="5645" xr:uid="{00000000-0005-0000-0000-0000CA650000}"/>
    <cellStyle name="Normal 2 3 35 2" xfId="2222" xr:uid="{00000000-0005-0000-0000-0000CB650000}"/>
    <cellStyle name="Normal 2 3 35 3" xfId="1813" xr:uid="{00000000-0005-0000-0000-0000CC650000}"/>
    <cellStyle name="Normal 2 3 35 4" xfId="1433" xr:uid="{00000000-0005-0000-0000-0000CD650000}"/>
    <cellStyle name="Normal 2 3 35 5" xfId="1086" xr:uid="{00000000-0005-0000-0000-0000CE650000}"/>
    <cellStyle name="Normal 2 3 35 6" xfId="759" xr:uid="{00000000-0005-0000-0000-0000CF650000}"/>
    <cellStyle name="Normal 2 3 35 7" xfId="484" xr:uid="{00000000-0005-0000-0000-0000D0650000}"/>
    <cellStyle name="Normal 2 3 35 8" xfId="282" xr:uid="{00000000-0005-0000-0000-0000D1650000}"/>
    <cellStyle name="Normal 2 3 35 9" xfId="141" xr:uid="{00000000-0005-0000-0000-0000D2650000}"/>
    <cellStyle name="Normal 2 3 36" xfId="5577" xr:uid="{00000000-0005-0000-0000-0000D3650000}"/>
    <cellStyle name="Normal 2 3 36 2" xfId="2173" xr:uid="{00000000-0005-0000-0000-0000D4650000}"/>
    <cellStyle name="Normal 2 3 36 3" xfId="1773" xr:uid="{00000000-0005-0000-0000-0000D5650000}"/>
    <cellStyle name="Normal 2 3 36 4" xfId="1393" xr:uid="{00000000-0005-0000-0000-0000D6650000}"/>
    <cellStyle name="Normal 2 3 36 5" xfId="1051" xr:uid="{00000000-0005-0000-0000-0000D7650000}"/>
    <cellStyle name="Normal 2 3 36 6" xfId="722" xr:uid="{00000000-0005-0000-0000-0000D8650000}"/>
    <cellStyle name="Normal 2 3 36 7" xfId="460" xr:uid="{00000000-0005-0000-0000-0000D9650000}"/>
    <cellStyle name="Normal 2 3 36 8" xfId="270" xr:uid="{00000000-0005-0000-0000-0000DA650000}"/>
    <cellStyle name="Normal 2 3 36 9" xfId="135" xr:uid="{00000000-0005-0000-0000-0000DB650000}"/>
    <cellStyle name="Normal 2 3 37" xfId="5501" xr:uid="{00000000-0005-0000-0000-0000DC650000}"/>
    <cellStyle name="Normal 2 3 37 2" xfId="2133" xr:uid="{00000000-0005-0000-0000-0000DD650000}"/>
    <cellStyle name="Normal 2 3 37 3" xfId="1726" xr:uid="{00000000-0005-0000-0000-0000DE650000}"/>
    <cellStyle name="Normal 2 3 37 4" xfId="1361" xr:uid="{00000000-0005-0000-0000-0000DF650000}"/>
    <cellStyle name="Normal 2 3 37 5" xfId="1012" xr:uid="{00000000-0005-0000-0000-0000E0650000}"/>
    <cellStyle name="Normal 2 3 37 6" xfId="693" xr:uid="{00000000-0005-0000-0000-0000E1650000}"/>
    <cellStyle name="Normal 2 3 37 7" xfId="440" xr:uid="{00000000-0005-0000-0000-0000E2650000}"/>
    <cellStyle name="Normal 2 3 37 8" xfId="254" xr:uid="{00000000-0005-0000-0000-0000E3650000}"/>
    <cellStyle name="Normal 2 3 37 9" xfId="129" xr:uid="{00000000-0005-0000-0000-0000E4650000}"/>
    <cellStyle name="Normal 2 3 38" xfId="5419" xr:uid="{00000000-0005-0000-0000-0000E5650000}"/>
    <cellStyle name="Normal 2 3 38 2" xfId="4743" xr:uid="{00000000-0005-0000-0000-0000E6650000}"/>
    <cellStyle name="Normal 2 3 38 2 2" xfId="2080" xr:uid="{00000000-0005-0000-0000-0000E7650000}"/>
    <cellStyle name="Normal 2 3 38 3" xfId="1675" xr:uid="{00000000-0005-0000-0000-0000E8650000}"/>
    <cellStyle name="Normal 2 3 38 4" xfId="1315" xr:uid="{00000000-0005-0000-0000-0000E9650000}"/>
    <cellStyle name="Normal 2 3 38 5" xfId="975" xr:uid="{00000000-0005-0000-0000-0000EA650000}"/>
    <cellStyle name="Normal 2 3 38 6" xfId="660" xr:uid="{00000000-0005-0000-0000-0000EB650000}"/>
    <cellStyle name="Normal 2 3 38 7" xfId="415" xr:uid="{00000000-0005-0000-0000-0000EC650000}"/>
    <cellStyle name="Normal 2 3 38 8" xfId="230" xr:uid="{00000000-0005-0000-0000-0000ED650000}"/>
    <cellStyle name="Normal 2 3 38 9" xfId="112" xr:uid="{00000000-0005-0000-0000-0000EE650000}"/>
    <cellStyle name="Normal 2 3 39" xfId="5017" xr:uid="{00000000-0005-0000-0000-0000EF650000}"/>
    <cellStyle name="Normal 2 3 4" xfId="8605" xr:uid="{00000000-0005-0000-0000-0000F0650000}"/>
    <cellStyle name="Normal 2 3 4 2" xfId="4197" xr:uid="{00000000-0005-0000-0000-0000F1650000}"/>
    <cellStyle name="Normal 2 3 4 3" xfId="4930" xr:uid="{00000000-0005-0000-0000-0000F2650000}"/>
    <cellStyle name="Normal 2 3 4 4" xfId="1563" xr:uid="{00000000-0005-0000-0000-0000F3650000}"/>
    <cellStyle name="Normal 2 3 4 5" xfId="2869" xr:uid="{00000000-0005-0000-0000-0000F4650000}"/>
    <cellStyle name="Normal 2 3 4 6" xfId="1372" xr:uid="{00000000-0005-0000-0000-0000F5650000}"/>
    <cellStyle name="Normal 2 3 4 7" xfId="595" xr:uid="{00000000-0005-0000-0000-0000F6650000}"/>
    <cellStyle name="Normal 2 3 4 8" xfId="1787" xr:uid="{00000000-0005-0000-0000-0000F7650000}"/>
    <cellStyle name="Normal 2 3 4 9" xfId="3062" xr:uid="{00000000-0005-0000-0000-0000F8650000}"/>
    <cellStyle name="Normal 2 3 40" xfId="4994" xr:uid="{00000000-0005-0000-0000-0000F9650000}"/>
    <cellStyle name="Normal 2 3 40 2" xfId="3896" xr:uid="{00000000-0005-0000-0000-0000FA650000}"/>
    <cellStyle name="Normal 2 3 41" xfId="2821" xr:uid="{00000000-0005-0000-0000-0000FB650000}"/>
    <cellStyle name="Normal 2 3 42" xfId="3821" xr:uid="{00000000-0005-0000-0000-0000FC650000}"/>
    <cellStyle name="Normal 2 3 43" xfId="1420" xr:uid="{00000000-0005-0000-0000-0000FD650000}"/>
    <cellStyle name="Normal 2 3 44" xfId="4205" xr:uid="{00000000-0005-0000-0000-0000FE650000}"/>
    <cellStyle name="Normal 2 3 45" xfId="449" xr:uid="{00000000-0005-0000-0000-0000FF650000}"/>
    <cellStyle name="Normal 2 3 46" xfId="499" xr:uid="{00000000-0005-0000-0000-000000660000}"/>
    <cellStyle name="Normal 2 3 5" xfId="8504" xr:uid="{00000000-0005-0000-0000-000001660000}"/>
    <cellStyle name="Normal 2 3 5 2" xfId="4126" xr:uid="{00000000-0005-0000-0000-000002660000}"/>
    <cellStyle name="Normal 2 3 5 3" xfId="2806" xr:uid="{00000000-0005-0000-0000-000003660000}"/>
    <cellStyle name="Normal 2 3 5 4" xfId="4518" xr:uid="{00000000-0005-0000-0000-000004660000}"/>
    <cellStyle name="Normal 2 3 5 5" xfId="4013" xr:uid="{00000000-0005-0000-0000-000005660000}"/>
    <cellStyle name="Normal 2 3 5 6" xfId="1740" xr:uid="{00000000-0005-0000-0000-000006660000}"/>
    <cellStyle name="Normal 2 3 5 7" xfId="4169" xr:uid="{00000000-0005-0000-0000-000007660000}"/>
    <cellStyle name="Normal 2 3 5 8" xfId="1894" xr:uid="{00000000-0005-0000-0000-000008660000}"/>
    <cellStyle name="Normal 2 3 5 9" xfId="4798" xr:uid="{00000000-0005-0000-0000-000009660000}"/>
    <cellStyle name="Normal 2 3 6" xfId="8403" xr:uid="{00000000-0005-0000-0000-00000A660000}"/>
    <cellStyle name="Normal 2 3 6 2" xfId="4062" xr:uid="{00000000-0005-0000-0000-00000B660000}"/>
    <cellStyle name="Normal 2 3 6 3" xfId="3297" xr:uid="{00000000-0005-0000-0000-00000C660000}"/>
    <cellStyle name="Normal 2 3 6 4" xfId="2587" xr:uid="{00000000-0005-0000-0000-00000D660000}"/>
    <cellStyle name="Normal 2 3 6 5" xfId="2371" xr:uid="{00000000-0005-0000-0000-00000E660000}"/>
    <cellStyle name="Normal 2 3 6 6" xfId="1064" xr:uid="{00000000-0005-0000-0000-00000F660000}"/>
    <cellStyle name="Normal 2 3 6 7" xfId="2968" xr:uid="{00000000-0005-0000-0000-000010660000}"/>
    <cellStyle name="Normal 2 3 6 8" xfId="718" xr:uid="{00000000-0005-0000-0000-000011660000}"/>
    <cellStyle name="Normal 2 3 6 9" xfId="306" xr:uid="{00000000-0005-0000-0000-000012660000}"/>
    <cellStyle name="Normal 2 3 7" xfId="8304" xr:uid="{00000000-0005-0000-0000-000013660000}"/>
    <cellStyle name="Normal 2 3 7 2" xfId="3999" xr:uid="{00000000-0005-0000-0000-000014660000}"/>
    <cellStyle name="Normal 2 3 7 3" xfId="2962" xr:uid="{00000000-0005-0000-0000-000015660000}"/>
    <cellStyle name="Normal 2 3 7 4" xfId="3886" xr:uid="{00000000-0005-0000-0000-000016660000}"/>
    <cellStyle name="Normal 2 3 7 5" xfId="3259" xr:uid="{00000000-0005-0000-0000-000017660000}"/>
    <cellStyle name="Normal 2 3 7 6" xfId="884" xr:uid="{00000000-0005-0000-0000-000018660000}"/>
    <cellStyle name="Normal 2 3 7 7" xfId="565" xr:uid="{00000000-0005-0000-0000-000019660000}"/>
    <cellStyle name="Normal 2 3 7 8" xfId="4091" xr:uid="{00000000-0005-0000-0000-00001A660000}"/>
    <cellStyle name="Normal 2 3 7 9" xfId="559" xr:uid="{00000000-0005-0000-0000-00001B660000}"/>
    <cellStyle name="Normal 2 3 8" xfId="8202" xr:uid="{00000000-0005-0000-0000-00001C660000}"/>
    <cellStyle name="Normal 2 3 8 2" xfId="3928" xr:uid="{00000000-0005-0000-0000-00001D660000}"/>
    <cellStyle name="Normal 2 3 8 3" xfId="3437" xr:uid="{00000000-0005-0000-0000-00001E660000}"/>
    <cellStyle name="Normal 2 3 8 4" xfId="2164" xr:uid="{00000000-0005-0000-0000-00001F660000}"/>
    <cellStyle name="Normal 2 3 8 5" xfId="1196" xr:uid="{00000000-0005-0000-0000-000020660000}"/>
    <cellStyle name="Normal 2 3 8 6" xfId="4515" xr:uid="{00000000-0005-0000-0000-000021660000}"/>
    <cellStyle name="Normal 2 3 8 7" xfId="2971" xr:uid="{00000000-0005-0000-0000-000022660000}"/>
    <cellStyle name="Normal 2 3 8 8" xfId="4770" xr:uid="{00000000-0005-0000-0000-000023660000}"/>
    <cellStyle name="Normal 2 3 8 9" xfId="1871" xr:uid="{00000000-0005-0000-0000-000024660000}"/>
    <cellStyle name="Normal 2 3 9" xfId="8102" xr:uid="{00000000-0005-0000-0000-000025660000}"/>
    <cellStyle name="Normal 2 3 9 2" xfId="3861" xr:uid="{00000000-0005-0000-0000-000026660000}"/>
    <cellStyle name="Normal 2 3 9 3" xfId="2724" xr:uid="{00000000-0005-0000-0000-000027660000}"/>
    <cellStyle name="Normal 2 3 9 4" xfId="2196" xr:uid="{00000000-0005-0000-0000-000028660000}"/>
    <cellStyle name="Normal 2 3 9 5" xfId="2197" xr:uid="{00000000-0005-0000-0000-000029660000}"/>
    <cellStyle name="Normal 2 3 9 6" xfId="3187" xr:uid="{00000000-0005-0000-0000-00002A660000}"/>
    <cellStyle name="Normal 2 3 9 7" xfId="4079" xr:uid="{00000000-0005-0000-0000-00002B660000}"/>
    <cellStyle name="Normal 2 3 9 8" xfId="1872" xr:uid="{00000000-0005-0000-0000-00002C660000}"/>
    <cellStyle name="Normal 2 3 9 9" xfId="1508" xr:uid="{00000000-0005-0000-0000-00002D660000}"/>
    <cellStyle name="Normal 2 30" xfId="6273" xr:uid="{00000000-0005-0000-0000-00002E660000}"/>
    <cellStyle name="Normal 2 31" xfId="6182" xr:uid="{00000000-0005-0000-0000-00002F660000}"/>
    <cellStyle name="Normal 2 32" xfId="6092" xr:uid="{00000000-0005-0000-0000-000030660000}"/>
    <cellStyle name="Normal 2 33" xfId="6001" xr:uid="{00000000-0005-0000-0000-000031660000}"/>
    <cellStyle name="Normal 2 34" xfId="5916" xr:uid="{00000000-0005-0000-0000-000032660000}"/>
    <cellStyle name="Normal 2 35" xfId="5835" xr:uid="{00000000-0005-0000-0000-000033660000}"/>
    <cellStyle name="Normal 2 36" xfId="5759" xr:uid="{00000000-0005-0000-0000-000034660000}"/>
    <cellStyle name="Normal 2 37" xfId="5752" xr:uid="{00000000-0005-0000-0000-000035660000}"/>
    <cellStyle name="Normal 2 38" xfId="5594" xr:uid="{00000000-0005-0000-0000-000036660000}"/>
    <cellStyle name="Normal 2 39" xfId="7778" xr:uid="{00000000-0005-0000-0000-000037660000}"/>
    <cellStyle name="Normal 2 4" xfId="9226" xr:uid="{00000000-0005-0000-0000-000038660000}"/>
    <cellStyle name="Normal 2 4 10" xfId="1226" xr:uid="{00000000-0005-0000-0000-000039660000}"/>
    <cellStyle name="Normal 2 4 11" xfId="266" xr:uid="{00000000-0005-0000-0000-00003A660000}"/>
    <cellStyle name="Normal 2 4 2" xfId="8946" xr:uid="{00000000-0005-0000-0000-00003B660000}"/>
    <cellStyle name="Normal 2 4 2 2" xfId="4655" xr:uid="{00000000-0005-0000-0000-00003C660000}"/>
    <cellStyle name="Normal 2 4 2 2 2" xfId="4467" xr:uid="{00000000-0005-0000-0000-00003D660000}"/>
    <cellStyle name="Normal 2 4 2 3" xfId="4797" xr:uid="{00000000-0005-0000-0000-00003E660000}"/>
    <cellStyle name="Normal 2 4 2 4" xfId="3065" xr:uid="{00000000-0005-0000-0000-00003F660000}"/>
    <cellStyle name="Normal 2 4 2 5" xfId="2475" xr:uid="{00000000-0005-0000-0000-000040660000}"/>
    <cellStyle name="Normal 2 4 2 6" xfId="1161" xr:uid="{00000000-0005-0000-0000-000041660000}"/>
    <cellStyle name="Normal 2 4 2 7" xfId="1869" xr:uid="{00000000-0005-0000-0000-000042660000}"/>
    <cellStyle name="Normal 2 4 2 8" xfId="2313" xr:uid="{00000000-0005-0000-0000-000043660000}"/>
    <cellStyle name="Normal 2 4 2 9" xfId="683" xr:uid="{00000000-0005-0000-0000-000044660000}"/>
    <cellStyle name="Normal 2 4 3" xfId="5373" xr:uid="{00000000-0005-0000-0000-000045660000}"/>
    <cellStyle name="Normal 2 4 4" xfId="5238" xr:uid="{00000000-0005-0000-0000-000046660000}"/>
    <cellStyle name="Normal 2 4 5" xfId="5284" xr:uid="{00000000-0005-0000-0000-000047660000}"/>
    <cellStyle name="Normal 2 4 5 2" xfId="3461" xr:uid="{00000000-0005-0000-0000-000048660000}"/>
    <cellStyle name="Normal 2 4 6" xfId="2264" xr:uid="{00000000-0005-0000-0000-000049660000}"/>
    <cellStyle name="Normal 2 4 7" xfId="4542" xr:uid="{00000000-0005-0000-0000-00004A660000}"/>
    <cellStyle name="Normal 2 4 8" xfId="1000" xr:uid="{00000000-0005-0000-0000-00004B660000}"/>
    <cellStyle name="Normal 2 4 9" xfId="632" xr:uid="{00000000-0005-0000-0000-00004C660000}"/>
    <cellStyle name="Normal 2 40" xfId="9112" xr:uid="{00000000-0005-0000-0000-00004D660000}"/>
    <cellStyle name="Normal 2 40 2" xfId="4843" xr:uid="{00000000-0005-0000-0000-00004E660000}"/>
    <cellStyle name="Normal 2 40 2 2" xfId="4583" xr:uid="{00000000-0005-0000-0000-00004F660000}"/>
    <cellStyle name="Normal 2 40 3" xfId="3914" xr:uid="{00000000-0005-0000-0000-000050660000}"/>
    <cellStyle name="Normal 2 40 4" xfId="4137" xr:uid="{00000000-0005-0000-0000-000051660000}"/>
    <cellStyle name="Normal 2 40 5" xfId="3204" xr:uid="{00000000-0005-0000-0000-000052660000}"/>
    <cellStyle name="Normal 2 40 6" xfId="4805" xr:uid="{00000000-0005-0000-0000-000053660000}"/>
    <cellStyle name="Normal 2 40 7" xfId="1290" xr:uid="{00000000-0005-0000-0000-000054660000}"/>
    <cellStyle name="Normal 2 40 8" xfId="2354" xr:uid="{00000000-0005-0000-0000-000055660000}"/>
    <cellStyle name="Normal 2 40 9" xfId="321" xr:uid="{00000000-0005-0000-0000-000056660000}"/>
    <cellStyle name="Normal 2 41" xfId="4988" xr:uid="{00000000-0005-0000-0000-000057660000}"/>
    <cellStyle name="Normal 2 42" xfId="5113" xr:uid="{00000000-0005-0000-0000-000058660000}"/>
    <cellStyle name="Normal 2 42 2" xfId="3732" xr:uid="{00000000-0005-0000-0000-000059660000}"/>
    <cellStyle name="Normal 2 43" xfId="3734" xr:uid="{00000000-0005-0000-0000-00005A660000}"/>
    <cellStyle name="Normal 2 44" xfId="2522" xr:uid="{00000000-0005-0000-0000-00005B660000}"/>
    <cellStyle name="Normal 2 45" xfId="1771" xr:uid="{00000000-0005-0000-0000-00005C660000}"/>
    <cellStyle name="Normal 2 46" xfId="3663" xr:uid="{00000000-0005-0000-0000-00005D660000}"/>
    <cellStyle name="Normal 2 47" xfId="730" xr:uid="{00000000-0005-0000-0000-00005E660000}"/>
    <cellStyle name="Normal 2 48" xfId="163" xr:uid="{00000000-0005-0000-0000-00005F660000}"/>
    <cellStyle name="Normal 2 49" xfId="9454" xr:uid="{00000000-0005-0000-0000-000060660000}"/>
    <cellStyle name="Normal 2 5" xfId="8959" xr:uid="{00000000-0005-0000-0000-000061660000}"/>
    <cellStyle name="Normal 2 50" xfId="28563" xr:uid="{1342C67B-0839-4320-8D3A-438D5F15B105}"/>
    <cellStyle name="Normal 2 6" xfId="8637" xr:uid="{00000000-0005-0000-0000-000062660000}"/>
    <cellStyle name="Normal 2 7" xfId="8536" xr:uid="{00000000-0005-0000-0000-000063660000}"/>
    <cellStyle name="Normal 2 8" xfId="8435" xr:uid="{00000000-0005-0000-0000-000064660000}"/>
    <cellStyle name="Normal 2 9" xfId="8334" xr:uid="{00000000-0005-0000-0000-000065660000}"/>
    <cellStyle name="normal 21" xfId="9451" xr:uid="{00000000-0005-0000-0000-000066660000}"/>
    <cellStyle name="Normal 3" xfId="9450" xr:uid="{00000000-0005-0000-0000-000067660000}"/>
    <cellStyle name="Normal 3 2" xfId="9449" xr:uid="{00000000-0005-0000-0000-000068660000}"/>
    <cellStyle name="Normal 3 3" xfId="28562" xr:uid="{0ACF5A85-7F8F-463F-88CD-972756918EE9}"/>
    <cellStyle name="Normal 4" xfId="9590" xr:uid="{00000000-0005-0000-0000-000069660000}"/>
    <cellStyle name="Normal 4 2" xfId="28571" xr:uid="{2797C79B-7075-4E69-8048-983289F51DF2}"/>
    <cellStyle name="Normal 4 2 2" xfId="28588" xr:uid="{B9B0D046-D1D5-480D-867B-12730E1981FF}"/>
    <cellStyle name="Normal 4 2 2 2" xfId="28593" xr:uid="{94E83946-D47F-46CF-9997-E0A40A8E8075}"/>
    <cellStyle name="Normal 4 3" xfId="28581" xr:uid="{606C84AC-B735-4C18-A2F4-D8ABEE3602E0}"/>
    <cellStyle name="Normal 4 3 2" xfId="28589" xr:uid="{61E90C8F-77C1-4482-B868-6DCF4B635E5E}"/>
    <cellStyle name="Normal 4 3 2 2" xfId="28591" xr:uid="{A20F4088-C262-4568-9B12-7F05454CAEF4}"/>
    <cellStyle name="normal 5" xfId="9456" xr:uid="{00000000-0005-0000-0000-00006A660000}"/>
    <cellStyle name="Normal 6" xfId="42" xr:uid="{00000000-0005-0000-0000-00006B660000}"/>
    <cellStyle name="Normal 6 6" xfId="28543" xr:uid="{00000000-0005-0000-0000-00006C660000}"/>
    <cellStyle name="Normal_Popis" xfId="28579" xr:uid="{89242A94-D9CE-47D9-BEC7-3ADB5626CCA3}"/>
    <cellStyle name="Odstotek 2" xfId="27" xr:uid="{00000000-0005-0000-0000-00006D660000}"/>
    <cellStyle name="Odstotek 2 10" xfId="8582" xr:uid="{00000000-0005-0000-0000-00006E660000}"/>
    <cellStyle name="Odstotek 2 11" xfId="8481" xr:uid="{00000000-0005-0000-0000-00006F660000}"/>
    <cellStyle name="Odstotek 2 12" xfId="8380" xr:uid="{00000000-0005-0000-0000-000070660000}"/>
    <cellStyle name="Odstotek 2 13" xfId="8114" xr:uid="{00000000-0005-0000-0000-000071660000}"/>
    <cellStyle name="Odstotek 2 14" xfId="8615" xr:uid="{00000000-0005-0000-0000-000072660000}"/>
    <cellStyle name="Odstotek 2 15" xfId="8228" xr:uid="{00000000-0005-0000-0000-000073660000}"/>
    <cellStyle name="Odstotek 2 16" xfId="8797" xr:uid="{00000000-0005-0000-0000-000074660000}"/>
    <cellStyle name="Odstotek 2 17" xfId="7875" xr:uid="{00000000-0005-0000-0000-000075660000}"/>
    <cellStyle name="Odstotek 2 18" xfId="7774" xr:uid="{00000000-0005-0000-0000-000076660000}"/>
    <cellStyle name="Odstotek 2 19" xfId="7674" xr:uid="{00000000-0005-0000-0000-000077660000}"/>
    <cellStyle name="Odstotek 2 2" xfId="9316" xr:uid="{00000000-0005-0000-0000-000078660000}"/>
    <cellStyle name="Odstotek 2 2 10" xfId="7993" xr:uid="{00000000-0005-0000-0000-000079660000}"/>
    <cellStyle name="Odstotek 2 2 11" xfId="7889" xr:uid="{00000000-0005-0000-0000-00007A660000}"/>
    <cellStyle name="Odstotek 2 2 12" xfId="7789" xr:uid="{00000000-0005-0000-0000-00007B660000}"/>
    <cellStyle name="Odstotek 2 2 13" xfId="7688" xr:uid="{00000000-0005-0000-0000-00007C660000}"/>
    <cellStyle name="Odstotek 2 2 14" xfId="7588" xr:uid="{00000000-0005-0000-0000-00007D660000}"/>
    <cellStyle name="Odstotek 2 2 15" xfId="7487" xr:uid="{00000000-0005-0000-0000-00007E660000}"/>
    <cellStyle name="Odstotek 2 2 16" xfId="7388" xr:uid="{00000000-0005-0000-0000-00007F660000}"/>
    <cellStyle name="Odstotek 2 2 17" xfId="7289" xr:uid="{00000000-0005-0000-0000-000080660000}"/>
    <cellStyle name="Odstotek 2 2 18" xfId="7190" xr:uid="{00000000-0005-0000-0000-000081660000}"/>
    <cellStyle name="Odstotek 2 2 19" xfId="7091" xr:uid="{00000000-0005-0000-0000-000082660000}"/>
    <cellStyle name="Odstotek 2 2 2" xfId="9284" xr:uid="{00000000-0005-0000-0000-000083660000}"/>
    <cellStyle name="Odstotek 2 2 2 10" xfId="7957" xr:uid="{00000000-0005-0000-0000-000084660000}"/>
    <cellStyle name="Odstotek 2 2 2 11" xfId="7854" xr:uid="{00000000-0005-0000-0000-000085660000}"/>
    <cellStyle name="Odstotek 2 2 2 12" xfId="7753" xr:uid="{00000000-0005-0000-0000-000086660000}"/>
    <cellStyle name="Odstotek 2 2 2 13" xfId="7653" xr:uid="{00000000-0005-0000-0000-000087660000}"/>
    <cellStyle name="Odstotek 2 2 2 14" xfId="7552" xr:uid="{00000000-0005-0000-0000-000088660000}"/>
    <cellStyle name="Odstotek 2 2 2 15" xfId="7453" xr:uid="{00000000-0005-0000-0000-000089660000}"/>
    <cellStyle name="Odstotek 2 2 2 16" xfId="7354" xr:uid="{00000000-0005-0000-0000-00008A660000}"/>
    <cellStyle name="Odstotek 2 2 2 17" xfId="7255" xr:uid="{00000000-0005-0000-0000-00008B660000}"/>
    <cellStyle name="Odstotek 2 2 2 18" xfId="7155" xr:uid="{00000000-0005-0000-0000-00008C660000}"/>
    <cellStyle name="Odstotek 2 2 2 19" xfId="7056" xr:uid="{00000000-0005-0000-0000-00008D660000}"/>
    <cellStyle name="Odstotek 2 2 2 2" xfId="8802" xr:uid="{00000000-0005-0000-0000-00008E660000}"/>
    <cellStyle name="Odstotek 2 2 2 2 10" xfId="1542" xr:uid="{00000000-0005-0000-0000-00008F660000}"/>
    <cellStyle name="Odstotek 2 2 2 2 11" xfId="1523" xr:uid="{00000000-0005-0000-0000-000090660000}"/>
    <cellStyle name="Odstotek 2 2 2 2 2" xfId="8767" xr:uid="{00000000-0005-0000-0000-000091660000}"/>
    <cellStyle name="Odstotek 2 2 2 2 2 2" xfId="4359" xr:uid="{00000000-0005-0000-0000-000092660000}"/>
    <cellStyle name="Odstotek 2 2 2 2 2 2 2" xfId="4326" xr:uid="{00000000-0005-0000-0000-000093660000}"/>
    <cellStyle name="Odstotek 2 2 2 2 2 3" xfId="2848" xr:uid="{00000000-0005-0000-0000-000094660000}"/>
    <cellStyle name="Odstotek 2 2 2 2 2 4" xfId="4846" xr:uid="{00000000-0005-0000-0000-000095660000}"/>
    <cellStyle name="Odstotek 2 2 2 2 2 5" xfId="2432" xr:uid="{00000000-0005-0000-0000-000096660000}"/>
    <cellStyle name="Odstotek 2 2 2 2 2 6" xfId="4806" xr:uid="{00000000-0005-0000-0000-000097660000}"/>
    <cellStyle name="Odstotek 2 2 2 2 2 7" xfId="3083" xr:uid="{00000000-0005-0000-0000-000098660000}"/>
    <cellStyle name="Odstotek 2 2 2 2 2 8" xfId="445" xr:uid="{00000000-0005-0000-0000-000099660000}"/>
    <cellStyle name="Odstotek 2 2 2 2 2 9" xfId="1348" xr:uid="{00000000-0005-0000-0000-00009A660000}"/>
    <cellStyle name="Odstotek 2 2 2 2 3" xfId="5308" xr:uid="{00000000-0005-0000-0000-00009B660000}"/>
    <cellStyle name="Odstotek 2 2 2 2 4" xfId="9198" xr:uid="{00000000-0005-0000-0000-00009C660000}"/>
    <cellStyle name="Odstotek 2 2 2 2 5" xfId="5440" xr:uid="{00000000-0005-0000-0000-00009D660000}"/>
    <cellStyle name="Odstotek 2 2 2 2 5 2" xfId="2285" xr:uid="{00000000-0005-0000-0000-00009E660000}"/>
    <cellStyle name="Odstotek 2 2 2 2 6" xfId="4135" xr:uid="{00000000-0005-0000-0000-00009F660000}"/>
    <cellStyle name="Odstotek 2 2 2 2 7" xfId="4431" xr:uid="{00000000-0005-0000-0000-0000A0660000}"/>
    <cellStyle name="Odstotek 2 2 2 2 8" xfId="1259" xr:uid="{00000000-0005-0000-0000-0000A1660000}"/>
    <cellStyle name="Odstotek 2 2 2 2 9" xfId="4810" xr:uid="{00000000-0005-0000-0000-0000A2660000}"/>
    <cellStyle name="Odstotek 2 2 2 20" xfId="6959" xr:uid="{00000000-0005-0000-0000-0000A3660000}"/>
    <cellStyle name="Odstotek 2 2 2 21" xfId="6861" xr:uid="{00000000-0005-0000-0000-0000A4660000}"/>
    <cellStyle name="Odstotek 2 2 2 22" xfId="6765" xr:uid="{00000000-0005-0000-0000-0000A5660000}"/>
    <cellStyle name="Odstotek 2 2 2 23" xfId="6668" xr:uid="{00000000-0005-0000-0000-0000A6660000}"/>
    <cellStyle name="Odstotek 2 2 2 24" xfId="6574" xr:uid="{00000000-0005-0000-0000-0000A7660000}"/>
    <cellStyle name="Odstotek 2 2 2 25" xfId="6479" xr:uid="{00000000-0005-0000-0000-0000A8660000}"/>
    <cellStyle name="Odstotek 2 2 2 26" xfId="6387" xr:uid="{00000000-0005-0000-0000-0000A9660000}"/>
    <cellStyle name="Odstotek 2 2 2 27" xfId="6296" xr:uid="{00000000-0005-0000-0000-0000AA660000}"/>
    <cellStyle name="Odstotek 2 2 2 28" xfId="6204" xr:uid="{00000000-0005-0000-0000-0000AB660000}"/>
    <cellStyle name="Odstotek 2 2 2 29" xfId="6114" xr:uid="{00000000-0005-0000-0000-0000AC660000}"/>
    <cellStyle name="Odstotek 2 2 2 3" xfId="8662" xr:uid="{00000000-0005-0000-0000-0000AD660000}"/>
    <cellStyle name="Odstotek 2 2 2 30" xfId="6023" xr:uid="{00000000-0005-0000-0000-0000AE660000}"/>
    <cellStyle name="Odstotek 2 2 2 31" xfId="5939" xr:uid="{00000000-0005-0000-0000-0000AF660000}"/>
    <cellStyle name="Odstotek 2 2 2 32" xfId="5857" xr:uid="{00000000-0005-0000-0000-0000B0660000}"/>
    <cellStyle name="Odstotek 2 2 2 33" xfId="5776" xr:uid="{00000000-0005-0000-0000-0000B1660000}"/>
    <cellStyle name="Odstotek 2 2 2 34" xfId="5700" xr:uid="{00000000-0005-0000-0000-0000B2660000}"/>
    <cellStyle name="Odstotek 2 2 2 35" xfId="5609" xr:uid="{00000000-0005-0000-0000-0000B3660000}"/>
    <cellStyle name="Odstotek 2 2 2 36" xfId="5544" xr:uid="{00000000-0005-0000-0000-0000B4660000}"/>
    <cellStyle name="Odstotek 2 2 2 37" xfId="5468" xr:uid="{00000000-0005-0000-0000-0000B5660000}"/>
    <cellStyle name="Odstotek 2 2 2 38" xfId="5339" xr:uid="{00000000-0005-0000-0000-0000B6660000}"/>
    <cellStyle name="Odstotek 2 2 2 38 2" xfId="4700" xr:uid="{00000000-0005-0000-0000-0000B7660000}"/>
    <cellStyle name="Odstotek 2 2 2 38 2 2" xfId="2058" xr:uid="{00000000-0005-0000-0000-0000B8660000}"/>
    <cellStyle name="Odstotek 2 2 2 38 3" xfId="1620" xr:uid="{00000000-0005-0000-0000-0000B9660000}"/>
    <cellStyle name="Odstotek 2 2 2 38 4" xfId="1266" xr:uid="{00000000-0005-0000-0000-0000BA660000}"/>
    <cellStyle name="Odstotek 2 2 2 38 5" xfId="936" xr:uid="{00000000-0005-0000-0000-0000BB660000}"/>
    <cellStyle name="Odstotek 2 2 2 38 6" xfId="615" xr:uid="{00000000-0005-0000-0000-0000BC660000}"/>
    <cellStyle name="Odstotek 2 2 2 38 7" xfId="380" xr:uid="{00000000-0005-0000-0000-0000BD660000}"/>
    <cellStyle name="Odstotek 2 2 2 38 8" xfId="200" xr:uid="{00000000-0005-0000-0000-0000BE660000}"/>
    <cellStyle name="Odstotek 2 2 2 38 9" xfId="90" xr:uid="{00000000-0005-0000-0000-0000BF660000}"/>
    <cellStyle name="Odstotek 2 2 2 39" xfId="5035" xr:uid="{00000000-0005-0000-0000-0000C0660000}"/>
    <cellStyle name="Odstotek 2 2 2 4" xfId="8561" xr:uid="{00000000-0005-0000-0000-0000C1660000}"/>
    <cellStyle name="Odstotek 2 2 2 40" xfId="4957" xr:uid="{00000000-0005-0000-0000-0000C2660000}"/>
    <cellStyle name="Odstotek 2 2 2 40 2" xfId="2906" xr:uid="{00000000-0005-0000-0000-0000C3660000}"/>
    <cellStyle name="Odstotek 2 2 2 41" xfId="3416" xr:uid="{00000000-0005-0000-0000-0000C4660000}"/>
    <cellStyle name="Odstotek 2 2 2 42" xfId="3037" xr:uid="{00000000-0005-0000-0000-0000C5660000}"/>
    <cellStyle name="Odstotek 2 2 2 43" xfId="3503" xr:uid="{00000000-0005-0000-0000-0000C6660000}"/>
    <cellStyle name="Odstotek 2 2 2 44" xfId="1416" xr:uid="{00000000-0005-0000-0000-0000C7660000}"/>
    <cellStyle name="Odstotek 2 2 2 45" xfId="1202" xr:uid="{00000000-0005-0000-0000-0000C8660000}"/>
    <cellStyle name="Odstotek 2 2 2 46" xfId="4835" xr:uid="{00000000-0005-0000-0000-0000C9660000}"/>
    <cellStyle name="Odstotek 2 2 2 5" xfId="8460" xr:uid="{00000000-0005-0000-0000-0000CA660000}"/>
    <cellStyle name="Odstotek 2 2 2 6" xfId="8359" xr:uid="{00000000-0005-0000-0000-0000CB660000}"/>
    <cellStyle name="Odstotek 2 2 2 7" xfId="8260" xr:uid="{00000000-0005-0000-0000-0000CC660000}"/>
    <cellStyle name="Odstotek 2 2 2 8" xfId="8158" xr:uid="{00000000-0005-0000-0000-0000CD660000}"/>
    <cellStyle name="Odstotek 2 2 2 9" xfId="8058" xr:uid="{00000000-0005-0000-0000-0000CE660000}"/>
    <cellStyle name="Odstotek 2 2 20" xfId="6992" xr:uid="{00000000-0005-0000-0000-0000CF660000}"/>
    <cellStyle name="Odstotek 2 2 21" xfId="6894" xr:uid="{00000000-0005-0000-0000-0000D0660000}"/>
    <cellStyle name="Odstotek 2 2 22" xfId="6797" xr:uid="{00000000-0005-0000-0000-0000D1660000}"/>
    <cellStyle name="Odstotek 2 2 23" xfId="6702" xr:uid="{00000000-0005-0000-0000-0000D2660000}"/>
    <cellStyle name="Odstotek 2 2 24" xfId="6607" xr:uid="{00000000-0005-0000-0000-0000D3660000}"/>
    <cellStyle name="Odstotek 2 2 25" xfId="6513" xr:uid="{00000000-0005-0000-0000-0000D4660000}"/>
    <cellStyle name="Odstotek 2 2 26" xfId="6419" xr:uid="{00000000-0005-0000-0000-0000D5660000}"/>
    <cellStyle name="Odstotek 2 2 27" xfId="6329" xr:uid="{00000000-0005-0000-0000-0000D6660000}"/>
    <cellStyle name="Odstotek 2 2 28" xfId="6237" xr:uid="{00000000-0005-0000-0000-0000D7660000}"/>
    <cellStyle name="Odstotek 2 2 29" xfId="6146" xr:uid="{00000000-0005-0000-0000-0000D8660000}"/>
    <cellStyle name="Odstotek 2 2 3" xfId="9144" xr:uid="{00000000-0005-0000-0000-0000D9660000}"/>
    <cellStyle name="Odstotek 2 2 3 10" xfId="1021" xr:uid="{00000000-0005-0000-0000-0000DA660000}"/>
    <cellStyle name="Odstotek 2 2 3 11" xfId="737" xr:uid="{00000000-0005-0000-0000-0000DB660000}"/>
    <cellStyle name="Odstotek 2 2 3 2" xfId="8698" xr:uid="{00000000-0005-0000-0000-0000DC660000}"/>
    <cellStyle name="Odstotek 2 2 3 2 2" xfId="4605" xr:uid="{00000000-0005-0000-0000-0000DD660000}"/>
    <cellStyle name="Odstotek 2 2 3 2 2 2" xfId="4268" xr:uid="{00000000-0005-0000-0000-0000DE660000}"/>
    <cellStyle name="Odstotek 2 2 3 2 3" xfId="3403" xr:uid="{00000000-0005-0000-0000-0000DF660000}"/>
    <cellStyle name="Odstotek 2 2 3 2 4" xfId="4433" xr:uid="{00000000-0005-0000-0000-0000E0660000}"/>
    <cellStyle name="Odstotek 2 2 3 2 5" xfId="4236" xr:uid="{00000000-0005-0000-0000-0000E1660000}"/>
    <cellStyle name="Odstotek 2 2 3 2 6" xfId="2459" xr:uid="{00000000-0005-0000-0000-0000E2660000}"/>
    <cellStyle name="Odstotek 2 2 3 2 7" xfId="1230" xr:uid="{00000000-0005-0000-0000-0000E3660000}"/>
    <cellStyle name="Odstotek 2 2 3 2 8" xfId="533" xr:uid="{00000000-0005-0000-0000-0000E4660000}"/>
    <cellStyle name="Odstotek 2 2 3 2 9" xfId="4395" xr:uid="{00000000-0005-0000-0000-0000E5660000}"/>
    <cellStyle name="Odstotek 2 2 3 3" xfId="5269" xr:uid="{00000000-0005-0000-0000-0000E6660000}"/>
    <cellStyle name="Odstotek 2 2 3 4" xfId="5147" xr:uid="{00000000-0005-0000-0000-0000E7660000}"/>
    <cellStyle name="Odstotek 2 2 3 5" xfId="4987" xr:uid="{00000000-0005-0000-0000-0000E8660000}"/>
    <cellStyle name="Odstotek 2 2 3 5 2" xfId="4373" xr:uid="{00000000-0005-0000-0000-0000E9660000}"/>
    <cellStyle name="Odstotek 2 2 3 6" xfId="3771" xr:uid="{00000000-0005-0000-0000-0000EA660000}"/>
    <cellStyle name="Odstotek 2 2 3 7" xfId="4221" xr:uid="{00000000-0005-0000-0000-0000EB660000}"/>
    <cellStyle name="Odstotek 2 2 3 8" xfId="3705" xr:uid="{00000000-0005-0000-0000-0000EC660000}"/>
    <cellStyle name="Odstotek 2 2 3 9" xfId="827" xr:uid="{00000000-0005-0000-0000-0000ED660000}"/>
    <cellStyle name="Odstotek 2 2 30" xfId="6057" xr:uid="{00000000-0005-0000-0000-0000EE660000}"/>
    <cellStyle name="Odstotek 2 2 31" xfId="5970" xr:uid="{00000000-0005-0000-0000-0000EF660000}"/>
    <cellStyle name="Odstotek 2 2 32" xfId="5888" xr:uid="{00000000-0005-0000-0000-0000F0660000}"/>
    <cellStyle name="Odstotek 2 2 33" xfId="5809" xr:uid="{00000000-0005-0000-0000-0000F1660000}"/>
    <cellStyle name="Odstotek 2 2 34" xfId="5731" xr:uid="{00000000-0005-0000-0000-0000F2660000}"/>
    <cellStyle name="Odstotek 2 2 35" xfId="5640" xr:uid="{00000000-0005-0000-0000-0000F3660000}"/>
    <cellStyle name="Odstotek 2 2 36" xfId="5573" xr:uid="{00000000-0005-0000-0000-0000F4660000}"/>
    <cellStyle name="Odstotek 2 2 37" xfId="5497" xr:uid="{00000000-0005-0000-0000-0000F5660000}"/>
    <cellStyle name="Odstotek 2 2 38" xfId="9172" xr:uid="{00000000-0005-0000-0000-0000F6660000}"/>
    <cellStyle name="Odstotek 2 2 38 2" xfId="4735" xr:uid="{00000000-0005-0000-0000-0000F7660000}"/>
    <cellStyle name="Odstotek 2 2 38 2 2" xfId="4631" xr:uid="{00000000-0005-0000-0000-0000F8660000}"/>
    <cellStyle name="Odstotek 2 2 38 3" xfId="3122" xr:uid="{00000000-0005-0000-0000-0000F9660000}"/>
    <cellStyle name="Odstotek 2 2 38 4" xfId="3710" xr:uid="{00000000-0005-0000-0000-0000FA660000}"/>
    <cellStyle name="Odstotek 2 2 38 5" xfId="3121" xr:uid="{00000000-0005-0000-0000-0000FB660000}"/>
    <cellStyle name="Odstotek 2 2 38 6" xfId="1489" xr:uid="{00000000-0005-0000-0000-0000FC660000}"/>
    <cellStyle name="Odstotek 2 2 38 7" xfId="1116" xr:uid="{00000000-0005-0000-0000-0000FD660000}"/>
    <cellStyle name="Odstotek 2 2 38 8" xfId="1526" xr:uid="{00000000-0005-0000-0000-0000FE660000}"/>
    <cellStyle name="Odstotek 2 2 38 9" xfId="793" xr:uid="{00000000-0005-0000-0000-0000FF660000}"/>
    <cellStyle name="Odstotek 2 2 39" xfId="5191" xr:uid="{00000000-0005-0000-0000-000000670000}"/>
    <cellStyle name="Odstotek 2 2 4" xfId="8597" xr:uid="{00000000-0005-0000-0000-000001670000}"/>
    <cellStyle name="Odstotek 2 2 40" xfId="5120" xr:uid="{00000000-0005-0000-0000-000002670000}"/>
    <cellStyle name="Odstotek 2 2 40 2" xfId="2255" xr:uid="{00000000-0005-0000-0000-000003670000}"/>
    <cellStyle name="Odstotek 2 2 41" xfId="1640" xr:uid="{00000000-0005-0000-0000-000004670000}"/>
    <cellStyle name="Odstotek 2 2 42" xfId="3334" xr:uid="{00000000-0005-0000-0000-000005670000}"/>
    <cellStyle name="Odstotek 2 2 43" xfId="1148" xr:uid="{00000000-0005-0000-0000-000006670000}"/>
    <cellStyle name="Odstotek 2 2 44" xfId="4787" xr:uid="{00000000-0005-0000-0000-000007670000}"/>
    <cellStyle name="Odstotek 2 2 45" xfId="348" xr:uid="{00000000-0005-0000-0000-000008670000}"/>
    <cellStyle name="Odstotek 2 2 46" xfId="1537" xr:uid="{00000000-0005-0000-0000-000009670000}"/>
    <cellStyle name="Odstotek 2 2 5" xfId="8496" xr:uid="{00000000-0005-0000-0000-00000A670000}"/>
    <cellStyle name="Odstotek 2 2 6" xfId="8395" xr:uid="{00000000-0005-0000-0000-00000B670000}"/>
    <cellStyle name="Odstotek 2 2 7" xfId="8296" xr:uid="{00000000-0005-0000-0000-00000C670000}"/>
    <cellStyle name="Odstotek 2 2 8" xfId="8194" xr:uid="{00000000-0005-0000-0000-00000D670000}"/>
    <cellStyle name="Odstotek 2 2 9" xfId="8094" xr:uid="{00000000-0005-0000-0000-00000E670000}"/>
    <cellStyle name="Odstotek 2 20" xfId="7573" xr:uid="{00000000-0005-0000-0000-00000F670000}"/>
    <cellStyle name="Odstotek 2 21" xfId="7474" xr:uid="{00000000-0005-0000-0000-000010670000}"/>
    <cellStyle name="Odstotek 2 22" xfId="7375" xr:uid="{00000000-0005-0000-0000-000011670000}"/>
    <cellStyle name="Odstotek 2 23" xfId="7276" xr:uid="{00000000-0005-0000-0000-000012670000}"/>
    <cellStyle name="Odstotek 2 24" xfId="7176" xr:uid="{00000000-0005-0000-0000-000013670000}"/>
    <cellStyle name="Odstotek 2 25" xfId="7077" xr:uid="{00000000-0005-0000-0000-000014670000}"/>
    <cellStyle name="Odstotek 2 26" xfId="6980" xr:uid="{00000000-0005-0000-0000-000015670000}"/>
    <cellStyle name="Odstotek 2 27" xfId="6882" xr:uid="{00000000-0005-0000-0000-000016670000}"/>
    <cellStyle name="Odstotek 2 28" xfId="6786" xr:uid="{00000000-0005-0000-0000-000017670000}"/>
    <cellStyle name="Odstotek 2 29" xfId="6689" xr:uid="{00000000-0005-0000-0000-000018670000}"/>
    <cellStyle name="Odstotek 2 3" xfId="9252" xr:uid="{00000000-0005-0000-0000-000019670000}"/>
    <cellStyle name="Odstotek 2 30" xfId="6595" xr:uid="{00000000-0005-0000-0000-00001A670000}"/>
    <cellStyle name="Odstotek 2 31" xfId="6500" xr:uid="{00000000-0005-0000-0000-00001B670000}"/>
    <cellStyle name="Odstotek 2 32" xfId="6408" xr:uid="{00000000-0005-0000-0000-00001C670000}"/>
    <cellStyle name="Odstotek 2 33" xfId="6317" xr:uid="{00000000-0005-0000-0000-00001D670000}"/>
    <cellStyle name="Odstotek 2 34" xfId="6225" xr:uid="{00000000-0005-0000-0000-00001E670000}"/>
    <cellStyle name="Odstotek 2 35" xfId="6135" xr:uid="{00000000-0005-0000-0000-00001F670000}"/>
    <cellStyle name="Odstotek 2 36" xfId="6044" xr:uid="{00000000-0005-0000-0000-000020670000}"/>
    <cellStyle name="Odstotek 2 37" xfId="5842" xr:uid="{00000000-0005-0000-0000-000021670000}"/>
    <cellStyle name="Odstotek 2 38" xfId="6322" xr:uid="{00000000-0005-0000-0000-000022670000}"/>
    <cellStyle name="Odstotek 2 39" xfId="5644" xr:uid="{00000000-0005-0000-0000-000023670000}"/>
    <cellStyle name="Odstotek 2 4" xfId="9218" xr:uid="{00000000-0005-0000-0000-000024670000}"/>
    <cellStyle name="Odstotek 2 4 10" xfId="3701" xr:uid="{00000000-0005-0000-0000-000025670000}"/>
    <cellStyle name="Odstotek 2 4 11" xfId="172" xr:uid="{00000000-0005-0000-0000-000026670000}"/>
    <cellStyle name="Odstotek 2 4 2" xfId="8939" xr:uid="{00000000-0005-0000-0000-000027670000}"/>
    <cellStyle name="Odstotek 2 4 2 2" xfId="4649" xr:uid="{00000000-0005-0000-0000-000028670000}"/>
    <cellStyle name="Odstotek 2 4 2 2 2" xfId="4462" xr:uid="{00000000-0005-0000-0000-000029670000}"/>
    <cellStyle name="Odstotek 2 4 2 3" xfId="4803" xr:uid="{00000000-0005-0000-0000-00002A670000}"/>
    <cellStyle name="Odstotek 2 4 2 4" xfId="3863" xr:uid="{00000000-0005-0000-0000-00002B670000}"/>
    <cellStyle name="Odstotek 2 4 2 5" xfId="3237" xr:uid="{00000000-0005-0000-0000-00002C670000}"/>
    <cellStyle name="Odstotek 2 4 2 6" xfId="1450" xr:uid="{00000000-0005-0000-0000-00002D670000}"/>
    <cellStyle name="Odstotek 2 4 2 7" xfId="1642" xr:uid="{00000000-0005-0000-0000-00002E670000}"/>
    <cellStyle name="Odstotek 2 4 2 8" xfId="1281" xr:uid="{00000000-0005-0000-0000-00002F670000}"/>
    <cellStyle name="Odstotek 2 4 2 9" xfId="848" xr:uid="{00000000-0005-0000-0000-000030670000}"/>
    <cellStyle name="Odstotek 2 4 3" xfId="5372" xr:uid="{00000000-0005-0000-0000-000031670000}"/>
    <cellStyle name="Odstotek 2 4 4" xfId="5363" xr:uid="{00000000-0005-0000-0000-000032670000}"/>
    <cellStyle name="Odstotek 2 4 5" xfId="5115" xr:uid="{00000000-0005-0000-0000-000033670000}"/>
    <cellStyle name="Odstotek 2 4 5 2" xfId="2109" xr:uid="{00000000-0005-0000-0000-000034670000}"/>
    <cellStyle name="Odstotek 2 4 6" xfId="2140" xr:uid="{00000000-0005-0000-0000-000035670000}"/>
    <cellStyle name="Odstotek 2 4 7" xfId="1466" xr:uid="{00000000-0005-0000-0000-000036670000}"/>
    <cellStyle name="Odstotek 2 4 8" xfId="873" xr:uid="{00000000-0005-0000-0000-000037670000}"/>
    <cellStyle name="Odstotek 2 4 9" xfId="2567" xr:uid="{00000000-0005-0000-0000-000038670000}"/>
    <cellStyle name="Odstotek 2 40" xfId="9085" xr:uid="{00000000-0005-0000-0000-000039670000}"/>
    <cellStyle name="Odstotek 2 40 2" xfId="4839" xr:uid="{00000000-0005-0000-0000-00003A670000}"/>
    <cellStyle name="Odstotek 2 40 2 2" xfId="4556" xr:uid="{00000000-0005-0000-0000-00003B670000}"/>
    <cellStyle name="Odstotek 2 40 3" xfId="4077" xr:uid="{00000000-0005-0000-0000-00003C670000}"/>
    <cellStyle name="Odstotek 2 40 4" xfId="3360" xr:uid="{00000000-0005-0000-0000-00003D670000}"/>
    <cellStyle name="Odstotek 2 40 5" xfId="3781" xr:uid="{00000000-0005-0000-0000-00003E670000}"/>
    <cellStyle name="Odstotek 2 40 6" xfId="2785" xr:uid="{00000000-0005-0000-0000-00003F670000}"/>
    <cellStyle name="Odstotek 2 40 7" xfId="4377" xr:uid="{00000000-0005-0000-0000-000040670000}"/>
    <cellStyle name="Odstotek 2 40 8" xfId="2294" xr:uid="{00000000-0005-0000-0000-000041670000}"/>
    <cellStyle name="Odstotek 2 40 9" xfId="1562" xr:uid="{00000000-0005-0000-0000-000042670000}"/>
    <cellStyle name="Odstotek 2 41" xfId="5050" xr:uid="{00000000-0005-0000-0000-000043670000}"/>
    <cellStyle name="Odstotek 2 42" xfId="5388" xr:uid="{00000000-0005-0000-0000-000044670000}"/>
    <cellStyle name="Odstotek 2 42 2" xfId="4387" xr:uid="{00000000-0005-0000-0000-000045670000}"/>
    <cellStyle name="Odstotek 2 43" xfId="2811" xr:uid="{00000000-0005-0000-0000-000046670000}"/>
    <cellStyle name="Odstotek 2 44" xfId="1356" xr:uid="{00000000-0005-0000-0000-000047670000}"/>
    <cellStyle name="Odstotek 2 45" xfId="1555" xr:uid="{00000000-0005-0000-0000-000048670000}"/>
    <cellStyle name="Odstotek 2 46" xfId="3666" xr:uid="{00000000-0005-0000-0000-000049670000}"/>
    <cellStyle name="Odstotek 2 47" xfId="3103" xr:uid="{00000000-0005-0000-0000-00004A670000}"/>
    <cellStyle name="Odstotek 2 48" xfId="864" xr:uid="{00000000-0005-0000-0000-00004B670000}"/>
    <cellStyle name="Odstotek 2 49" xfId="9448" xr:uid="{00000000-0005-0000-0000-00004C670000}"/>
    <cellStyle name="Odstotek 2 5" xfId="8966" xr:uid="{00000000-0005-0000-0000-00004D670000}"/>
    <cellStyle name="Odstotek 2 6" xfId="8941" xr:uid="{00000000-0005-0000-0000-00004E670000}"/>
    <cellStyle name="Odstotek 2 7" xfId="8965" xr:uid="{00000000-0005-0000-0000-00004F670000}"/>
    <cellStyle name="Odstotek 2 8" xfId="8942" xr:uid="{00000000-0005-0000-0000-000050670000}"/>
    <cellStyle name="Odstotek 2 9" xfId="8683" xr:uid="{00000000-0005-0000-0000-000051670000}"/>
    <cellStyle name="Odstotek 3" xfId="9447" xr:uid="{00000000-0005-0000-0000-000052670000}"/>
    <cellStyle name="OPIS" xfId="6" xr:uid="{00000000-0005-0000-0000-000053670000}"/>
    <cellStyle name="Opomba 2" xfId="9446" xr:uid="{00000000-0005-0000-0000-000054670000}"/>
    <cellStyle name="Opozorilo 2" xfId="9445" xr:uid="{00000000-0005-0000-0000-000055670000}"/>
    <cellStyle name="Pojasnjevalno besedilo 2" xfId="9444" xr:uid="{00000000-0005-0000-0000-000056670000}"/>
    <cellStyle name="Popis Elgom" xfId="35" xr:uid="{00000000-0005-0000-0000-000057670000}"/>
    <cellStyle name="Popis Evo" xfId="36" xr:uid="{00000000-0005-0000-0000-000058670000}"/>
    <cellStyle name="Postavka" xfId="28553" xr:uid="{00000000-0005-0000-0000-000059670000}"/>
    <cellStyle name="Poudarek1 2" xfId="9443" xr:uid="{00000000-0005-0000-0000-00005A670000}"/>
    <cellStyle name="Poudarek2 2" xfId="9442" xr:uid="{00000000-0005-0000-0000-00005B670000}"/>
    <cellStyle name="Poudarek3 2" xfId="9441" xr:uid="{00000000-0005-0000-0000-00005C670000}"/>
    <cellStyle name="Poudarek4 2" xfId="9440" xr:uid="{00000000-0005-0000-0000-00005D670000}"/>
    <cellStyle name="Poudarek5 2" xfId="9439" xr:uid="{00000000-0005-0000-0000-00005E670000}"/>
    <cellStyle name="Poudarek6 2" xfId="9438" xr:uid="{00000000-0005-0000-0000-00005F670000}"/>
    <cellStyle name="Povezana celica 2" xfId="9437" xr:uid="{00000000-0005-0000-0000-000060670000}"/>
    <cellStyle name="Preveri celico 2" xfId="9436" xr:uid="{00000000-0005-0000-0000-000061670000}"/>
    <cellStyle name="Računanje 2" xfId="9435" xr:uid="{00000000-0005-0000-0000-000062670000}"/>
    <cellStyle name="Slabo 2" xfId="9434" xr:uid="{00000000-0005-0000-0000-000063670000}"/>
    <cellStyle name="Slog 1" xfId="9433" xr:uid="{00000000-0005-0000-0000-000064670000}"/>
    <cellStyle name="ST" xfId="5" xr:uid="{00000000-0005-0000-0000-000065670000}"/>
    <cellStyle name="Standard 3" xfId="9432" xr:uid="{00000000-0005-0000-0000-000066670000}"/>
    <cellStyle name="Številka" xfId="28552" xr:uid="{00000000-0005-0000-0000-000067670000}"/>
    <cellStyle name="tekst-levo" xfId="20" xr:uid="{00000000-0005-0000-0000-000068670000}"/>
    <cellStyle name="text-desno" xfId="21" xr:uid="{00000000-0005-0000-0000-000069670000}"/>
    <cellStyle name="Valuta 10" xfId="9431" xr:uid="{00000000-0005-0000-0000-00006A670000}"/>
    <cellStyle name="Valuta 10 2" xfId="9430" xr:uid="{00000000-0005-0000-0000-00006B670000}"/>
    <cellStyle name="Valuta 10 3" xfId="9429" xr:uid="{00000000-0005-0000-0000-00006C670000}"/>
    <cellStyle name="Valuta 11 2" xfId="9428" xr:uid="{00000000-0005-0000-0000-00006D670000}"/>
    <cellStyle name="Valuta 11 3" xfId="9427" xr:uid="{00000000-0005-0000-0000-00006E670000}"/>
    <cellStyle name="Valuta 12 2" xfId="9426" xr:uid="{00000000-0005-0000-0000-00006F670000}"/>
    <cellStyle name="Valuta 12 3" xfId="9425" xr:uid="{00000000-0005-0000-0000-000070670000}"/>
    <cellStyle name="Valuta 13 2" xfId="9424" xr:uid="{00000000-0005-0000-0000-000071670000}"/>
    <cellStyle name="Valuta 13 3" xfId="9423" xr:uid="{00000000-0005-0000-0000-000072670000}"/>
    <cellStyle name="Valuta 15" xfId="9587" xr:uid="{00000000-0005-0000-0000-000073670000}"/>
    <cellStyle name="Valuta 19" xfId="9422" xr:uid="{00000000-0005-0000-0000-000074670000}"/>
    <cellStyle name="Valuta 2" xfId="9" xr:uid="{00000000-0005-0000-0000-000075670000}"/>
    <cellStyle name="Valuta 2 10" xfId="8705" xr:uid="{00000000-0005-0000-0000-000076670000}"/>
    <cellStyle name="Valuta 2 11" xfId="8604" xr:uid="{00000000-0005-0000-0000-000077670000}"/>
    <cellStyle name="Valuta 2 12" xfId="8503" xr:uid="{00000000-0005-0000-0000-000078670000}"/>
    <cellStyle name="Valuta 2 13" xfId="8402" xr:uid="{00000000-0005-0000-0000-000079670000}"/>
    <cellStyle name="Valuta 2 14" xfId="8979" xr:uid="{00000000-0005-0000-0000-00007A670000}"/>
    <cellStyle name="Valuta 2 15" xfId="8935" xr:uid="{00000000-0005-0000-0000-00007B670000}"/>
    <cellStyle name="Valuta 2 16" xfId="8976" xr:uid="{00000000-0005-0000-0000-00007C670000}"/>
    <cellStyle name="Valuta 2 17" xfId="8640" xr:uid="{00000000-0005-0000-0000-00007D670000}"/>
    <cellStyle name="Valuta 2 18" xfId="7896" xr:uid="{00000000-0005-0000-0000-00007E670000}"/>
    <cellStyle name="Valuta 2 19" xfId="7796" xr:uid="{00000000-0005-0000-0000-00007F670000}"/>
    <cellStyle name="Valuta 2 2" xfId="9420" xr:uid="{00000000-0005-0000-0000-000080670000}"/>
    <cellStyle name="Valuta 2 2 10" xfId="8603" xr:uid="{00000000-0005-0000-0000-000081670000}"/>
    <cellStyle name="Valuta 2 2 11" xfId="8502" xr:uid="{00000000-0005-0000-0000-000082670000}"/>
    <cellStyle name="Valuta 2 2 12" xfId="8401" xr:uid="{00000000-0005-0000-0000-000083670000}"/>
    <cellStyle name="Valuta 2 2 13" xfId="8517" xr:uid="{00000000-0005-0000-0000-000084670000}"/>
    <cellStyle name="Valuta 2 2 14" xfId="8216" xr:uid="{00000000-0005-0000-0000-000085670000}"/>
    <cellStyle name="Valuta 2 2 15" xfId="8315" xr:uid="{00000000-0005-0000-0000-000086670000}"/>
    <cellStyle name="Valuta 2 2 16" xfId="8015" xr:uid="{00000000-0005-0000-0000-000087670000}"/>
    <cellStyle name="Valuta 2 2 17" xfId="7895" xr:uid="{00000000-0005-0000-0000-000088670000}"/>
    <cellStyle name="Valuta 2 2 18" xfId="7795" xr:uid="{00000000-0005-0000-0000-000089670000}"/>
    <cellStyle name="Valuta 2 2 19" xfId="7694" xr:uid="{00000000-0005-0000-0000-00008A670000}"/>
    <cellStyle name="Valuta 2 2 2" xfId="9283" xr:uid="{00000000-0005-0000-0000-00008B670000}"/>
    <cellStyle name="Valuta 2 2 2 10" xfId="7956" xr:uid="{00000000-0005-0000-0000-00008C670000}"/>
    <cellStyle name="Valuta 2 2 2 11" xfId="7853" xr:uid="{00000000-0005-0000-0000-00008D670000}"/>
    <cellStyle name="Valuta 2 2 2 12" xfId="7752" xr:uid="{00000000-0005-0000-0000-00008E670000}"/>
    <cellStyle name="Valuta 2 2 2 13" xfId="7652" xr:uid="{00000000-0005-0000-0000-00008F670000}"/>
    <cellStyle name="Valuta 2 2 2 14" xfId="7551" xr:uid="{00000000-0005-0000-0000-000090670000}"/>
    <cellStyle name="Valuta 2 2 2 15" xfId="7452" xr:uid="{00000000-0005-0000-0000-000091670000}"/>
    <cellStyle name="Valuta 2 2 2 16" xfId="7353" xr:uid="{00000000-0005-0000-0000-000092670000}"/>
    <cellStyle name="Valuta 2 2 2 17" xfId="7254" xr:uid="{00000000-0005-0000-0000-000093670000}"/>
    <cellStyle name="Valuta 2 2 2 18" xfId="7154" xr:uid="{00000000-0005-0000-0000-000094670000}"/>
    <cellStyle name="Valuta 2 2 2 19" xfId="7055" xr:uid="{00000000-0005-0000-0000-000095670000}"/>
    <cellStyle name="Valuta 2 2 2 2" xfId="9282" xr:uid="{00000000-0005-0000-0000-000096670000}"/>
    <cellStyle name="Valuta 2 2 2 2 10" xfId="7955" xr:uid="{00000000-0005-0000-0000-000097670000}"/>
    <cellStyle name="Valuta 2 2 2 2 11" xfId="7852" xr:uid="{00000000-0005-0000-0000-000098670000}"/>
    <cellStyle name="Valuta 2 2 2 2 12" xfId="7751" xr:uid="{00000000-0005-0000-0000-000099670000}"/>
    <cellStyle name="Valuta 2 2 2 2 13" xfId="7651" xr:uid="{00000000-0005-0000-0000-00009A670000}"/>
    <cellStyle name="Valuta 2 2 2 2 14" xfId="7550" xr:uid="{00000000-0005-0000-0000-00009B670000}"/>
    <cellStyle name="Valuta 2 2 2 2 15" xfId="7451" xr:uid="{00000000-0005-0000-0000-00009C670000}"/>
    <cellStyle name="Valuta 2 2 2 2 16" xfId="7352" xr:uid="{00000000-0005-0000-0000-00009D670000}"/>
    <cellStyle name="Valuta 2 2 2 2 17" xfId="7253" xr:uid="{00000000-0005-0000-0000-00009E670000}"/>
    <cellStyle name="Valuta 2 2 2 2 18" xfId="7153" xr:uid="{00000000-0005-0000-0000-00009F670000}"/>
    <cellStyle name="Valuta 2 2 2 2 19" xfId="7054" xr:uid="{00000000-0005-0000-0000-0000A0670000}"/>
    <cellStyle name="Valuta 2 2 2 2 2" xfId="8766" xr:uid="{00000000-0005-0000-0000-0000A1670000}"/>
    <cellStyle name="Valuta 2 2 2 2 2 10" xfId="465" xr:uid="{00000000-0005-0000-0000-0000A2670000}"/>
    <cellStyle name="Valuta 2 2 2 2 2 11" xfId="785" xr:uid="{00000000-0005-0000-0000-0000A3670000}"/>
    <cellStyle name="Valuta 2 2 2 2 2 2" xfId="8765" xr:uid="{00000000-0005-0000-0000-0000A4670000}"/>
    <cellStyle name="Valuta 2 2 2 2 2 2 2" xfId="4325" xr:uid="{00000000-0005-0000-0000-0000A5670000}"/>
    <cellStyle name="Valuta 2 2 2 2 2 2 2 2" xfId="4324" xr:uid="{00000000-0005-0000-0000-0000A6670000}"/>
    <cellStyle name="Valuta 2 2 2 2 2 2 3" xfId="2975" xr:uid="{00000000-0005-0000-0000-0000A7670000}"/>
    <cellStyle name="Valuta 2 2 2 2 2 2 4" xfId="2629" xr:uid="{00000000-0005-0000-0000-0000A8670000}"/>
    <cellStyle name="Valuta 2 2 2 2 2 2 5" xfId="1153" xr:uid="{00000000-0005-0000-0000-0000A9670000}"/>
    <cellStyle name="Valuta 2 2 2 2 2 2 6" xfId="2317" xr:uid="{00000000-0005-0000-0000-0000AA670000}"/>
    <cellStyle name="Valuta 2 2 2 2 2 2 7" xfId="4383" xr:uid="{00000000-0005-0000-0000-0000AB670000}"/>
    <cellStyle name="Valuta 2 2 2 2 2 2 8" xfId="489" xr:uid="{00000000-0005-0000-0000-0000AC670000}"/>
    <cellStyle name="Valuta 2 2 2 2 2 2 9" xfId="778" xr:uid="{00000000-0005-0000-0000-0000AD670000}"/>
    <cellStyle name="Valuta 2 2 2 2 2 3" xfId="5306" xr:uid="{00000000-0005-0000-0000-0000AE670000}"/>
    <cellStyle name="Valuta 2 2 2 2 2 4" xfId="9196" xr:uid="{00000000-0005-0000-0000-0000AF670000}"/>
    <cellStyle name="Valuta 2 2 2 2 2 5" xfId="5438" xr:uid="{00000000-0005-0000-0000-0000B0670000}"/>
    <cellStyle name="Valuta 2 2 2 2 2 5 2" xfId="2910" xr:uid="{00000000-0005-0000-0000-0000B1670000}"/>
    <cellStyle name="Valuta 2 2 2 2 2 6" xfId="3508" xr:uid="{00000000-0005-0000-0000-0000B2670000}"/>
    <cellStyle name="Valuta 2 2 2 2 2 7" xfId="3179" xr:uid="{00000000-0005-0000-0000-0000B3670000}"/>
    <cellStyle name="Valuta 2 2 2 2 2 8" xfId="2156" xr:uid="{00000000-0005-0000-0000-0000B4670000}"/>
    <cellStyle name="Valuta 2 2 2 2 2 9" xfId="874" xr:uid="{00000000-0005-0000-0000-0000B5670000}"/>
    <cellStyle name="Valuta 2 2 2 2 20" xfId="6957" xr:uid="{00000000-0005-0000-0000-0000B6670000}"/>
    <cellStyle name="Valuta 2 2 2 2 21" xfId="6859" xr:uid="{00000000-0005-0000-0000-0000B7670000}"/>
    <cellStyle name="Valuta 2 2 2 2 22" xfId="6763" xr:uid="{00000000-0005-0000-0000-0000B8670000}"/>
    <cellStyle name="Valuta 2 2 2 2 23" xfId="6666" xr:uid="{00000000-0005-0000-0000-0000B9670000}"/>
    <cellStyle name="Valuta 2 2 2 2 24" xfId="6572" xr:uid="{00000000-0005-0000-0000-0000BA670000}"/>
    <cellStyle name="Valuta 2 2 2 2 25" xfId="6477" xr:uid="{00000000-0005-0000-0000-0000BB670000}"/>
    <cellStyle name="Valuta 2 2 2 2 26" xfId="6385" xr:uid="{00000000-0005-0000-0000-0000BC670000}"/>
    <cellStyle name="Valuta 2 2 2 2 27" xfId="6294" xr:uid="{00000000-0005-0000-0000-0000BD670000}"/>
    <cellStyle name="Valuta 2 2 2 2 28" xfId="6202" xr:uid="{00000000-0005-0000-0000-0000BE670000}"/>
    <cellStyle name="Valuta 2 2 2 2 29" xfId="6112" xr:uid="{00000000-0005-0000-0000-0000BF670000}"/>
    <cellStyle name="Valuta 2 2 2 2 3" xfId="8660" xr:uid="{00000000-0005-0000-0000-0000C0670000}"/>
    <cellStyle name="Valuta 2 2 2 2 30" xfId="6021" xr:uid="{00000000-0005-0000-0000-0000C1670000}"/>
    <cellStyle name="Valuta 2 2 2 2 31" xfId="5937" xr:uid="{00000000-0005-0000-0000-0000C2670000}"/>
    <cellStyle name="Valuta 2 2 2 2 32" xfId="5855" xr:uid="{00000000-0005-0000-0000-0000C3670000}"/>
    <cellStyle name="Valuta 2 2 2 2 33" xfId="5774" xr:uid="{00000000-0005-0000-0000-0000C4670000}"/>
    <cellStyle name="Valuta 2 2 2 2 34" xfId="5698" xr:uid="{00000000-0005-0000-0000-0000C5670000}"/>
    <cellStyle name="Valuta 2 2 2 2 35" xfId="5607" xr:uid="{00000000-0005-0000-0000-0000C6670000}"/>
    <cellStyle name="Valuta 2 2 2 2 36" xfId="5542" xr:uid="{00000000-0005-0000-0000-0000C7670000}"/>
    <cellStyle name="Valuta 2 2 2 2 37" xfId="5466" xr:uid="{00000000-0005-0000-0000-0000C8670000}"/>
    <cellStyle name="Valuta 2 2 2 2 38" xfId="5307" xr:uid="{00000000-0005-0000-0000-0000C9670000}"/>
    <cellStyle name="Valuta 2 2 2 2 38 2" xfId="4698" xr:uid="{00000000-0005-0000-0000-0000CA670000}"/>
    <cellStyle name="Valuta 2 2 2 2 38 2 2" xfId="2044" xr:uid="{00000000-0005-0000-0000-0000CB670000}"/>
    <cellStyle name="Valuta 2 2 2 2 38 3" xfId="1597" xr:uid="{00000000-0005-0000-0000-0000CC670000}"/>
    <cellStyle name="Valuta 2 2 2 2 38 4" xfId="1243" xr:uid="{00000000-0005-0000-0000-0000CD670000}"/>
    <cellStyle name="Valuta 2 2 2 2 38 5" xfId="912" xr:uid="{00000000-0005-0000-0000-0000CE670000}"/>
    <cellStyle name="Valuta 2 2 2 2 38 6" xfId="596" xr:uid="{00000000-0005-0000-0000-0000CF670000}"/>
    <cellStyle name="Valuta 2 2 2 2 38 7" xfId="364" xr:uid="{00000000-0005-0000-0000-0000D0670000}"/>
    <cellStyle name="Valuta 2 2 2 2 38 8" xfId="185" xr:uid="{00000000-0005-0000-0000-0000D1670000}"/>
    <cellStyle name="Valuta 2 2 2 2 38 9" xfId="76" xr:uid="{00000000-0005-0000-0000-0000D2670000}"/>
    <cellStyle name="Valuta 2 2 2 2 39" xfId="9197" xr:uid="{00000000-0005-0000-0000-0000D3670000}"/>
    <cellStyle name="Valuta 2 2 2 2 4" xfId="8559" xr:uid="{00000000-0005-0000-0000-0000D4670000}"/>
    <cellStyle name="Valuta 2 2 2 2 40" xfId="5439" xr:uid="{00000000-0005-0000-0000-0000D5670000}"/>
    <cellStyle name="Valuta 2 2 2 2 40 2" xfId="3036" xr:uid="{00000000-0005-0000-0000-0000D6670000}"/>
    <cellStyle name="Valuta 2 2 2 2 41" xfId="4446" xr:uid="{00000000-0005-0000-0000-0000D7670000}"/>
    <cellStyle name="Valuta 2 2 2 2 42" xfId="1688" xr:uid="{00000000-0005-0000-0000-0000D8670000}"/>
    <cellStyle name="Valuta 2 2 2 2 43" xfId="1405" xr:uid="{00000000-0005-0000-0000-0000D9670000}"/>
    <cellStyle name="Valuta 2 2 2 2 44" xfId="2657" xr:uid="{00000000-0005-0000-0000-0000DA670000}"/>
    <cellStyle name="Valuta 2 2 2 2 45" xfId="356" xr:uid="{00000000-0005-0000-0000-0000DB670000}"/>
    <cellStyle name="Valuta 2 2 2 2 46" xfId="3047" xr:uid="{00000000-0005-0000-0000-0000DC670000}"/>
    <cellStyle name="Valuta 2 2 2 2 5" xfId="8458" xr:uid="{00000000-0005-0000-0000-0000DD670000}"/>
    <cellStyle name="Valuta 2 2 2 2 6" xfId="8357" xr:uid="{00000000-0005-0000-0000-0000DE670000}"/>
    <cellStyle name="Valuta 2 2 2 2 7" xfId="8258" xr:uid="{00000000-0005-0000-0000-0000DF670000}"/>
    <cellStyle name="Valuta 2 2 2 2 8" xfId="8156" xr:uid="{00000000-0005-0000-0000-0000E0670000}"/>
    <cellStyle name="Valuta 2 2 2 2 9" xfId="8056" xr:uid="{00000000-0005-0000-0000-0000E1670000}"/>
    <cellStyle name="Valuta 2 2 2 20" xfId="6958" xr:uid="{00000000-0005-0000-0000-0000E2670000}"/>
    <cellStyle name="Valuta 2 2 2 21" xfId="6860" xr:uid="{00000000-0005-0000-0000-0000E3670000}"/>
    <cellStyle name="Valuta 2 2 2 22" xfId="6764" xr:uid="{00000000-0005-0000-0000-0000E4670000}"/>
    <cellStyle name="Valuta 2 2 2 23" xfId="6667" xr:uid="{00000000-0005-0000-0000-0000E5670000}"/>
    <cellStyle name="Valuta 2 2 2 24" xfId="6573" xr:uid="{00000000-0005-0000-0000-0000E6670000}"/>
    <cellStyle name="Valuta 2 2 2 25" xfId="6478" xr:uid="{00000000-0005-0000-0000-0000E7670000}"/>
    <cellStyle name="Valuta 2 2 2 26" xfId="6386" xr:uid="{00000000-0005-0000-0000-0000E8670000}"/>
    <cellStyle name="Valuta 2 2 2 27" xfId="6295" xr:uid="{00000000-0005-0000-0000-0000E9670000}"/>
    <cellStyle name="Valuta 2 2 2 28" xfId="6203" xr:uid="{00000000-0005-0000-0000-0000EA670000}"/>
    <cellStyle name="Valuta 2 2 2 29" xfId="6113" xr:uid="{00000000-0005-0000-0000-0000EB670000}"/>
    <cellStyle name="Valuta 2 2 2 3" xfId="9138" xr:uid="{00000000-0005-0000-0000-0000EC670000}"/>
    <cellStyle name="Valuta 2 2 2 3 10" xfId="4807" xr:uid="{00000000-0005-0000-0000-0000ED670000}"/>
    <cellStyle name="Valuta 2 2 2 3 11" xfId="1175" xr:uid="{00000000-0005-0000-0000-0000EE670000}"/>
    <cellStyle name="Valuta 2 2 2 3 2" xfId="8661" xr:uid="{00000000-0005-0000-0000-0000EF670000}"/>
    <cellStyle name="Valuta 2 2 2 3 2 2" xfId="4601" xr:uid="{00000000-0005-0000-0000-0000F0670000}"/>
    <cellStyle name="Valuta 2 2 2 3 2 2 2" xfId="4241" xr:uid="{00000000-0005-0000-0000-0000F1670000}"/>
    <cellStyle name="Valuta 2 2 2 3 2 3" xfId="2310" xr:uid="{00000000-0005-0000-0000-0000F2670000}"/>
    <cellStyle name="Valuta 2 2 2 3 2 4" xfId="2921" xr:uid="{00000000-0005-0000-0000-0000F3670000}"/>
    <cellStyle name="Valuta 2 2 2 3 2 5" xfId="3625" xr:uid="{00000000-0005-0000-0000-0000F4670000}"/>
    <cellStyle name="Valuta 2 2 2 3 2 6" xfId="2769" xr:uid="{00000000-0005-0000-0000-0000F5670000}"/>
    <cellStyle name="Valuta 2 2 2 3 2 7" xfId="3685" xr:uid="{00000000-0005-0000-0000-0000F6670000}"/>
    <cellStyle name="Valuta 2 2 2 3 2 8" xfId="4896" xr:uid="{00000000-0005-0000-0000-0000F7670000}"/>
    <cellStyle name="Valuta 2 2 2 3 2 9" xfId="498" xr:uid="{00000000-0005-0000-0000-0000F8670000}"/>
    <cellStyle name="Valuta 2 2 2 3 3" xfId="5252" xr:uid="{00000000-0005-0000-0000-0000F9670000}"/>
    <cellStyle name="Valuta 2 2 2 3 4" xfId="5222" xr:uid="{00000000-0005-0000-0000-0000FA670000}"/>
    <cellStyle name="Valuta 2 2 2 3 5" xfId="4981" xr:uid="{00000000-0005-0000-0000-0000FB670000}"/>
    <cellStyle name="Valuta 2 2 2 3 5 2" xfId="4190" xr:uid="{00000000-0005-0000-0000-0000FC670000}"/>
    <cellStyle name="Valuta 2 2 2 3 6" xfId="3448" xr:uid="{00000000-0005-0000-0000-0000FD670000}"/>
    <cellStyle name="Valuta 2 2 2 3 7" xfId="3193" xr:uid="{00000000-0005-0000-0000-0000FE670000}"/>
    <cellStyle name="Valuta 2 2 2 3 8" xfId="1427" xr:uid="{00000000-0005-0000-0000-0000FF670000}"/>
    <cellStyle name="Valuta 2 2 2 3 9" xfId="3572" xr:uid="{00000000-0005-0000-0000-000000680000}"/>
    <cellStyle name="Valuta 2 2 2 30" xfId="6022" xr:uid="{00000000-0005-0000-0000-000001680000}"/>
    <cellStyle name="Valuta 2 2 2 31" xfId="5938" xr:uid="{00000000-0005-0000-0000-000002680000}"/>
    <cellStyle name="Valuta 2 2 2 32" xfId="5856" xr:uid="{00000000-0005-0000-0000-000003680000}"/>
    <cellStyle name="Valuta 2 2 2 33" xfId="5775" xr:uid="{00000000-0005-0000-0000-000004680000}"/>
    <cellStyle name="Valuta 2 2 2 34" xfId="5699" xr:uid="{00000000-0005-0000-0000-000005680000}"/>
    <cellStyle name="Valuta 2 2 2 35" xfId="5608" xr:uid="{00000000-0005-0000-0000-000006680000}"/>
    <cellStyle name="Valuta 2 2 2 36" xfId="5543" xr:uid="{00000000-0005-0000-0000-000007680000}"/>
    <cellStyle name="Valuta 2 2 2 37" xfId="5467" xr:uid="{00000000-0005-0000-0000-000008680000}"/>
    <cellStyle name="Valuta 2 2 2 38" xfId="9181" xr:uid="{00000000-0005-0000-0000-000009680000}"/>
    <cellStyle name="Valuta 2 2 2 38 2" xfId="4699" xr:uid="{00000000-0005-0000-0000-00000A680000}"/>
    <cellStyle name="Valuta 2 2 2 38 2 2" xfId="4637" xr:uid="{00000000-0005-0000-0000-00000B680000}"/>
    <cellStyle name="Valuta 2 2 2 38 3" xfId="2735" xr:uid="{00000000-0005-0000-0000-00000C680000}"/>
    <cellStyle name="Valuta 2 2 2 38 4" xfId="1882" xr:uid="{00000000-0005-0000-0000-00000D680000}"/>
    <cellStyle name="Valuta 2 2 2 38 5" xfId="1851" xr:uid="{00000000-0005-0000-0000-00000E680000}"/>
    <cellStyle name="Valuta 2 2 2 38 6" xfId="4820" xr:uid="{00000000-0005-0000-0000-00000F680000}"/>
    <cellStyle name="Valuta 2 2 2 38 7" xfId="2958" xr:uid="{00000000-0005-0000-0000-000010680000}"/>
    <cellStyle name="Valuta 2 2 2 38 8" xfId="2701" xr:uid="{00000000-0005-0000-0000-000011680000}"/>
    <cellStyle name="Valuta 2 2 2 38 9" xfId="2734" xr:uid="{00000000-0005-0000-0000-000012680000}"/>
    <cellStyle name="Valuta 2 2 2 39" xfId="5139" xr:uid="{00000000-0005-0000-0000-000013680000}"/>
    <cellStyle name="Valuta 2 2 2 4" xfId="8560" xr:uid="{00000000-0005-0000-0000-000014680000}"/>
    <cellStyle name="Valuta 2 2 2 40" xfId="5247" xr:uid="{00000000-0005-0000-0000-000015680000}"/>
    <cellStyle name="Valuta 2 2 2 40 2" xfId="2972" xr:uid="{00000000-0005-0000-0000-000016680000}"/>
    <cellStyle name="Valuta 2 2 2 41" xfId="4884" xr:uid="{00000000-0005-0000-0000-000017680000}"/>
    <cellStyle name="Valuta 2 2 2 42" xfId="3733" xr:uid="{00000000-0005-0000-0000-000018680000}"/>
    <cellStyle name="Valuta 2 2 2 43" xfId="3099" xr:uid="{00000000-0005-0000-0000-000019680000}"/>
    <cellStyle name="Valuta 2 2 2 44" xfId="3147" xr:uid="{00000000-0005-0000-0000-00001A680000}"/>
    <cellStyle name="Valuta 2 2 2 45" xfId="323" xr:uid="{00000000-0005-0000-0000-00001B680000}"/>
    <cellStyle name="Valuta 2 2 2 46" xfId="1811" xr:uid="{00000000-0005-0000-0000-00001C680000}"/>
    <cellStyle name="Valuta 2 2 2 5" xfId="8459" xr:uid="{00000000-0005-0000-0000-00001D680000}"/>
    <cellStyle name="Valuta 2 2 2 6" xfId="8358" xr:uid="{00000000-0005-0000-0000-00001E680000}"/>
    <cellStyle name="Valuta 2 2 2 7" xfId="8259" xr:uid="{00000000-0005-0000-0000-00001F680000}"/>
    <cellStyle name="Valuta 2 2 2 8" xfId="8157" xr:uid="{00000000-0005-0000-0000-000020680000}"/>
    <cellStyle name="Valuta 2 2 2 9" xfId="8057" xr:uid="{00000000-0005-0000-0000-000021680000}"/>
    <cellStyle name="Valuta 2 2 20" xfId="7594" xr:uid="{00000000-0005-0000-0000-000022680000}"/>
    <cellStyle name="Valuta 2 2 21" xfId="7493" xr:uid="{00000000-0005-0000-0000-000023680000}"/>
    <cellStyle name="Valuta 2 2 22" xfId="7394" xr:uid="{00000000-0005-0000-0000-000024680000}"/>
    <cellStyle name="Valuta 2 2 23" xfId="7295" xr:uid="{00000000-0005-0000-0000-000025680000}"/>
    <cellStyle name="Valuta 2 2 24" xfId="7196" xr:uid="{00000000-0005-0000-0000-000026680000}"/>
    <cellStyle name="Valuta 2 2 25" xfId="7097" xr:uid="{00000000-0005-0000-0000-000027680000}"/>
    <cellStyle name="Valuta 2 2 26" xfId="6998" xr:uid="{00000000-0005-0000-0000-000028680000}"/>
    <cellStyle name="Valuta 2 2 27" xfId="6900" xr:uid="{00000000-0005-0000-0000-000029680000}"/>
    <cellStyle name="Valuta 2 2 28" xfId="6803" xr:uid="{00000000-0005-0000-0000-00002A680000}"/>
    <cellStyle name="Valuta 2 2 29" xfId="6708" xr:uid="{00000000-0005-0000-0000-00002B680000}"/>
    <cellStyle name="Valuta 2 2 3" xfId="9250" xr:uid="{00000000-0005-0000-0000-00002C680000}"/>
    <cellStyle name="Valuta 2 2 30" xfId="6613" xr:uid="{00000000-0005-0000-0000-00002D680000}"/>
    <cellStyle name="Valuta 2 2 31" xfId="6519" xr:uid="{00000000-0005-0000-0000-00002E680000}"/>
    <cellStyle name="Valuta 2 2 32" xfId="6425" xr:uid="{00000000-0005-0000-0000-00002F680000}"/>
    <cellStyle name="Valuta 2 2 33" xfId="6335" xr:uid="{00000000-0005-0000-0000-000030680000}"/>
    <cellStyle name="Valuta 2 2 34" xfId="6243" xr:uid="{00000000-0005-0000-0000-000031680000}"/>
    <cellStyle name="Valuta 2 2 35" xfId="6152" xr:uid="{00000000-0005-0000-0000-000032680000}"/>
    <cellStyle name="Valuta 2 2 36" xfId="6062" xr:uid="{00000000-0005-0000-0000-000033680000}"/>
    <cellStyle name="Valuta 2 2 37" xfId="5808" xr:uid="{00000000-0005-0000-0000-000034680000}"/>
    <cellStyle name="Valuta 2 2 38" xfId="7931" xr:uid="{00000000-0005-0000-0000-000035680000}"/>
    <cellStyle name="Valuta 2 2 39" xfId="5907" xr:uid="{00000000-0005-0000-0000-000036680000}"/>
    <cellStyle name="Valuta 2 2 4" xfId="9139" xr:uid="{00000000-0005-0000-0000-000037680000}"/>
    <cellStyle name="Valuta 2 2 4 10" xfId="2554" xr:uid="{00000000-0005-0000-0000-000038680000}"/>
    <cellStyle name="Valuta 2 2 4 11" xfId="2776" xr:uid="{00000000-0005-0000-0000-000039680000}"/>
    <cellStyle name="Valuta 2 2 4 2" xfId="8911" xr:uid="{00000000-0005-0000-0000-00003A680000}"/>
    <cellStyle name="Valuta 2 2 4 2 2" xfId="4602" xr:uid="{00000000-0005-0000-0000-00003B680000}"/>
    <cellStyle name="Valuta 2 2 4 2 2 2" xfId="4443" xr:uid="{00000000-0005-0000-0000-00003C680000}"/>
    <cellStyle name="Valuta 2 2 4 2 3" xfId="2705" xr:uid="{00000000-0005-0000-0000-00003D680000}"/>
    <cellStyle name="Valuta 2 2 4 2 4" xfId="4384" xr:uid="{00000000-0005-0000-0000-00003E680000}"/>
    <cellStyle name="Valuta 2 2 4 2 5" xfId="1855" xr:uid="{00000000-0005-0000-0000-00003F680000}"/>
    <cellStyle name="Valuta 2 2 4 2 6" xfId="1192" xr:uid="{00000000-0005-0000-0000-000040680000}"/>
    <cellStyle name="Valuta 2 2 4 2 7" xfId="2997" xr:uid="{00000000-0005-0000-0000-000041680000}"/>
    <cellStyle name="Valuta 2 2 4 2 8" xfId="1958" xr:uid="{00000000-0005-0000-0000-000042680000}"/>
    <cellStyle name="Valuta 2 2 4 2 9" xfId="889" xr:uid="{00000000-0005-0000-0000-000043680000}"/>
    <cellStyle name="Valuta 2 2 4 3" xfId="5370" xr:uid="{00000000-0005-0000-0000-000044680000}"/>
    <cellStyle name="Valuta 2 2 4 4" xfId="5193" xr:uid="{00000000-0005-0000-0000-000045680000}"/>
    <cellStyle name="Valuta 2 2 4 5" xfId="5088" xr:uid="{00000000-0005-0000-0000-000046680000}"/>
    <cellStyle name="Valuta 2 2 4 5 2" xfId="4119" xr:uid="{00000000-0005-0000-0000-000047680000}"/>
    <cellStyle name="Valuta 2 2 4 6" xfId="4549" xr:uid="{00000000-0005-0000-0000-000048680000}"/>
    <cellStyle name="Valuta 2 2 4 7" xfId="4261" xr:uid="{00000000-0005-0000-0000-000049680000}"/>
    <cellStyle name="Valuta 2 2 4 8" xfId="2215" xr:uid="{00000000-0005-0000-0000-00004A680000}"/>
    <cellStyle name="Valuta 2 2 4 9" xfId="1380" xr:uid="{00000000-0005-0000-0000-00004B680000}"/>
    <cellStyle name="Valuta 2 2 40" xfId="9180" xr:uid="{00000000-0005-0000-0000-00004C680000}"/>
    <cellStyle name="Valuta 2 2 40 2" xfId="4817" xr:uid="{00000000-0005-0000-0000-00004D680000}"/>
    <cellStyle name="Valuta 2 2 40 2 2" xfId="4636" xr:uid="{00000000-0005-0000-0000-00004E680000}"/>
    <cellStyle name="Valuta 2 2 40 3" xfId="2802" xr:uid="{00000000-0005-0000-0000-00004F680000}"/>
    <cellStyle name="Valuta 2 2 40 4" xfId="1933" xr:uid="{00000000-0005-0000-0000-000050680000}"/>
    <cellStyle name="Valuta 2 2 40 5" xfId="2172" xr:uid="{00000000-0005-0000-0000-000051680000}"/>
    <cellStyle name="Valuta 2 2 40 6" xfId="3174" xr:uid="{00000000-0005-0000-0000-000052680000}"/>
    <cellStyle name="Valuta 2 2 40 7" xfId="2367" xr:uid="{00000000-0005-0000-0000-000053680000}"/>
    <cellStyle name="Valuta 2 2 40 8" xfId="4865" xr:uid="{00000000-0005-0000-0000-000054680000}"/>
    <cellStyle name="Valuta 2 2 40 9" xfId="4305" xr:uid="{00000000-0005-0000-0000-000055680000}"/>
    <cellStyle name="Valuta 2 2 41" xfId="5132" xr:uid="{00000000-0005-0000-0000-000056680000}"/>
    <cellStyle name="Valuta 2 2 42" xfId="5032" xr:uid="{00000000-0005-0000-0000-000057680000}"/>
    <cellStyle name="Valuta 2 2 42 2" xfId="2444" xr:uid="{00000000-0005-0000-0000-000058680000}"/>
    <cellStyle name="Valuta 2 2 43" xfId="2114" xr:uid="{00000000-0005-0000-0000-000059680000}"/>
    <cellStyle name="Valuta 2 2 44" xfId="1368" xr:uid="{00000000-0005-0000-0000-00005A680000}"/>
    <cellStyle name="Valuta 2 2 45" xfId="2916" xr:uid="{00000000-0005-0000-0000-00005B680000}"/>
    <cellStyle name="Valuta 2 2 46" xfId="4414" xr:uid="{00000000-0005-0000-0000-00005C680000}"/>
    <cellStyle name="Valuta 2 2 47" xfId="3849" xr:uid="{00000000-0005-0000-0000-00005D680000}"/>
    <cellStyle name="Valuta 2 2 48" xfId="4459" xr:uid="{00000000-0005-0000-0000-00005E680000}"/>
    <cellStyle name="Valuta 2 2 5" xfId="8995" xr:uid="{00000000-0005-0000-0000-00005F680000}"/>
    <cellStyle name="Valuta 2 2 6" xfId="8920" xr:uid="{00000000-0005-0000-0000-000060680000}"/>
    <cellStyle name="Valuta 2 2 7" xfId="8989" xr:uid="{00000000-0005-0000-0000-000061680000}"/>
    <cellStyle name="Valuta 2 2 8" xfId="8824" xr:uid="{00000000-0005-0000-0000-000062680000}"/>
    <cellStyle name="Valuta 2 2 9" xfId="8704" xr:uid="{00000000-0005-0000-0000-000063680000}"/>
    <cellStyle name="Valuta 2 20" xfId="7695" xr:uid="{00000000-0005-0000-0000-000064680000}"/>
    <cellStyle name="Valuta 2 21" xfId="7595" xr:uid="{00000000-0005-0000-0000-000065680000}"/>
    <cellStyle name="Valuta 2 22" xfId="7494" xr:uid="{00000000-0005-0000-0000-000066680000}"/>
    <cellStyle name="Valuta 2 23" xfId="7395" xr:uid="{00000000-0005-0000-0000-000067680000}"/>
    <cellStyle name="Valuta 2 24" xfId="7296" xr:uid="{00000000-0005-0000-0000-000068680000}"/>
    <cellStyle name="Valuta 2 25" xfId="7197" xr:uid="{00000000-0005-0000-0000-000069680000}"/>
    <cellStyle name="Valuta 2 26" xfId="7098" xr:uid="{00000000-0005-0000-0000-00006A680000}"/>
    <cellStyle name="Valuta 2 27" xfId="6999" xr:uid="{00000000-0005-0000-0000-00006B680000}"/>
    <cellStyle name="Valuta 2 28" xfId="6901" xr:uid="{00000000-0005-0000-0000-00006C680000}"/>
    <cellStyle name="Valuta 2 29" xfId="6804" xr:uid="{00000000-0005-0000-0000-00006D680000}"/>
    <cellStyle name="Valuta 2 3" xfId="9419" xr:uid="{00000000-0005-0000-0000-00006E680000}"/>
    <cellStyle name="Valuta 2 30" xfId="6709" xr:uid="{00000000-0005-0000-0000-00006F680000}"/>
    <cellStyle name="Valuta 2 31" xfId="6614" xr:uid="{00000000-0005-0000-0000-000070680000}"/>
    <cellStyle name="Valuta 2 32" xfId="6520" xr:uid="{00000000-0005-0000-0000-000071680000}"/>
    <cellStyle name="Valuta 2 33" xfId="6426" xr:uid="{00000000-0005-0000-0000-000072680000}"/>
    <cellStyle name="Valuta 2 34" xfId="6336" xr:uid="{00000000-0005-0000-0000-000073680000}"/>
    <cellStyle name="Valuta 2 35" xfId="6244" xr:uid="{00000000-0005-0000-0000-000074680000}"/>
    <cellStyle name="Valuta 2 36" xfId="6153" xr:uid="{00000000-0005-0000-0000-000075680000}"/>
    <cellStyle name="Valuta 2 37" xfId="6063" xr:uid="{00000000-0005-0000-0000-000076680000}"/>
    <cellStyle name="Valuta 2 38" xfId="5903" xr:uid="{00000000-0005-0000-0000-000077680000}"/>
    <cellStyle name="Valuta 2 39" xfId="5678" xr:uid="{00000000-0005-0000-0000-000078680000}"/>
    <cellStyle name="Valuta 2 4" xfId="9327" xr:uid="{00000000-0005-0000-0000-000079680000}"/>
    <cellStyle name="Valuta 2 4 10" xfId="8011" xr:uid="{00000000-0005-0000-0000-00007A680000}"/>
    <cellStyle name="Valuta 2 4 11" xfId="7906" xr:uid="{00000000-0005-0000-0000-00007B680000}"/>
    <cellStyle name="Valuta 2 4 12" xfId="7806" xr:uid="{00000000-0005-0000-0000-00007C680000}"/>
    <cellStyle name="Valuta 2 4 13" xfId="7705" xr:uid="{00000000-0005-0000-0000-00007D680000}"/>
    <cellStyle name="Valuta 2 4 14" xfId="7605" xr:uid="{00000000-0005-0000-0000-00007E680000}"/>
    <cellStyle name="Valuta 2 4 15" xfId="7504" xr:uid="{00000000-0005-0000-0000-00007F680000}"/>
    <cellStyle name="Valuta 2 4 16" xfId="7405" xr:uid="{00000000-0005-0000-0000-000080680000}"/>
    <cellStyle name="Valuta 2 4 17" xfId="7306" xr:uid="{00000000-0005-0000-0000-000081680000}"/>
    <cellStyle name="Valuta 2 4 18" xfId="7207" xr:uid="{00000000-0005-0000-0000-000082680000}"/>
    <cellStyle name="Valuta 2 4 19" xfId="7108" xr:uid="{00000000-0005-0000-0000-000083680000}"/>
    <cellStyle name="Valuta 2 4 2" xfId="9251" xr:uid="{00000000-0005-0000-0000-000084680000}"/>
    <cellStyle name="Valuta 2 4 2 10" xfId="7924" xr:uid="{00000000-0005-0000-0000-000085680000}"/>
    <cellStyle name="Valuta 2 4 2 11" xfId="7821" xr:uid="{00000000-0005-0000-0000-000086680000}"/>
    <cellStyle name="Valuta 2 4 2 12" xfId="7720" xr:uid="{00000000-0005-0000-0000-000087680000}"/>
    <cellStyle name="Valuta 2 4 2 13" xfId="7620" xr:uid="{00000000-0005-0000-0000-000088680000}"/>
    <cellStyle name="Valuta 2 4 2 14" xfId="7519" xr:uid="{00000000-0005-0000-0000-000089680000}"/>
    <cellStyle name="Valuta 2 4 2 15" xfId="7420" xr:uid="{00000000-0005-0000-0000-00008A680000}"/>
    <cellStyle name="Valuta 2 4 2 16" xfId="7321" xr:uid="{00000000-0005-0000-0000-00008B680000}"/>
    <cellStyle name="Valuta 2 4 2 17" xfId="7222" xr:uid="{00000000-0005-0000-0000-00008C680000}"/>
    <cellStyle name="Valuta 2 4 2 18" xfId="7123" xr:uid="{00000000-0005-0000-0000-00008D680000}"/>
    <cellStyle name="Valuta 2 4 2 19" xfId="7024" xr:uid="{00000000-0005-0000-0000-00008E680000}"/>
    <cellStyle name="Valuta 2 4 2 2" xfId="8820" xr:uid="{00000000-0005-0000-0000-00008F680000}"/>
    <cellStyle name="Valuta 2 4 2 2 10" xfId="2190" xr:uid="{00000000-0005-0000-0000-000090680000}"/>
    <cellStyle name="Valuta 2 4 2 2 11" xfId="435" xr:uid="{00000000-0005-0000-0000-000091680000}"/>
    <cellStyle name="Valuta 2 4 2 2 2" xfId="8734" xr:uid="{00000000-0005-0000-0000-000092680000}"/>
    <cellStyle name="Valuta 2 4 2 2 2 2" xfId="4376" xr:uid="{00000000-0005-0000-0000-000093680000}"/>
    <cellStyle name="Valuta 2 4 2 2 2 2 2" xfId="4299" xr:uid="{00000000-0005-0000-0000-000094680000}"/>
    <cellStyle name="Valuta 2 4 2 2 2 3" xfId="2894" xr:uid="{00000000-0005-0000-0000-000095680000}"/>
    <cellStyle name="Valuta 2 4 2 2 2 4" xfId="1912" xr:uid="{00000000-0005-0000-0000-000096680000}"/>
    <cellStyle name="Valuta 2 4 2 2 2 5" xfId="1748" xr:uid="{00000000-0005-0000-0000-000097680000}"/>
    <cellStyle name="Valuta 2 4 2 2 2 6" xfId="1862" xr:uid="{00000000-0005-0000-0000-000098680000}"/>
    <cellStyle name="Valuta 2 4 2 2 2 7" xfId="2324" xr:uid="{00000000-0005-0000-0000-000099680000}"/>
    <cellStyle name="Valuta 2 4 2 2 2 8" xfId="2544" xr:uid="{00000000-0005-0000-0000-00009A680000}"/>
    <cellStyle name="Valuta 2 4 2 2 2 9" xfId="753" xr:uid="{00000000-0005-0000-0000-00009B680000}"/>
    <cellStyle name="Valuta 2 4 2 2 3" xfId="5290" xr:uid="{00000000-0005-0000-0000-00009C680000}"/>
    <cellStyle name="Valuta 2 4 2 2 4" xfId="5043" xr:uid="{00000000-0005-0000-0000-00009D680000}"/>
    <cellStyle name="Valuta 2 4 2 2 5" xfId="5095" xr:uid="{00000000-0005-0000-0000-00009E680000}"/>
    <cellStyle name="Valuta 2 4 2 2 5 2" xfId="4365" xr:uid="{00000000-0005-0000-0000-00009F680000}"/>
    <cellStyle name="Valuta 2 4 2 2 6" xfId="1521" xr:uid="{00000000-0005-0000-0000-0000A0680000}"/>
    <cellStyle name="Valuta 2 4 2 2 7" xfId="2415" xr:uid="{00000000-0005-0000-0000-0000A1680000}"/>
    <cellStyle name="Valuta 2 4 2 2 8" xfId="1471" xr:uid="{00000000-0005-0000-0000-0000A2680000}"/>
    <cellStyle name="Valuta 2 4 2 2 9" xfId="1221" xr:uid="{00000000-0005-0000-0000-0000A3680000}"/>
    <cellStyle name="Valuta 2 4 2 20" xfId="6926" xr:uid="{00000000-0005-0000-0000-0000A4680000}"/>
    <cellStyle name="Valuta 2 4 2 21" xfId="6829" xr:uid="{00000000-0005-0000-0000-0000A5680000}"/>
    <cellStyle name="Valuta 2 4 2 22" xfId="6732" xr:uid="{00000000-0005-0000-0000-0000A6680000}"/>
    <cellStyle name="Valuta 2 4 2 23" xfId="6638" xr:uid="{00000000-0005-0000-0000-0000A7680000}"/>
    <cellStyle name="Valuta 2 4 2 24" xfId="6542" xr:uid="{00000000-0005-0000-0000-0000A8680000}"/>
    <cellStyle name="Valuta 2 4 2 25" xfId="6448" xr:uid="{00000000-0005-0000-0000-0000A9680000}"/>
    <cellStyle name="Valuta 2 4 2 26" xfId="6357" xr:uid="{00000000-0005-0000-0000-0000AA680000}"/>
    <cellStyle name="Valuta 2 4 2 27" xfId="6265" xr:uid="{00000000-0005-0000-0000-0000AB680000}"/>
    <cellStyle name="Valuta 2 4 2 28" xfId="6174" xr:uid="{00000000-0005-0000-0000-0000AC680000}"/>
    <cellStyle name="Valuta 2 4 2 29" xfId="6084" xr:uid="{00000000-0005-0000-0000-0000AD680000}"/>
    <cellStyle name="Valuta 2 4 2 3" xfId="8629" xr:uid="{00000000-0005-0000-0000-0000AE680000}"/>
    <cellStyle name="Valuta 2 4 2 30" xfId="5994" xr:uid="{00000000-0005-0000-0000-0000AF680000}"/>
    <cellStyle name="Valuta 2 4 2 31" xfId="5909" xr:uid="{00000000-0005-0000-0000-0000B0680000}"/>
    <cellStyle name="Valuta 2 4 2 32" xfId="5828" xr:uid="{00000000-0005-0000-0000-0000B1680000}"/>
    <cellStyle name="Valuta 2 4 2 33" xfId="5753" xr:uid="{00000000-0005-0000-0000-0000B2680000}"/>
    <cellStyle name="Valuta 2 4 2 34" xfId="5675" xr:uid="{00000000-0005-0000-0000-0000B3680000}"/>
    <cellStyle name="Valuta 2 4 2 35" xfId="5590" xr:uid="{00000000-0005-0000-0000-0000B4680000}"/>
    <cellStyle name="Valuta 2 4 2 36" xfId="5518" xr:uid="{00000000-0005-0000-0000-0000B5680000}"/>
    <cellStyle name="Valuta 2 4 2 37" xfId="5450" xr:uid="{00000000-0005-0000-0000-0000B6680000}"/>
    <cellStyle name="Valuta 2 4 2 38" xfId="5350" xr:uid="{00000000-0005-0000-0000-0000B7680000}"/>
    <cellStyle name="Valuta 2 4 2 38 2" xfId="4674" xr:uid="{00000000-0005-0000-0000-0000B8680000}"/>
    <cellStyle name="Valuta 2 4 2 38 2 2" xfId="2069" xr:uid="{00000000-0005-0000-0000-0000B9680000}"/>
    <cellStyle name="Valuta 2 4 2 38 3" xfId="1631" xr:uid="{00000000-0005-0000-0000-0000BA680000}"/>
    <cellStyle name="Valuta 2 4 2 38 4" xfId="1277" xr:uid="{00000000-0005-0000-0000-0000BB680000}"/>
    <cellStyle name="Valuta 2 4 2 38 5" xfId="947" xr:uid="{00000000-0005-0000-0000-0000BC680000}"/>
    <cellStyle name="Valuta 2 4 2 38 6" xfId="626" xr:uid="{00000000-0005-0000-0000-0000BD680000}"/>
    <cellStyle name="Valuta 2 4 2 38 7" xfId="391" xr:uid="{00000000-0005-0000-0000-0000BE680000}"/>
    <cellStyle name="Valuta 2 4 2 38 8" xfId="211" xr:uid="{00000000-0005-0000-0000-0000BF680000}"/>
    <cellStyle name="Valuta 2 4 2 38 9" xfId="101" xr:uid="{00000000-0005-0000-0000-0000C0680000}"/>
    <cellStyle name="Valuta 2 4 2 39" xfId="5114" xr:uid="{00000000-0005-0000-0000-0000C1680000}"/>
    <cellStyle name="Valuta 2 4 2 4" xfId="8528" xr:uid="{00000000-0005-0000-0000-0000C2680000}"/>
    <cellStyle name="Valuta 2 4 2 40" xfId="5224" xr:uid="{00000000-0005-0000-0000-0000C3680000}"/>
    <cellStyle name="Valuta 2 4 2 40 2" xfId="3611" xr:uid="{00000000-0005-0000-0000-0000C4680000}"/>
    <cellStyle name="Valuta 2 4 2 41" xfId="2161" xr:uid="{00000000-0005-0000-0000-0000C5680000}"/>
    <cellStyle name="Valuta 2 4 2 42" xfId="3049" xr:uid="{00000000-0005-0000-0000-0000C6680000}"/>
    <cellStyle name="Valuta 2 4 2 43" xfId="2283" xr:uid="{00000000-0005-0000-0000-0000C7680000}"/>
    <cellStyle name="Valuta 2 4 2 44" xfId="768" xr:uid="{00000000-0005-0000-0000-0000C8680000}"/>
    <cellStyle name="Valuta 2 4 2 45" xfId="935" xr:uid="{00000000-0005-0000-0000-0000C9680000}"/>
    <cellStyle name="Valuta 2 4 2 46" xfId="2276" xr:uid="{00000000-0005-0000-0000-0000CA680000}"/>
    <cellStyle name="Valuta 2 4 2 5" xfId="8427" xr:uid="{00000000-0005-0000-0000-0000CB680000}"/>
    <cellStyle name="Valuta 2 4 2 6" xfId="8326" xr:uid="{00000000-0005-0000-0000-0000CC680000}"/>
    <cellStyle name="Valuta 2 4 2 7" xfId="8227" xr:uid="{00000000-0005-0000-0000-0000CD680000}"/>
    <cellStyle name="Valuta 2 4 2 8" xfId="8126" xr:uid="{00000000-0005-0000-0000-0000CE680000}"/>
    <cellStyle name="Valuta 2 4 2 9" xfId="8025" xr:uid="{00000000-0005-0000-0000-0000CF680000}"/>
    <cellStyle name="Valuta 2 4 20" xfId="7009" xr:uid="{00000000-0005-0000-0000-0000D0680000}"/>
    <cellStyle name="Valuta 2 4 21" xfId="6911" xr:uid="{00000000-0005-0000-0000-0000D1680000}"/>
    <cellStyle name="Valuta 2 4 22" xfId="6814" xr:uid="{00000000-0005-0000-0000-0000D2680000}"/>
    <cellStyle name="Valuta 2 4 23" xfId="6720" xr:uid="{00000000-0005-0000-0000-0000D3680000}"/>
    <cellStyle name="Valuta 2 4 24" xfId="6624" xr:uid="{00000000-0005-0000-0000-0000D4680000}"/>
    <cellStyle name="Valuta 2 4 25" xfId="6530" xr:uid="{00000000-0005-0000-0000-0000D5680000}"/>
    <cellStyle name="Valuta 2 4 26" xfId="6435" xr:uid="{00000000-0005-0000-0000-0000D6680000}"/>
    <cellStyle name="Valuta 2 4 27" xfId="6345" xr:uid="{00000000-0005-0000-0000-0000D7680000}"/>
    <cellStyle name="Valuta 2 4 28" xfId="6254" xr:uid="{00000000-0005-0000-0000-0000D8680000}"/>
    <cellStyle name="Valuta 2 4 29" xfId="6163" xr:uid="{00000000-0005-0000-0000-0000D9680000}"/>
    <cellStyle name="Valuta 2 4 3" xfId="9089" xr:uid="{00000000-0005-0000-0000-0000DA680000}"/>
    <cellStyle name="Valuta 2 4 3 10" xfId="1242" xr:uid="{00000000-0005-0000-0000-0000DB680000}"/>
    <cellStyle name="Valuta 2 4 3 11" xfId="2111" xr:uid="{00000000-0005-0000-0000-0000DC680000}"/>
    <cellStyle name="Valuta 2 4 3 2" xfId="8715" xr:uid="{00000000-0005-0000-0000-0000DD680000}"/>
    <cellStyle name="Valuta 2 4 3 2 2" xfId="4560" xr:uid="{00000000-0005-0000-0000-0000DE680000}"/>
    <cellStyle name="Valuta 2 4 3 2 2 2" xfId="4283" xr:uid="{00000000-0005-0000-0000-0000DF680000}"/>
    <cellStyle name="Valuta 2 4 3 2 3" xfId="3746" xr:uid="{00000000-0005-0000-0000-0000E0680000}"/>
    <cellStyle name="Valuta 2 4 3 2 4" xfId="3618" xr:uid="{00000000-0005-0000-0000-0000E1680000}"/>
    <cellStyle name="Valuta 2 4 3 2 5" xfId="1942" xr:uid="{00000000-0005-0000-0000-0000E2680000}"/>
    <cellStyle name="Valuta 2 4 3 2 6" xfId="1876" xr:uid="{00000000-0005-0000-0000-0000E3680000}"/>
    <cellStyle name="Valuta 2 4 3 2 7" xfId="2369" xr:uid="{00000000-0005-0000-0000-0000E4680000}"/>
    <cellStyle name="Valuta 2 4 3 2 8" xfId="2678" xr:uid="{00000000-0005-0000-0000-0000E5680000}"/>
    <cellStyle name="Valuta 2 4 3 2 9" xfId="2245" xr:uid="{00000000-0005-0000-0000-0000E6680000}"/>
    <cellStyle name="Valuta 2 4 3 3" xfId="5280" xr:uid="{00000000-0005-0000-0000-0000E7680000}"/>
    <cellStyle name="Valuta 2 4 3 4" xfId="4997" xr:uid="{00000000-0005-0000-0000-0000E8680000}"/>
    <cellStyle name="Valuta 2 4 3 5" xfId="5226" xr:uid="{00000000-0005-0000-0000-0000E9680000}"/>
    <cellStyle name="Valuta 2 4 3 5 2" xfId="3808" xr:uid="{00000000-0005-0000-0000-0000EA680000}"/>
    <cellStyle name="Valuta 2 4 3 6" xfId="3809" xr:uid="{00000000-0005-0000-0000-0000EB680000}"/>
    <cellStyle name="Valuta 2 4 3 7" xfId="2205" xr:uid="{00000000-0005-0000-0000-0000EC680000}"/>
    <cellStyle name="Valuta 2 4 3 8" xfId="3681" xr:uid="{00000000-0005-0000-0000-0000ED680000}"/>
    <cellStyle name="Valuta 2 4 3 9" xfId="2989" xr:uid="{00000000-0005-0000-0000-0000EE680000}"/>
    <cellStyle name="Valuta 2 4 30" xfId="6073" xr:uid="{00000000-0005-0000-0000-0000EF680000}"/>
    <cellStyle name="Valuta 2 4 31" xfId="5984" xr:uid="{00000000-0005-0000-0000-0000F0680000}"/>
    <cellStyle name="Valuta 2 4 32" xfId="5900" xr:uid="{00000000-0005-0000-0000-0000F1680000}"/>
    <cellStyle name="Valuta 2 4 33" xfId="5820" xr:uid="{00000000-0005-0000-0000-0000F2680000}"/>
    <cellStyle name="Valuta 2 4 34" xfId="5743" xr:uid="{00000000-0005-0000-0000-0000F3680000}"/>
    <cellStyle name="Valuta 2 4 35" xfId="5652" xr:uid="{00000000-0005-0000-0000-0000F4680000}"/>
    <cellStyle name="Valuta 2 4 36" xfId="5584" xr:uid="{00000000-0005-0000-0000-0000F5680000}"/>
    <cellStyle name="Valuta 2 4 37" xfId="5508" xr:uid="{00000000-0005-0000-0000-0000F6680000}"/>
    <cellStyle name="Valuta 2 4 38" xfId="5418" xr:uid="{00000000-0005-0000-0000-0000F7680000}"/>
    <cellStyle name="Valuta 2 4 38 2" xfId="4752" xr:uid="{00000000-0005-0000-0000-0000F8680000}"/>
    <cellStyle name="Valuta 2 4 38 2 2" xfId="2079" xr:uid="{00000000-0005-0000-0000-0000F9680000}"/>
    <cellStyle name="Valuta 2 4 38 3" xfId="1674" xr:uid="{00000000-0005-0000-0000-0000FA680000}"/>
    <cellStyle name="Valuta 2 4 38 4" xfId="1314" xr:uid="{00000000-0005-0000-0000-0000FB680000}"/>
    <cellStyle name="Valuta 2 4 38 5" xfId="974" xr:uid="{00000000-0005-0000-0000-0000FC680000}"/>
    <cellStyle name="Valuta 2 4 38 6" xfId="659" xr:uid="{00000000-0005-0000-0000-0000FD680000}"/>
    <cellStyle name="Valuta 2 4 38 7" xfId="414" xr:uid="{00000000-0005-0000-0000-0000FE680000}"/>
    <cellStyle name="Valuta 2 4 38 8" xfId="229" xr:uid="{00000000-0005-0000-0000-0000FF680000}"/>
    <cellStyle name="Valuta 2 4 38 9" xfId="111" xr:uid="{00000000-0005-0000-0000-000000690000}"/>
    <cellStyle name="Valuta 2 4 39" xfId="5037" xr:uid="{00000000-0005-0000-0000-000001690000}"/>
    <cellStyle name="Valuta 2 4 4" xfId="8614" xr:uid="{00000000-0005-0000-0000-000002690000}"/>
    <cellStyle name="Valuta 2 4 40" xfId="5218" xr:uid="{00000000-0005-0000-0000-000003690000}"/>
    <cellStyle name="Valuta 2 4 40 2" xfId="2352" xr:uid="{00000000-0005-0000-0000-000004690000}"/>
    <cellStyle name="Valuta 2 4 41" xfId="2589" xr:uid="{00000000-0005-0000-0000-000005690000}"/>
    <cellStyle name="Valuta 2 4 42" xfId="1551" xr:uid="{00000000-0005-0000-0000-000006690000}"/>
    <cellStyle name="Valuta 2 4 43" xfId="1069" xr:uid="{00000000-0005-0000-0000-000007690000}"/>
    <cellStyle name="Valuta 2 4 44" xfId="711" xr:uid="{00000000-0005-0000-0000-000008690000}"/>
    <cellStyle name="Valuta 2 4 45" xfId="3815" xr:uid="{00000000-0005-0000-0000-000009690000}"/>
    <cellStyle name="Valuta 2 4 46" xfId="295" xr:uid="{00000000-0005-0000-0000-00000A690000}"/>
    <cellStyle name="Valuta 2 4 5" xfId="8513" xr:uid="{00000000-0005-0000-0000-00000B690000}"/>
    <cellStyle name="Valuta 2 4 6" xfId="8412" xr:uid="{00000000-0005-0000-0000-00000C690000}"/>
    <cellStyle name="Valuta 2 4 7" xfId="8312" xr:uid="{00000000-0005-0000-0000-00000D690000}"/>
    <cellStyle name="Valuta 2 4 8" xfId="8212" xr:uid="{00000000-0005-0000-0000-00000E690000}"/>
    <cellStyle name="Valuta 2 4 9" xfId="8112" xr:uid="{00000000-0005-0000-0000-00000F690000}"/>
    <cellStyle name="Valuta 2 40" xfId="5690" xr:uid="{00000000-0005-0000-0000-000010690000}"/>
    <cellStyle name="Valuta 2 41" xfId="9083" xr:uid="{00000000-0005-0000-0000-000011690000}"/>
    <cellStyle name="Valuta 2 41 2" xfId="4818" xr:uid="{00000000-0005-0000-0000-000012690000}"/>
    <cellStyle name="Valuta 2 41 2 2" xfId="4554" xr:uid="{00000000-0005-0000-0000-000013690000}"/>
    <cellStyle name="Valuta 2 41 3" xfId="2097" xr:uid="{00000000-0005-0000-0000-000014690000}"/>
    <cellStyle name="Valuta 2 41 4" xfId="3854" xr:uid="{00000000-0005-0000-0000-000015690000}"/>
    <cellStyle name="Valuta 2 41 5" xfId="3609" xr:uid="{00000000-0005-0000-0000-000016690000}"/>
    <cellStyle name="Valuta 2 41 6" xfId="4070" xr:uid="{00000000-0005-0000-0000-000017690000}"/>
    <cellStyle name="Valuta 2 41 7" xfId="831" xr:uid="{00000000-0005-0000-0000-000018690000}"/>
    <cellStyle name="Valuta 2 41 8" xfId="2697" xr:uid="{00000000-0005-0000-0000-000019690000}"/>
    <cellStyle name="Valuta 2 41 9" xfId="3318" xr:uid="{00000000-0005-0000-0000-00001A690000}"/>
    <cellStyle name="Valuta 2 42" xfId="5410" xr:uid="{00000000-0005-0000-0000-00001B690000}"/>
    <cellStyle name="Valuta 2 43" xfId="5216" xr:uid="{00000000-0005-0000-0000-00001C690000}"/>
    <cellStyle name="Valuta 2 43 2" xfId="2393" xr:uid="{00000000-0005-0000-0000-00001D690000}"/>
    <cellStyle name="Valuta 2 44" xfId="1635" xr:uid="{00000000-0005-0000-0000-00001E690000}"/>
    <cellStyle name="Valuta 2 45" xfId="1331" xr:uid="{00000000-0005-0000-0000-00001F690000}"/>
    <cellStyle name="Valuta 2 46" xfId="3017" xr:uid="{00000000-0005-0000-0000-000020690000}"/>
    <cellStyle name="Valuta 2 47" xfId="802" xr:uid="{00000000-0005-0000-0000-000021690000}"/>
    <cellStyle name="Valuta 2 48" xfId="3303" xr:uid="{00000000-0005-0000-0000-000022690000}"/>
    <cellStyle name="Valuta 2 49" xfId="1295" xr:uid="{00000000-0005-0000-0000-000023690000}"/>
    <cellStyle name="Valuta 2 5" xfId="9236" xr:uid="{00000000-0005-0000-0000-000024690000}"/>
    <cellStyle name="Valuta 2 5 10" xfId="2141" xr:uid="{00000000-0005-0000-0000-000025690000}"/>
    <cellStyle name="Valuta 2 5 11" xfId="1884" xr:uid="{00000000-0005-0000-0000-000026690000}"/>
    <cellStyle name="Valuta 2 5 2" xfId="8912" xr:uid="{00000000-0005-0000-0000-000027690000}"/>
    <cellStyle name="Valuta 2 5 2 2" xfId="4662" xr:uid="{00000000-0005-0000-0000-000028690000}"/>
    <cellStyle name="Valuta 2 5 2 2 2" xfId="4444" xr:uid="{00000000-0005-0000-0000-000029690000}"/>
    <cellStyle name="Valuta 2 5 2 3" xfId="2638" xr:uid="{00000000-0005-0000-0000-00002A690000}"/>
    <cellStyle name="Valuta 2 5 2 4" xfId="3538" xr:uid="{00000000-0005-0000-0000-00002B690000}"/>
    <cellStyle name="Valuta 2 5 2 5" xfId="1900" xr:uid="{00000000-0005-0000-0000-00002C690000}"/>
    <cellStyle name="Valuta 2 5 2 6" xfId="1803" xr:uid="{00000000-0005-0000-0000-00002D690000}"/>
    <cellStyle name="Valuta 2 5 2 7" xfId="2351" xr:uid="{00000000-0005-0000-0000-00002E690000}"/>
    <cellStyle name="Valuta 2 5 2 8" xfId="4006" xr:uid="{00000000-0005-0000-0000-00002F690000}"/>
    <cellStyle name="Valuta 2 5 2 9" xfId="470" xr:uid="{00000000-0005-0000-0000-000030690000}"/>
    <cellStyle name="Valuta 2 5 3" xfId="5371" xr:uid="{00000000-0005-0000-0000-000031690000}"/>
    <cellStyle name="Valuta 2 5 4" xfId="5093" xr:uid="{00000000-0005-0000-0000-000032690000}"/>
    <cellStyle name="Valuta 2 5 5" xfId="5089" xr:uid="{00000000-0005-0000-0000-000033690000}"/>
    <cellStyle name="Valuta 2 5 5 2" xfId="2889" xr:uid="{00000000-0005-0000-0000-000034690000}"/>
    <cellStyle name="Valuta 2 5 6" xfId="3838" xr:uid="{00000000-0005-0000-0000-000035690000}"/>
    <cellStyle name="Valuta 2 5 7" xfId="2877" xr:uid="{00000000-0005-0000-0000-000036690000}"/>
    <cellStyle name="Valuta 2 5 8" xfId="1431" xr:uid="{00000000-0005-0000-0000-000037690000}"/>
    <cellStyle name="Valuta 2 5 9" xfId="3198" xr:uid="{00000000-0005-0000-0000-000038690000}"/>
    <cellStyle name="Valuta 2 50" xfId="9421" xr:uid="{00000000-0005-0000-0000-000039690000}"/>
    <cellStyle name="Valuta 2 51" xfId="28559" xr:uid="{DF885B73-10CF-45D8-8E83-2AE5469A63D5}"/>
    <cellStyle name="Valuta 2 6" xfId="8994" xr:uid="{00000000-0005-0000-0000-00003A690000}"/>
    <cellStyle name="Valuta 2 7" xfId="8921" xr:uid="{00000000-0005-0000-0000-00003B690000}"/>
    <cellStyle name="Valuta 2 8" xfId="8988" xr:uid="{00000000-0005-0000-0000-00003C690000}"/>
    <cellStyle name="Valuta 2 9" xfId="8924" xr:uid="{00000000-0005-0000-0000-00003D690000}"/>
    <cellStyle name="Valuta 3" xfId="23" xr:uid="{00000000-0005-0000-0000-00003E690000}"/>
    <cellStyle name="Valuta 3 10" xfId="9222" xr:uid="{00000000-0005-0000-0000-00003F690000}"/>
    <cellStyle name="Valuta 3 10 10" xfId="2812" xr:uid="{00000000-0005-0000-0000-000040690000}"/>
    <cellStyle name="Valuta 3 10 11" xfId="960" xr:uid="{00000000-0005-0000-0000-000041690000}"/>
    <cellStyle name="Valuta 3 10 2" xfId="8909" xr:uid="{00000000-0005-0000-0000-000042690000}"/>
    <cellStyle name="Valuta 3 10 2 2" xfId="4651" xr:uid="{00000000-0005-0000-0000-000043690000}"/>
    <cellStyle name="Valuta 3 10 2 2 2" xfId="4441" xr:uid="{00000000-0005-0000-0000-000044690000}"/>
    <cellStyle name="Valuta 3 10 2 3" xfId="2830" xr:uid="{00000000-0005-0000-0000-000045690000}"/>
    <cellStyle name="Valuta 3 10 2 4" xfId="4788" xr:uid="{00000000-0005-0000-0000-000046690000}"/>
    <cellStyle name="Valuta 3 10 2 5" xfId="1637" xr:uid="{00000000-0005-0000-0000-000047690000}"/>
    <cellStyle name="Valuta 3 10 2 6" xfId="1849" xr:uid="{00000000-0005-0000-0000-000048690000}"/>
    <cellStyle name="Valuta 3 10 2 7" xfId="1695" xr:uid="{00000000-0005-0000-0000-000049690000}"/>
    <cellStyle name="Valuta 3 10 2 8" xfId="569" xr:uid="{00000000-0005-0000-0000-00004A690000}"/>
    <cellStyle name="Valuta 3 10 2 9" xfId="880" xr:uid="{00000000-0005-0000-0000-00004B690000}"/>
    <cellStyle name="Valuta 3 10 3" xfId="5368" xr:uid="{00000000-0005-0000-0000-00004C690000}"/>
    <cellStyle name="Valuta 3 10 4" xfId="5211" xr:uid="{00000000-0005-0000-0000-00004D690000}"/>
    <cellStyle name="Valuta 3 10 5" xfId="9176" xr:uid="{00000000-0005-0000-0000-00004E690000}"/>
    <cellStyle name="Valuta 3 10 5 2" xfId="3965" xr:uid="{00000000-0005-0000-0000-00004F690000}"/>
    <cellStyle name="Valuta 3 10 6" xfId="3468" xr:uid="{00000000-0005-0000-0000-000050690000}"/>
    <cellStyle name="Valuta 3 10 7" xfId="1283" xr:uid="{00000000-0005-0000-0000-000051690000}"/>
    <cellStyle name="Valuta 3 10 8" xfId="2864" xr:uid="{00000000-0005-0000-0000-000052690000}"/>
    <cellStyle name="Valuta 3 10 9" xfId="781" xr:uid="{00000000-0005-0000-0000-000053690000}"/>
    <cellStyle name="Valuta 3 11" xfId="8997" xr:uid="{00000000-0005-0000-0000-000054690000}"/>
    <cellStyle name="Valuta 3 12" xfId="8918" xr:uid="{00000000-0005-0000-0000-000055690000}"/>
    <cellStyle name="Valuta 3 13" xfId="8991" xr:uid="{00000000-0005-0000-0000-000056690000}"/>
    <cellStyle name="Valuta 3 14" xfId="8809" xr:uid="{00000000-0005-0000-0000-000057690000}"/>
    <cellStyle name="Valuta 3 15" xfId="8985" xr:uid="{00000000-0005-0000-0000-000058690000}"/>
    <cellStyle name="Valuta 3 16" xfId="8927" xr:uid="{00000000-0005-0000-0000-000059690000}"/>
    <cellStyle name="Valuta 3 17" xfId="8982" xr:uid="{00000000-0005-0000-0000-00005A690000}"/>
    <cellStyle name="Valuta 3 18" xfId="8930" xr:uid="{00000000-0005-0000-0000-00005B690000}"/>
    <cellStyle name="Valuta 3 19" xfId="8980" xr:uid="{00000000-0005-0000-0000-00005C690000}"/>
    <cellStyle name="Valuta 3 2" xfId="9417" xr:uid="{00000000-0005-0000-0000-00005D690000}"/>
    <cellStyle name="Valuta 3 20" xfId="8201" xr:uid="{00000000-0005-0000-0000-00005E690000}"/>
    <cellStyle name="Valuta 3 21" xfId="8303" xr:uid="{00000000-0005-0000-0000-00005F690000}"/>
    <cellStyle name="Valuta 3 22" xfId="8000" xr:uid="{00000000-0005-0000-0000-000060690000}"/>
    <cellStyle name="Valuta 3 23" xfId="8101" xr:uid="{00000000-0005-0000-0000-000061690000}"/>
    <cellStyle name="Valuta 3 24" xfId="8438" xr:uid="{00000000-0005-0000-0000-000062690000}"/>
    <cellStyle name="Valuta 3 25" xfId="8971" xr:uid="{00000000-0005-0000-0000-000063690000}"/>
    <cellStyle name="Valuta 3 26" xfId="8238" xr:uid="{00000000-0005-0000-0000-000064690000}"/>
    <cellStyle name="Valuta 3 27" xfId="8539" xr:uid="{00000000-0005-0000-0000-000065690000}"/>
    <cellStyle name="Valuta 3 28" xfId="8037" xr:uid="{00000000-0005-0000-0000-000066690000}"/>
    <cellStyle name="Valuta 3 29" xfId="8337" xr:uid="{00000000-0005-0000-0000-000067690000}"/>
    <cellStyle name="Valuta 3 3" xfId="9416" xr:uid="{00000000-0005-0000-0000-000068690000}"/>
    <cellStyle name="Valuta 3 30" xfId="8035" xr:uid="{00000000-0005-0000-0000-000069690000}"/>
    <cellStyle name="Valuta 3 31" xfId="8085" xr:uid="{00000000-0005-0000-0000-00006A690000}"/>
    <cellStyle name="Valuta 3 32" xfId="7832" xr:uid="{00000000-0005-0000-0000-00006B690000}"/>
    <cellStyle name="Valuta 3 33" xfId="7731" xr:uid="{00000000-0005-0000-0000-00006C690000}"/>
    <cellStyle name="Valuta 3 34" xfId="7631" xr:uid="{00000000-0005-0000-0000-00006D690000}"/>
    <cellStyle name="Valuta 3 35" xfId="7530" xr:uid="{00000000-0005-0000-0000-00006E690000}"/>
    <cellStyle name="Valuta 3 36" xfId="7431" xr:uid="{00000000-0005-0000-0000-00006F690000}"/>
    <cellStyle name="Valuta 3 37" xfId="7332" xr:uid="{00000000-0005-0000-0000-000070690000}"/>
    <cellStyle name="Valuta 3 38" xfId="7233" xr:uid="{00000000-0005-0000-0000-000071690000}"/>
    <cellStyle name="Valuta 3 39" xfId="7134" xr:uid="{00000000-0005-0000-0000-000072690000}"/>
    <cellStyle name="Valuta 3 4" xfId="9415" xr:uid="{00000000-0005-0000-0000-000073690000}"/>
    <cellStyle name="Valuta 3 40" xfId="7035" xr:uid="{00000000-0005-0000-0000-000074690000}"/>
    <cellStyle name="Valuta 3 41" xfId="6937" xr:uid="{00000000-0005-0000-0000-000075690000}"/>
    <cellStyle name="Valuta 3 42" xfId="6840" xr:uid="{00000000-0005-0000-0000-000076690000}"/>
    <cellStyle name="Valuta 3 43" xfId="6637" xr:uid="{00000000-0005-0000-0000-000077690000}"/>
    <cellStyle name="Valuta 3 44" xfId="5757" xr:uid="{00000000-0005-0000-0000-000078690000}"/>
    <cellStyle name="Valuta 3 45" xfId="6748" xr:uid="{00000000-0005-0000-0000-000079690000}"/>
    <cellStyle name="Valuta 3 46" xfId="9114" xr:uid="{00000000-0005-0000-0000-00007A690000}"/>
    <cellStyle name="Valuta 3 46 2" xfId="4815" xr:uid="{00000000-0005-0000-0000-00007B690000}"/>
    <cellStyle name="Valuta 3 46 2 2" xfId="4585" xr:uid="{00000000-0005-0000-0000-00007C690000}"/>
    <cellStyle name="Valuta 3 46 3" xfId="4315" xr:uid="{00000000-0005-0000-0000-00007D690000}"/>
    <cellStyle name="Valuta 3 46 4" xfId="4352" xr:uid="{00000000-0005-0000-0000-00007E690000}"/>
    <cellStyle name="Valuta 3 46 5" xfId="1915" xr:uid="{00000000-0005-0000-0000-00007F690000}"/>
    <cellStyle name="Valuta 3 46 6" xfId="2846" xr:uid="{00000000-0005-0000-0000-000080690000}"/>
    <cellStyle name="Valuta 3 46 7" xfId="631" xr:uid="{00000000-0005-0000-0000-000081690000}"/>
    <cellStyle name="Valuta 3 46 8" xfId="1217" xr:uid="{00000000-0005-0000-0000-000082690000}"/>
    <cellStyle name="Valuta 3 46 9" xfId="2019" xr:uid="{00000000-0005-0000-0000-000083690000}"/>
    <cellStyle name="Valuta 3 47" xfId="5021" xr:uid="{00000000-0005-0000-0000-000084690000}"/>
    <cellStyle name="Valuta 3 48" xfId="5203" xr:uid="{00000000-0005-0000-0000-000085690000}"/>
    <cellStyle name="Valuta 3 48 2" xfId="2571" xr:uid="{00000000-0005-0000-0000-000086690000}"/>
    <cellStyle name="Valuta 3 49" xfId="4009" xr:uid="{00000000-0005-0000-0000-000087690000}"/>
    <cellStyle name="Valuta 3 5" xfId="9414" xr:uid="{00000000-0005-0000-0000-000088690000}"/>
    <cellStyle name="Valuta 3 50" xfId="1451" xr:uid="{00000000-0005-0000-0000-000089690000}"/>
    <cellStyle name="Valuta 3 51" xfId="3383" xr:uid="{00000000-0005-0000-0000-00008A690000}"/>
    <cellStyle name="Valuta 3 52" xfId="1030" xr:uid="{00000000-0005-0000-0000-00008B690000}"/>
    <cellStyle name="Valuta 3 53" xfId="1141" xr:uid="{00000000-0005-0000-0000-00008C690000}"/>
    <cellStyle name="Valuta 3 54" xfId="637" xr:uid="{00000000-0005-0000-0000-00008D690000}"/>
    <cellStyle name="Valuta 3 55" xfId="9418" xr:uid="{00000000-0005-0000-0000-00008E690000}"/>
    <cellStyle name="Valuta 3 6" xfId="9413" xr:uid="{00000000-0005-0000-0000-00008F690000}"/>
    <cellStyle name="Valuta 3 7" xfId="9412" xr:uid="{00000000-0005-0000-0000-000090690000}"/>
    <cellStyle name="Valuta 3 8" xfId="9411" xr:uid="{00000000-0005-0000-0000-000091690000}"/>
    <cellStyle name="Valuta 3 9" xfId="9318" xr:uid="{00000000-0005-0000-0000-000092690000}"/>
    <cellStyle name="Valuta 3 9 10" xfId="7997" xr:uid="{00000000-0005-0000-0000-000093690000}"/>
    <cellStyle name="Valuta 3 9 11" xfId="7893" xr:uid="{00000000-0005-0000-0000-000094690000}"/>
    <cellStyle name="Valuta 3 9 12" xfId="7793" xr:uid="{00000000-0005-0000-0000-000095690000}"/>
    <cellStyle name="Valuta 3 9 13" xfId="7692" xr:uid="{00000000-0005-0000-0000-000096690000}"/>
    <cellStyle name="Valuta 3 9 14" xfId="7592" xr:uid="{00000000-0005-0000-0000-000097690000}"/>
    <cellStyle name="Valuta 3 9 15" xfId="7491" xr:uid="{00000000-0005-0000-0000-000098690000}"/>
    <cellStyle name="Valuta 3 9 16" xfId="7392" xr:uid="{00000000-0005-0000-0000-000099690000}"/>
    <cellStyle name="Valuta 3 9 17" xfId="7293" xr:uid="{00000000-0005-0000-0000-00009A690000}"/>
    <cellStyle name="Valuta 3 9 18" xfId="7194" xr:uid="{00000000-0005-0000-0000-00009B690000}"/>
    <cellStyle name="Valuta 3 9 19" xfId="7095" xr:uid="{00000000-0005-0000-0000-00009C690000}"/>
    <cellStyle name="Valuta 3 9 2" xfId="9249" xr:uid="{00000000-0005-0000-0000-00009D690000}"/>
    <cellStyle name="Valuta 3 9 2 10" xfId="7922" xr:uid="{00000000-0005-0000-0000-00009E690000}"/>
    <cellStyle name="Valuta 3 9 2 11" xfId="7819" xr:uid="{00000000-0005-0000-0000-00009F690000}"/>
    <cellStyle name="Valuta 3 9 2 12" xfId="7718" xr:uid="{00000000-0005-0000-0000-0000A0690000}"/>
    <cellStyle name="Valuta 3 9 2 13" xfId="7618" xr:uid="{00000000-0005-0000-0000-0000A1690000}"/>
    <cellStyle name="Valuta 3 9 2 14" xfId="7517" xr:uid="{00000000-0005-0000-0000-0000A2690000}"/>
    <cellStyle name="Valuta 3 9 2 15" xfId="7418" xr:uid="{00000000-0005-0000-0000-0000A3690000}"/>
    <cellStyle name="Valuta 3 9 2 16" xfId="7319" xr:uid="{00000000-0005-0000-0000-0000A4690000}"/>
    <cellStyle name="Valuta 3 9 2 17" xfId="7220" xr:uid="{00000000-0005-0000-0000-0000A5690000}"/>
    <cellStyle name="Valuta 3 9 2 18" xfId="7121" xr:uid="{00000000-0005-0000-0000-0000A6690000}"/>
    <cellStyle name="Valuta 3 9 2 19" xfId="7022" xr:uid="{00000000-0005-0000-0000-0000A7690000}"/>
    <cellStyle name="Valuta 3 9 2 2" xfId="8806" xr:uid="{00000000-0005-0000-0000-0000A8690000}"/>
    <cellStyle name="Valuta 3 9 2 2 10" xfId="3003" xr:uid="{00000000-0005-0000-0000-0000A9690000}"/>
    <cellStyle name="Valuta 3 9 2 2 11" xfId="3793" xr:uid="{00000000-0005-0000-0000-0000AA690000}"/>
    <cellStyle name="Valuta 3 9 2 2 2" xfId="8732" xr:uid="{00000000-0005-0000-0000-0000AB690000}"/>
    <cellStyle name="Valuta 3 9 2 2 2 2" xfId="4363" xr:uid="{00000000-0005-0000-0000-0000AC690000}"/>
    <cellStyle name="Valuta 3 9 2 2 2 2 2" xfId="4298" xr:uid="{00000000-0005-0000-0000-0000AD690000}"/>
    <cellStyle name="Valuta 3 9 2 2 2 3" xfId="4816" xr:uid="{00000000-0005-0000-0000-0000AE690000}"/>
    <cellStyle name="Valuta 3 9 2 2 2 4" xfId="2010" xr:uid="{00000000-0005-0000-0000-0000AF690000}"/>
    <cellStyle name="Valuta 3 9 2 2 2 5" xfId="4188" xr:uid="{00000000-0005-0000-0000-0000B0690000}"/>
    <cellStyle name="Valuta 3 9 2 2 2 6" xfId="834" xr:uid="{00000000-0005-0000-0000-0000B1690000}"/>
    <cellStyle name="Valuta 3 9 2 2 2 7" xfId="1432" xr:uid="{00000000-0005-0000-0000-0000B2690000}"/>
    <cellStyle name="Valuta 3 9 2 2 2 8" xfId="1596" xr:uid="{00000000-0005-0000-0000-0000B3690000}"/>
    <cellStyle name="Valuta 3 9 2 2 2 9" xfId="180" xr:uid="{00000000-0005-0000-0000-0000B4690000}"/>
    <cellStyle name="Valuta 3 9 2 2 3" xfId="5289" xr:uid="{00000000-0005-0000-0000-0000B5690000}"/>
    <cellStyle name="Valuta 3 9 2 2 4" xfId="5064" xr:uid="{00000000-0005-0000-0000-0000B6690000}"/>
    <cellStyle name="Valuta 3 9 2 2 5" xfId="9154" xr:uid="{00000000-0005-0000-0000-0000B7690000}"/>
    <cellStyle name="Valuta 3 9 2 2 5 2" xfId="4204" xr:uid="{00000000-0005-0000-0000-0000B8690000}"/>
    <cellStyle name="Valuta 3 9 2 2 6" xfId="3064" xr:uid="{00000000-0005-0000-0000-0000B9690000}"/>
    <cellStyle name="Valuta 3 9 2 2 7" xfId="3892" xr:uid="{00000000-0005-0000-0000-0000BA690000}"/>
    <cellStyle name="Valuta 3 9 2 2 8" xfId="1291" xr:uid="{00000000-0005-0000-0000-0000BB690000}"/>
    <cellStyle name="Valuta 3 9 2 2 9" xfId="2837" xr:uid="{00000000-0005-0000-0000-0000BC690000}"/>
    <cellStyle name="Valuta 3 9 2 20" xfId="6924" xr:uid="{00000000-0005-0000-0000-0000BD690000}"/>
    <cellStyle name="Valuta 3 9 2 21" xfId="6827" xr:uid="{00000000-0005-0000-0000-0000BE690000}"/>
    <cellStyle name="Valuta 3 9 2 22" xfId="6731" xr:uid="{00000000-0005-0000-0000-0000BF690000}"/>
    <cellStyle name="Valuta 3 9 2 23" xfId="6636" xr:uid="{00000000-0005-0000-0000-0000C0690000}"/>
    <cellStyle name="Valuta 3 9 2 24" xfId="6540" xr:uid="{00000000-0005-0000-0000-0000C1690000}"/>
    <cellStyle name="Valuta 3 9 2 25" xfId="6447" xr:uid="{00000000-0005-0000-0000-0000C2690000}"/>
    <cellStyle name="Valuta 3 9 2 26" xfId="6356" xr:uid="{00000000-0005-0000-0000-0000C3690000}"/>
    <cellStyle name="Valuta 3 9 2 27" xfId="6264" xr:uid="{00000000-0005-0000-0000-0000C4690000}"/>
    <cellStyle name="Valuta 3 9 2 28" xfId="6173" xr:uid="{00000000-0005-0000-0000-0000C5690000}"/>
    <cellStyle name="Valuta 3 9 2 29" xfId="6082" xr:uid="{00000000-0005-0000-0000-0000C6690000}"/>
    <cellStyle name="Valuta 3 9 2 3" xfId="8627" xr:uid="{00000000-0005-0000-0000-0000C7690000}"/>
    <cellStyle name="Valuta 3 9 2 30" xfId="5992" xr:uid="{00000000-0005-0000-0000-0000C8690000}"/>
    <cellStyle name="Valuta 3 9 2 31" xfId="5908" xr:uid="{00000000-0005-0000-0000-0000C9690000}"/>
    <cellStyle name="Valuta 3 9 2 32" xfId="5826" xr:uid="{00000000-0005-0000-0000-0000CA690000}"/>
    <cellStyle name="Valuta 3 9 2 33" xfId="5751" xr:uid="{00000000-0005-0000-0000-0000CB690000}"/>
    <cellStyle name="Valuta 3 9 2 34" xfId="5674" xr:uid="{00000000-0005-0000-0000-0000CC690000}"/>
    <cellStyle name="Valuta 3 9 2 35" xfId="5589" xr:uid="{00000000-0005-0000-0000-0000CD690000}"/>
    <cellStyle name="Valuta 3 9 2 36" xfId="5517" xr:uid="{00000000-0005-0000-0000-0000CE690000}"/>
    <cellStyle name="Valuta 3 9 2 37" xfId="5449" xr:uid="{00000000-0005-0000-0000-0000CF690000}"/>
    <cellStyle name="Valuta 3 9 2 38" xfId="5341" xr:uid="{00000000-0005-0000-0000-0000D0690000}"/>
    <cellStyle name="Valuta 3 9 2 38 2" xfId="4672" xr:uid="{00000000-0005-0000-0000-0000D1690000}"/>
    <cellStyle name="Valuta 3 9 2 38 2 2" xfId="2060" xr:uid="{00000000-0005-0000-0000-0000D2690000}"/>
    <cellStyle name="Valuta 3 9 2 38 3" xfId="1622" xr:uid="{00000000-0005-0000-0000-0000D3690000}"/>
    <cellStyle name="Valuta 3 9 2 38 4" xfId="1268" xr:uid="{00000000-0005-0000-0000-0000D4690000}"/>
    <cellStyle name="Valuta 3 9 2 38 5" xfId="938" xr:uid="{00000000-0005-0000-0000-0000D5690000}"/>
    <cellStyle name="Valuta 3 9 2 38 6" xfId="617" xr:uid="{00000000-0005-0000-0000-0000D6690000}"/>
    <cellStyle name="Valuta 3 9 2 38 7" xfId="382" xr:uid="{00000000-0005-0000-0000-0000D7690000}"/>
    <cellStyle name="Valuta 3 9 2 38 8" xfId="202" xr:uid="{00000000-0005-0000-0000-0000D8690000}"/>
    <cellStyle name="Valuta 3 9 2 38 9" xfId="92" xr:uid="{00000000-0005-0000-0000-0000D9690000}"/>
    <cellStyle name="Valuta 3 9 2 39" xfId="5001" xr:uid="{00000000-0005-0000-0000-0000DA690000}"/>
    <cellStyle name="Valuta 3 9 2 4" xfId="8526" xr:uid="{00000000-0005-0000-0000-0000DB690000}"/>
    <cellStyle name="Valuta 3 9 2 40" xfId="4991" xr:uid="{00000000-0005-0000-0000-0000DC690000}"/>
    <cellStyle name="Valuta 3 9 2 40 2" xfId="4424" xr:uid="{00000000-0005-0000-0000-0000DD690000}"/>
    <cellStyle name="Valuta 3 9 2 41" xfId="3837" xr:uid="{00000000-0005-0000-0000-0000DE690000}"/>
    <cellStyle name="Valuta 3 9 2 42" xfId="1446" xr:uid="{00000000-0005-0000-0000-0000DF690000}"/>
    <cellStyle name="Valuta 3 9 2 43" xfId="1686" xr:uid="{00000000-0005-0000-0000-0000E0690000}"/>
    <cellStyle name="Valuta 3 9 2 44" xfId="1588" xr:uid="{00000000-0005-0000-0000-0000E1690000}"/>
    <cellStyle name="Valuta 3 9 2 45" xfId="2853" xr:uid="{00000000-0005-0000-0000-0000E2690000}"/>
    <cellStyle name="Valuta 3 9 2 46" xfId="3556" xr:uid="{00000000-0005-0000-0000-0000E3690000}"/>
    <cellStyle name="Valuta 3 9 2 5" xfId="8425" xr:uid="{00000000-0005-0000-0000-0000E4690000}"/>
    <cellStyle name="Valuta 3 9 2 6" xfId="8324" xr:uid="{00000000-0005-0000-0000-0000E5690000}"/>
    <cellStyle name="Valuta 3 9 2 7" xfId="8225" xr:uid="{00000000-0005-0000-0000-0000E6690000}"/>
    <cellStyle name="Valuta 3 9 2 8" xfId="8124" xr:uid="{00000000-0005-0000-0000-0000E7690000}"/>
    <cellStyle name="Valuta 3 9 2 9" xfId="8023" xr:uid="{00000000-0005-0000-0000-0000E8690000}"/>
    <cellStyle name="Valuta 3 9 20" xfId="6996" xr:uid="{00000000-0005-0000-0000-0000E9690000}"/>
    <cellStyle name="Valuta 3 9 21" xfId="6898" xr:uid="{00000000-0005-0000-0000-0000EA690000}"/>
    <cellStyle name="Valuta 3 9 22" xfId="6801" xr:uid="{00000000-0005-0000-0000-0000EB690000}"/>
    <cellStyle name="Valuta 3 9 23" xfId="6706" xr:uid="{00000000-0005-0000-0000-0000EC690000}"/>
    <cellStyle name="Valuta 3 9 24" xfId="6611" xr:uid="{00000000-0005-0000-0000-0000ED690000}"/>
    <cellStyle name="Valuta 3 9 25" xfId="6517" xr:uid="{00000000-0005-0000-0000-0000EE690000}"/>
    <cellStyle name="Valuta 3 9 26" xfId="6423" xr:uid="{00000000-0005-0000-0000-0000EF690000}"/>
    <cellStyle name="Valuta 3 9 27" xfId="6333" xr:uid="{00000000-0005-0000-0000-0000F0690000}"/>
    <cellStyle name="Valuta 3 9 28" xfId="6241" xr:uid="{00000000-0005-0000-0000-0000F1690000}"/>
    <cellStyle name="Valuta 3 9 29" xfId="6150" xr:uid="{00000000-0005-0000-0000-0000F2690000}"/>
    <cellStyle name="Valuta 3 9 3" xfId="9088" xr:uid="{00000000-0005-0000-0000-0000F3690000}"/>
    <cellStyle name="Valuta 3 9 3 10" xfId="333" xr:uid="{00000000-0005-0000-0000-0000F4690000}"/>
    <cellStyle name="Valuta 3 9 3 11" xfId="3051" xr:uid="{00000000-0005-0000-0000-0000F5690000}"/>
    <cellStyle name="Valuta 3 9 3 2" xfId="8702" xr:uid="{00000000-0005-0000-0000-0000F6690000}"/>
    <cellStyle name="Valuta 3 9 3 2 2" xfId="4559" xr:uid="{00000000-0005-0000-0000-0000F7690000}"/>
    <cellStyle name="Valuta 3 9 3 2 2 2" xfId="4272" xr:uid="{00000000-0005-0000-0000-0000F8690000}"/>
    <cellStyle name="Valuta 3 9 3 2 3" xfId="3150" xr:uid="{00000000-0005-0000-0000-0000F9690000}"/>
    <cellStyle name="Valuta 3 9 3 2 4" xfId="3785" xr:uid="{00000000-0005-0000-0000-0000FA690000}"/>
    <cellStyle name="Valuta 3 9 3 2 5" xfId="2334" xr:uid="{00000000-0005-0000-0000-0000FB690000}"/>
    <cellStyle name="Valuta 3 9 3 2 6" xfId="2163" xr:uid="{00000000-0005-0000-0000-0000FC690000}"/>
    <cellStyle name="Valuta 3 9 3 2 7" xfId="3118" xr:uid="{00000000-0005-0000-0000-0000FD690000}"/>
    <cellStyle name="Valuta 3 9 3 2 8" xfId="2577" xr:uid="{00000000-0005-0000-0000-0000FE690000}"/>
    <cellStyle name="Valuta 3 9 3 2 9" xfId="3577" xr:uid="{00000000-0005-0000-0000-0000FF690000}"/>
    <cellStyle name="Valuta 3 9 3 3" xfId="5271" xr:uid="{00000000-0005-0000-0000-0000006A0000}"/>
    <cellStyle name="Valuta 3 9 3 4" xfId="5109" xr:uid="{00000000-0005-0000-0000-0000016A0000}"/>
    <cellStyle name="Valuta 3 9 3 5" xfId="4998" xr:uid="{00000000-0005-0000-0000-0000026A0000}"/>
    <cellStyle name="Valuta 3 9 3 5 2" xfId="3876" xr:uid="{00000000-0005-0000-0000-0000036A0000}"/>
    <cellStyle name="Valuta 3 9 3 6" xfId="4168" xr:uid="{00000000-0005-0000-0000-0000046A0000}"/>
    <cellStyle name="Valuta 3 9 3 7" xfId="3125" xr:uid="{00000000-0005-0000-0000-0000056A0000}"/>
    <cellStyle name="Valuta 3 9 3 8" xfId="2831" xr:uid="{00000000-0005-0000-0000-0000066A0000}"/>
    <cellStyle name="Valuta 3 9 3 9" xfId="4217" xr:uid="{00000000-0005-0000-0000-0000076A0000}"/>
    <cellStyle name="Valuta 3 9 30" xfId="6060" xr:uid="{00000000-0005-0000-0000-0000086A0000}"/>
    <cellStyle name="Valuta 3 9 31" xfId="5973" xr:uid="{00000000-0005-0000-0000-0000096A0000}"/>
    <cellStyle name="Valuta 3 9 32" xfId="5890" xr:uid="{00000000-0005-0000-0000-00000A6A0000}"/>
    <cellStyle name="Valuta 3 9 33" xfId="5811" xr:uid="{00000000-0005-0000-0000-00000B6A0000}"/>
    <cellStyle name="Valuta 3 9 34" xfId="5733" xr:uid="{00000000-0005-0000-0000-00000C6A0000}"/>
    <cellStyle name="Valuta 3 9 35" xfId="5642" xr:uid="{00000000-0005-0000-0000-00000D6A0000}"/>
    <cellStyle name="Valuta 3 9 36" xfId="5575" xr:uid="{00000000-0005-0000-0000-00000E6A0000}"/>
    <cellStyle name="Valuta 3 9 37" xfId="5499" xr:uid="{00000000-0005-0000-0000-00000F6A0000}"/>
    <cellStyle name="Valuta 3 9 38" xfId="5417" xr:uid="{00000000-0005-0000-0000-0000106A0000}"/>
    <cellStyle name="Valuta 3 9 38 2" xfId="4739" xr:uid="{00000000-0005-0000-0000-0000116A0000}"/>
    <cellStyle name="Valuta 3 9 38 2 2" xfId="2078" xr:uid="{00000000-0005-0000-0000-0000126A0000}"/>
    <cellStyle name="Valuta 3 9 38 3" xfId="1673" xr:uid="{00000000-0005-0000-0000-0000136A0000}"/>
    <cellStyle name="Valuta 3 9 38 4" xfId="1313" xr:uid="{00000000-0005-0000-0000-0000146A0000}"/>
    <cellStyle name="Valuta 3 9 38 5" xfId="973" xr:uid="{00000000-0005-0000-0000-0000156A0000}"/>
    <cellStyle name="Valuta 3 9 38 6" xfId="658" xr:uid="{00000000-0005-0000-0000-0000166A0000}"/>
    <cellStyle name="Valuta 3 9 38 7" xfId="413" xr:uid="{00000000-0005-0000-0000-0000176A0000}"/>
    <cellStyle name="Valuta 3 9 38 8" xfId="228" xr:uid="{00000000-0005-0000-0000-0000186A0000}"/>
    <cellStyle name="Valuta 3 9 38 9" xfId="110" xr:uid="{00000000-0005-0000-0000-0000196A0000}"/>
    <cellStyle name="Valuta 3 9 39" xfId="5056" xr:uid="{00000000-0005-0000-0000-00001A6A0000}"/>
    <cellStyle name="Valuta 3 9 4" xfId="8601" xr:uid="{00000000-0005-0000-0000-00001B6A0000}"/>
    <cellStyle name="Valuta 3 9 40" xfId="5062" xr:uid="{00000000-0005-0000-0000-00001C6A0000}"/>
    <cellStyle name="Valuta 3 9 40 2" xfId="4164" xr:uid="{00000000-0005-0000-0000-00001D6A0000}"/>
    <cellStyle name="Valuta 3 9 41" xfId="2974" xr:uid="{00000000-0005-0000-0000-00001E6A0000}"/>
    <cellStyle name="Valuta 3 9 42" xfId="4869" xr:uid="{00000000-0005-0000-0000-00001F6A0000}"/>
    <cellStyle name="Valuta 3 9 43" xfId="1490" xr:uid="{00000000-0005-0000-0000-0000206A0000}"/>
    <cellStyle name="Valuta 3 9 44" xfId="1952" xr:uid="{00000000-0005-0000-0000-0000216A0000}"/>
    <cellStyle name="Valuta 3 9 45" xfId="4275" xr:uid="{00000000-0005-0000-0000-0000226A0000}"/>
    <cellStyle name="Valuta 3 9 46" xfId="2154" xr:uid="{00000000-0005-0000-0000-0000236A0000}"/>
    <cellStyle name="Valuta 3 9 5" xfId="8500" xr:uid="{00000000-0005-0000-0000-0000246A0000}"/>
    <cellStyle name="Valuta 3 9 6" xfId="8399" xr:uid="{00000000-0005-0000-0000-0000256A0000}"/>
    <cellStyle name="Valuta 3 9 7" xfId="8300" xr:uid="{00000000-0005-0000-0000-0000266A0000}"/>
    <cellStyle name="Valuta 3 9 8" xfId="8198" xr:uid="{00000000-0005-0000-0000-0000276A0000}"/>
    <cellStyle name="Valuta 3 9 9" xfId="8098" xr:uid="{00000000-0005-0000-0000-0000286A0000}"/>
    <cellStyle name="Valuta 4" xfId="29" xr:uid="{00000000-0005-0000-0000-0000296A0000}"/>
    <cellStyle name="Valuta 4 2" xfId="9314" xr:uid="{00000000-0005-0000-0000-00002A6A0000}"/>
    <cellStyle name="Valuta 5" xfId="38" xr:uid="{00000000-0005-0000-0000-00002B6A0000}"/>
    <cellStyle name="Valuta 5 2" xfId="9308" xr:uid="{00000000-0005-0000-0000-00002C6A0000}"/>
    <cellStyle name="Valuta 6" xfId="28560" xr:uid="{06940359-15DE-470B-8B28-5EA08F61381B}"/>
    <cellStyle name="Valuta 7" xfId="28569" xr:uid="{F9266D30-2E9E-4E17-A1F1-F9651D6E0DB7}"/>
    <cellStyle name="Valuta 8" xfId="28583" xr:uid="{07009644-508B-4DE1-94F3-1A4F7DB77726}"/>
    <cellStyle name="Valuta 8 2" xfId="28586" xr:uid="{336E6F8A-DCE7-4A3F-BFBA-0E9697E14DCF}"/>
    <cellStyle name="Vejica" xfId="28584" builtinId="3"/>
    <cellStyle name="Vejica [0] 2" xfId="9410" xr:uid="{00000000-0005-0000-0000-00002D6A0000}"/>
    <cellStyle name="Vejica 10" xfId="9409" xr:uid="{00000000-0005-0000-0000-00002E6A0000}"/>
    <cellStyle name="Vejica 10 2" xfId="9408" xr:uid="{00000000-0005-0000-0000-00002F6A0000}"/>
    <cellStyle name="Vejica 10 3" xfId="9407" xr:uid="{00000000-0005-0000-0000-0000306A0000}"/>
    <cellStyle name="Vejica 11" xfId="9406" xr:uid="{00000000-0005-0000-0000-0000316A0000}"/>
    <cellStyle name="Vejica 11 2" xfId="9405" xr:uid="{00000000-0005-0000-0000-0000326A0000}"/>
    <cellStyle name="Vejica 11 3" xfId="9404" xr:uid="{00000000-0005-0000-0000-0000336A0000}"/>
    <cellStyle name="Vejica 11 4" xfId="28570" xr:uid="{C3E85134-5434-4BD6-AAC4-CCF9DF2AC7DF}"/>
    <cellStyle name="Vejica 12" xfId="9403" xr:uid="{00000000-0005-0000-0000-0000346A0000}"/>
    <cellStyle name="Vejica 12 2" xfId="9402" xr:uid="{00000000-0005-0000-0000-0000356A0000}"/>
    <cellStyle name="Vejica 12 3" xfId="9401" xr:uid="{00000000-0005-0000-0000-0000366A0000}"/>
    <cellStyle name="Vejica 13" xfId="9400" xr:uid="{00000000-0005-0000-0000-0000376A0000}"/>
    <cellStyle name="Vejica 13 2" xfId="9399" xr:uid="{00000000-0005-0000-0000-0000386A0000}"/>
    <cellStyle name="Vejica 13 3" xfId="9398" xr:uid="{00000000-0005-0000-0000-0000396A0000}"/>
    <cellStyle name="Vejica 14" xfId="9397" xr:uid="{00000000-0005-0000-0000-00003A6A0000}"/>
    <cellStyle name="Vejica 15" xfId="9589" xr:uid="{00000000-0005-0000-0000-00003B6A0000}"/>
    <cellStyle name="Vejica 15 2" xfId="9396" xr:uid="{00000000-0005-0000-0000-00003C6A0000}"/>
    <cellStyle name="Vejica 16" xfId="9395" xr:uid="{00000000-0005-0000-0000-00003D6A0000}"/>
    <cellStyle name="Vejica 17" xfId="9394" xr:uid="{00000000-0005-0000-0000-00003E6A0000}"/>
    <cellStyle name="Vejica 18" xfId="9393" xr:uid="{00000000-0005-0000-0000-00003F6A0000}"/>
    <cellStyle name="Vejica 19" xfId="28592" xr:uid="{335A5875-3B7F-43A3-ACF3-D099C3C1A45B}"/>
    <cellStyle name="Vejica 2" xfId="28" xr:uid="{00000000-0005-0000-0000-0000406A0000}"/>
    <cellStyle name="Vejica 2 10" xfId="9391" xr:uid="{00000000-0005-0000-0000-0000416A0000}"/>
    <cellStyle name="Vejica 2 11" xfId="9390" xr:uid="{00000000-0005-0000-0000-0000426A0000}"/>
    <cellStyle name="Vejica 2 12" xfId="9389" xr:uid="{00000000-0005-0000-0000-0000436A0000}"/>
    <cellStyle name="Vejica 2 13" xfId="9388" xr:uid="{00000000-0005-0000-0000-0000446A0000}"/>
    <cellStyle name="Vejica 2 14" xfId="9335" xr:uid="{00000000-0005-0000-0000-0000456A0000}"/>
    <cellStyle name="Vejica 2 15" xfId="9315" xr:uid="{00000000-0005-0000-0000-0000466A0000}"/>
    <cellStyle name="Vejica 2 16" xfId="9217" xr:uid="{00000000-0005-0000-0000-0000476A0000}"/>
    <cellStyle name="Vejica 2 17" xfId="9119" xr:uid="{00000000-0005-0000-0000-0000486A0000}"/>
    <cellStyle name="Vejica 2 18" xfId="5059" xr:uid="{00000000-0005-0000-0000-0000496A0000}"/>
    <cellStyle name="Vejica 2 19" xfId="5209" xr:uid="{00000000-0005-0000-0000-00004A6A0000}"/>
    <cellStyle name="Vejica 2 2" xfId="9392" xr:uid="{00000000-0005-0000-0000-00004B6A0000}"/>
    <cellStyle name="Vejica 2 2 2" xfId="41" xr:uid="{00000000-0005-0000-0000-00004C6A0000}"/>
    <cellStyle name="Vejica 2 2 2 10" xfId="8418" xr:uid="{00000000-0005-0000-0000-00004D6A0000}"/>
    <cellStyle name="Vejica 2 2 2 11" xfId="8317" xr:uid="{00000000-0005-0000-0000-00004E6A0000}"/>
    <cellStyle name="Vejica 2 2 2 12" xfId="8218" xr:uid="{00000000-0005-0000-0000-00004F6A0000}"/>
    <cellStyle name="Vejica 2 2 2 13" xfId="8696" xr:uid="{00000000-0005-0000-0000-0000506A0000}"/>
    <cellStyle name="Vejica 2 2 2 14" xfId="9031" xr:uid="{00000000-0005-0000-0000-0000516A0000}"/>
    <cellStyle name="Vejica 2 2 2 15" xfId="7916" xr:uid="{00000000-0005-0000-0000-0000526A0000}"/>
    <cellStyle name="Vejica 2 2 2 16" xfId="7812" xr:uid="{00000000-0005-0000-0000-0000536A0000}"/>
    <cellStyle name="Vejica 2 2 2 17" xfId="7711" xr:uid="{00000000-0005-0000-0000-0000546A0000}"/>
    <cellStyle name="Vejica 2 2 2 18" xfId="7611" xr:uid="{00000000-0005-0000-0000-0000556A0000}"/>
    <cellStyle name="Vejica 2 2 2 19" xfId="7510" xr:uid="{00000000-0005-0000-0000-0000566A0000}"/>
    <cellStyle name="Vejica 2 2 2 2" xfId="9386" xr:uid="{00000000-0005-0000-0000-0000576A0000}"/>
    <cellStyle name="Vejica 2 2 2 20" xfId="7411" xr:uid="{00000000-0005-0000-0000-0000586A0000}"/>
    <cellStyle name="Vejica 2 2 2 21" xfId="7312" xr:uid="{00000000-0005-0000-0000-0000596A0000}"/>
    <cellStyle name="Vejica 2 2 2 22" xfId="7213" xr:uid="{00000000-0005-0000-0000-00005A6A0000}"/>
    <cellStyle name="Vejica 2 2 2 23" xfId="7114" xr:uid="{00000000-0005-0000-0000-00005B6A0000}"/>
    <cellStyle name="Vejica 2 2 2 24" xfId="7015" xr:uid="{00000000-0005-0000-0000-00005C6A0000}"/>
    <cellStyle name="Vejica 2 2 2 25" xfId="6917" xr:uid="{00000000-0005-0000-0000-00005D6A0000}"/>
    <cellStyle name="Vejica 2 2 2 26" xfId="6820" xr:uid="{00000000-0005-0000-0000-00005E6A0000}"/>
    <cellStyle name="Vejica 2 2 2 27" xfId="6724" xr:uid="{00000000-0005-0000-0000-00005F6A0000}"/>
    <cellStyle name="Vejica 2 2 2 28" xfId="6629" xr:uid="{00000000-0005-0000-0000-0000606A0000}"/>
    <cellStyle name="Vejica 2 2 2 29" xfId="6534" xr:uid="{00000000-0005-0000-0000-0000616A0000}"/>
    <cellStyle name="Vejica 2 2 2 3" xfId="9333" xr:uid="{00000000-0005-0000-0000-0000626A0000}"/>
    <cellStyle name="Vejica 2 2 2 30" xfId="6441" xr:uid="{00000000-0005-0000-0000-0000636A0000}"/>
    <cellStyle name="Vejica 2 2 2 31" xfId="6349" xr:uid="{00000000-0005-0000-0000-0000646A0000}"/>
    <cellStyle name="Vejica 2 2 2 32" xfId="6257" xr:uid="{00000000-0005-0000-0000-0000656A0000}"/>
    <cellStyle name="Vejica 2 2 2 33" xfId="6167" xr:uid="{00000000-0005-0000-0000-0000666A0000}"/>
    <cellStyle name="Vejica 2 2 2 34" xfId="6077" xr:uid="{00000000-0005-0000-0000-0000676A0000}"/>
    <cellStyle name="Vejica 2 2 2 35" xfId="5988" xr:uid="{00000000-0005-0000-0000-0000686A0000}"/>
    <cellStyle name="Vejica 2 2 2 36" xfId="5902" xr:uid="{00000000-0005-0000-0000-0000696A0000}"/>
    <cellStyle name="Vejica 2 2 2 37" xfId="6942" xr:uid="{00000000-0005-0000-0000-00006A6A0000}"/>
    <cellStyle name="Vejica 2 2 2 38" xfId="5657" xr:uid="{00000000-0005-0000-0000-00006B6A0000}"/>
    <cellStyle name="Vejica 2 2 2 39" xfId="5534" xr:uid="{00000000-0005-0000-0000-00006C6A0000}"/>
    <cellStyle name="Vejica 2 2 2 4" xfId="9305" xr:uid="{00000000-0005-0000-0000-00006D6A0000}"/>
    <cellStyle name="Vejica 2 2 2 4 10" xfId="7979" xr:uid="{00000000-0005-0000-0000-00006E6A0000}"/>
    <cellStyle name="Vejica 2 2 2 4 11" xfId="7876" xr:uid="{00000000-0005-0000-0000-00006F6A0000}"/>
    <cellStyle name="Vejica 2 2 2 4 12" xfId="7775" xr:uid="{00000000-0005-0000-0000-0000706A0000}"/>
    <cellStyle name="Vejica 2 2 2 4 13" xfId="7675" xr:uid="{00000000-0005-0000-0000-0000716A0000}"/>
    <cellStyle name="Vejica 2 2 2 4 14" xfId="7574" xr:uid="{00000000-0005-0000-0000-0000726A0000}"/>
    <cellStyle name="Vejica 2 2 2 4 15" xfId="7475" xr:uid="{00000000-0005-0000-0000-0000736A0000}"/>
    <cellStyle name="Vejica 2 2 2 4 16" xfId="7376" xr:uid="{00000000-0005-0000-0000-0000746A0000}"/>
    <cellStyle name="Vejica 2 2 2 4 17" xfId="7277" xr:uid="{00000000-0005-0000-0000-0000756A0000}"/>
    <cellStyle name="Vejica 2 2 2 4 18" xfId="7177" xr:uid="{00000000-0005-0000-0000-0000766A0000}"/>
    <cellStyle name="Vejica 2 2 2 4 19" xfId="7078" xr:uid="{00000000-0005-0000-0000-0000776A0000}"/>
    <cellStyle name="Vejica 2 2 2 4 2" xfId="8879" xr:uid="{00000000-0005-0000-0000-0000786A0000}"/>
    <cellStyle name="Vejica 2 2 2 4 2 10" xfId="3841" xr:uid="{00000000-0005-0000-0000-0000796A0000}"/>
    <cellStyle name="Vejica 2 2 2 4 2 11" xfId="261" xr:uid="{00000000-0005-0000-0000-00007A6A0000}"/>
    <cellStyle name="Vejica 2 2 2 4 2 2" xfId="8789" xr:uid="{00000000-0005-0000-0000-00007B6A0000}"/>
    <cellStyle name="Vejica 2 2 2 4 2 2 2" xfId="4423" xr:uid="{00000000-0005-0000-0000-00007C6A0000}"/>
    <cellStyle name="Vejica 2 2 2 4 2 2 2 2" xfId="4347" xr:uid="{00000000-0005-0000-0000-00007D6A0000}"/>
    <cellStyle name="Vejica 2 2 2 4 2 2 3" xfId="3092" xr:uid="{00000000-0005-0000-0000-00007E6A0000}"/>
    <cellStyle name="Vejica 2 2 2 4 2 2 4" xfId="3926" xr:uid="{00000000-0005-0000-0000-00007F6A0000}"/>
    <cellStyle name="Vejica 2 2 2 4 2 2 5" xfId="1286" xr:uid="{00000000-0005-0000-0000-0000806A0000}"/>
    <cellStyle name="Vejica 2 2 2 4 2 2 6" xfId="843" xr:uid="{00000000-0005-0000-0000-0000816A0000}"/>
    <cellStyle name="Vejica 2 2 2 4 2 2 7" xfId="1460" xr:uid="{00000000-0005-0000-0000-0000826A0000}"/>
    <cellStyle name="Vejica 2 2 2 4 2 2 8" xfId="898" xr:uid="{00000000-0005-0000-0000-0000836A0000}"/>
    <cellStyle name="Vejica 2 2 2 4 2 2 9" xfId="220" xr:uid="{00000000-0005-0000-0000-0000846A0000}"/>
    <cellStyle name="Vejica 2 2 2 4 2 3" xfId="5329" xr:uid="{00000000-0005-0000-0000-0000856A0000}"/>
    <cellStyle name="Vejica 2 2 2 4 2 4" xfId="5157" xr:uid="{00000000-0005-0000-0000-0000866A0000}"/>
    <cellStyle name="Vejica 2 2 2 4 2 5" xfId="4964" xr:uid="{00000000-0005-0000-0000-0000876A0000}"/>
    <cellStyle name="Vejica 2 2 2 4 2 5 2" xfId="3100" xr:uid="{00000000-0005-0000-0000-0000886A0000}"/>
    <cellStyle name="Vejica 2 2 2 4 2 6" xfId="3874" xr:uid="{00000000-0005-0000-0000-0000896A0000}"/>
    <cellStyle name="Vejica 2 2 2 4 2 7" xfId="2777" xr:uid="{00000000-0005-0000-0000-00008A6A0000}"/>
    <cellStyle name="Vejica 2 2 2 4 2 8" xfId="992" xr:uid="{00000000-0005-0000-0000-00008B6A0000}"/>
    <cellStyle name="Vejica 2 2 2 4 2 9" xfId="536" xr:uid="{00000000-0005-0000-0000-00008C6A0000}"/>
    <cellStyle name="Vejica 2 2 2 4 20" xfId="6981" xr:uid="{00000000-0005-0000-0000-00008D6A0000}"/>
    <cellStyle name="Vejica 2 2 2 4 21" xfId="6883" xr:uid="{00000000-0005-0000-0000-00008E6A0000}"/>
    <cellStyle name="Vejica 2 2 2 4 22" xfId="6787" xr:uid="{00000000-0005-0000-0000-00008F6A0000}"/>
    <cellStyle name="Vejica 2 2 2 4 23" xfId="6690" xr:uid="{00000000-0005-0000-0000-0000906A0000}"/>
    <cellStyle name="Vejica 2 2 2 4 24" xfId="6596" xr:uid="{00000000-0005-0000-0000-0000916A0000}"/>
    <cellStyle name="Vejica 2 2 2 4 25" xfId="6501" xr:uid="{00000000-0005-0000-0000-0000926A0000}"/>
    <cellStyle name="Vejica 2 2 2 4 26" xfId="6409" xr:uid="{00000000-0005-0000-0000-0000936A0000}"/>
    <cellStyle name="Vejica 2 2 2 4 27" xfId="6318" xr:uid="{00000000-0005-0000-0000-0000946A0000}"/>
    <cellStyle name="Vejica 2 2 2 4 28" xfId="6226" xr:uid="{00000000-0005-0000-0000-0000956A0000}"/>
    <cellStyle name="Vejica 2 2 2 4 29" xfId="6136" xr:uid="{00000000-0005-0000-0000-0000966A0000}"/>
    <cellStyle name="Vejica 2 2 2 4 3" xfId="8684" xr:uid="{00000000-0005-0000-0000-0000976A0000}"/>
    <cellStyle name="Vejica 2 2 2 4 30" xfId="6045" xr:uid="{00000000-0005-0000-0000-0000986A0000}"/>
    <cellStyle name="Vejica 2 2 2 4 31" xfId="5960" xr:uid="{00000000-0005-0000-0000-0000996A0000}"/>
    <cellStyle name="Vejica 2 2 2 4 32" xfId="5879" xr:uid="{00000000-0005-0000-0000-00009A6A0000}"/>
    <cellStyle name="Vejica 2 2 2 4 33" xfId="5797" xr:uid="{00000000-0005-0000-0000-00009B6A0000}"/>
    <cellStyle name="Vejica 2 2 2 4 34" xfId="5721" xr:uid="{00000000-0005-0000-0000-00009C6A0000}"/>
    <cellStyle name="Vejica 2 2 2 4 35" xfId="5630" xr:uid="{00000000-0005-0000-0000-00009D6A0000}"/>
    <cellStyle name="Vejica 2 2 2 4 36" xfId="5565" xr:uid="{00000000-0005-0000-0000-00009E6A0000}"/>
    <cellStyle name="Vejica 2 2 2 4 37" xfId="5489" xr:uid="{00000000-0005-0000-0000-00009F6A0000}"/>
    <cellStyle name="Vejica 2 2 2 4 38" xfId="5361" xr:uid="{00000000-0005-0000-0000-0000A06A0000}"/>
    <cellStyle name="Vejica 2 2 2 4 38 2" xfId="4722" xr:uid="{00000000-0005-0000-0000-0000A16A0000}"/>
    <cellStyle name="Vejica 2 2 2 4 38 2 2" xfId="2073" xr:uid="{00000000-0005-0000-0000-0000A26A0000}"/>
    <cellStyle name="Vejica 2 2 2 4 38 3" xfId="1639" xr:uid="{00000000-0005-0000-0000-0000A36A0000}"/>
    <cellStyle name="Vejica 2 2 2 4 38 4" xfId="1284" xr:uid="{00000000-0005-0000-0000-0000A46A0000}"/>
    <cellStyle name="Vejica 2 2 2 4 38 5" xfId="954" xr:uid="{00000000-0005-0000-0000-0000A56A0000}"/>
    <cellStyle name="Vejica 2 2 2 4 38 6" xfId="633" xr:uid="{00000000-0005-0000-0000-0000A66A0000}"/>
    <cellStyle name="Vejica 2 2 2 4 38 7" xfId="398" xr:uid="{00000000-0005-0000-0000-0000A76A0000}"/>
    <cellStyle name="Vejica 2 2 2 4 38 8" xfId="218" xr:uid="{00000000-0005-0000-0000-0000A86A0000}"/>
    <cellStyle name="Vejica 2 2 2 4 38 9" xfId="105" xr:uid="{00000000-0005-0000-0000-0000A96A0000}"/>
    <cellStyle name="Vejica 2 2 2 4 39" xfId="5165" xr:uid="{00000000-0005-0000-0000-0000AA6A0000}"/>
    <cellStyle name="Vejica 2 2 2 4 4" xfId="8583" xr:uid="{00000000-0005-0000-0000-0000AB6A0000}"/>
    <cellStyle name="Vejica 2 2 2 4 40" xfId="5240" xr:uid="{00000000-0005-0000-0000-0000AC6A0000}"/>
    <cellStyle name="Vejica 2 2 2 4 40 2" xfId="3124" xr:uid="{00000000-0005-0000-0000-0000AD6A0000}"/>
    <cellStyle name="Vejica 2 2 2 4 41" xfId="2100" xr:uid="{00000000-0005-0000-0000-0000AE6A0000}"/>
    <cellStyle name="Vejica 2 2 2 4 42" xfId="1400" xr:uid="{00000000-0005-0000-0000-0000AF6A0000}"/>
    <cellStyle name="Vejica 2 2 2 4 43" xfId="3420" xr:uid="{00000000-0005-0000-0000-0000B06A0000}"/>
    <cellStyle name="Vejica 2 2 2 4 44" xfId="1941" xr:uid="{00000000-0005-0000-0000-0000B16A0000}"/>
    <cellStyle name="Vejica 2 2 2 4 45" xfId="541" xr:uid="{00000000-0005-0000-0000-0000B26A0000}"/>
    <cellStyle name="Vejica 2 2 2 4 46" xfId="835" xr:uid="{00000000-0005-0000-0000-0000B36A0000}"/>
    <cellStyle name="Vejica 2 2 2 4 5" xfId="8482" xr:uid="{00000000-0005-0000-0000-0000B46A0000}"/>
    <cellStyle name="Vejica 2 2 2 4 6" xfId="8381" xr:uid="{00000000-0005-0000-0000-0000B56A0000}"/>
    <cellStyle name="Vejica 2 2 2 4 7" xfId="8282" xr:uid="{00000000-0005-0000-0000-0000B66A0000}"/>
    <cellStyle name="Vejica 2 2 2 4 8" xfId="8180" xr:uid="{00000000-0005-0000-0000-0000B76A0000}"/>
    <cellStyle name="Vejica 2 2 2 4 9" xfId="8080" xr:uid="{00000000-0005-0000-0000-0000B86A0000}"/>
    <cellStyle name="Vejica 2 2 2 40" xfId="9128" xr:uid="{00000000-0005-0000-0000-0000B96A0000}"/>
    <cellStyle name="Vejica 2 2 2 40 2" xfId="4790" xr:uid="{00000000-0005-0000-0000-0000BA6A0000}"/>
    <cellStyle name="Vejica 2 2 2 40 2 2" xfId="4597" xr:uid="{00000000-0005-0000-0000-0000BB6A0000}"/>
    <cellStyle name="Vejica 2 2 2 40 3" xfId="4181" xr:uid="{00000000-0005-0000-0000-0000BC6A0000}"/>
    <cellStyle name="Vejica 2 2 2 40 4" xfId="2347" xr:uid="{00000000-0005-0000-0000-0000BD6A0000}"/>
    <cellStyle name="Vejica 2 2 2 40 5" xfId="1756" xr:uid="{00000000-0005-0000-0000-0000BE6A0000}"/>
    <cellStyle name="Vejica 2 2 2 40 6" xfId="3753" xr:uid="{00000000-0005-0000-0000-0000BF6A0000}"/>
    <cellStyle name="Vejica 2 2 2 40 7" xfId="1128" xr:uid="{00000000-0005-0000-0000-0000C06A0000}"/>
    <cellStyle name="Vejica 2 2 2 40 8" xfId="3254" xr:uid="{00000000-0005-0000-0000-0000C16A0000}"/>
    <cellStyle name="Vejica 2 2 2 40 9" xfId="546" xr:uid="{00000000-0005-0000-0000-0000C26A0000}"/>
    <cellStyle name="Vejica 2 2 2 41" xfId="5235" xr:uid="{00000000-0005-0000-0000-0000C36A0000}"/>
    <cellStyle name="Vejica 2 2 2 42" xfId="4937" xr:uid="{00000000-0005-0000-0000-0000C46A0000}"/>
    <cellStyle name="Vejica 2 2 2 42 2" xfId="2904" xr:uid="{00000000-0005-0000-0000-0000C56A0000}"/>
    <cellStyle name="Vejica 2 2 2 43" xfId="1538" xr:uid="{00000000-0005-0000-0000-0000C66A0000}"/>
    <cellStyle name="Vejica 2 2 2 44" xfId="2011" xr:uid="{00000000-0005-0000-0000-0000C76A0000}"/>
    <cellStyle name="Vejica 2 2 2 45" xfId="2525" xr:uid="{00000000-0005-0000-0000-0000C86A0000}"/>
    <cellStyle name="Vejica 2 2 2 46" xfId="4445" xr:uid="{00000000-0005-0000-0000-0000C96A0000}"/>
    <cellStyle name="Vejica 2 2 2 47" xfId="2841" xr:uid="{00000000-0005-0000-0000-0000CA6A0000}"/>
    <cellStyle name="Vejica 2 2 2 48" xfId="434" xr:uid="{00000000-0005-0000-0000-0000CB6A0000}"/>
    <cellStyle name="Vejica 2 2 2 49" xfId="12712" xr:uid="{00000000-0005-0000-0000-0000CC6A0000}"/>
    <cellStyle name="Vejica 2 2 2 5" xfId="9208" xr:uid="{00000000-0005-0000-0000-0000CD6A0000}"/>
    <cellStyle name="Vejica 2 2 2 5 10" xfId="4828" xr:uid="{00000000-0005-0000-0000-0000CE6A0000}"/>
    <cellStyle name="Vejica 2 2 2 5 11" xfId="2751" xr:uid="{00000000-0005-0000-0000-0000CF6A0000}"/>
    <cellStyle name="Vejica 2 2 2 5 2" xfId="9029" xr:uid="{00000000-0005-0000-0000-0000D06A0000}"/>
    <cellStyle name="Vejica 2 2 2 5 2 2" xfId="4641" xr:uid="{00000000-0005-0000-0000-0000D16A0000}"/>
    <cellStyle name="Vejica 2 2 2 5 2 2 2" xfId="4520" xr:uid="{00000000-0005-0000-0000-0000D26A0000}"/>
    <cellStyle name="Vejica 2 2 2 5 2 3" xfId="4789" xr:uid="{00000000-0005-0000-0000-0000D36A0000}"/>
    <cellStyle name="Vejica 2 2 2 5 2 4" xfId="2328" xr:uid="{00000000-0005-0000-0000-0000D46A0000}"/>
    <cellStyle name="Vejica 2 2 2 5 2 5" xfId="2501" xr:uid="{00000000-0005-0000-0000-0000D56A0000}"/>
    <cellStyle name="Vejica 2 2 2 5 2 6" xfId="3836" xr:uid="{00000000-0005-0000-0000-0000D66A0000}"/>
    <cellStyle name="Vejica 2 2 2 5 2 7" xfId="1099" xr:uid="{00000000-0005-0000-0000-0000D76A0000}"/>
    <cellStyle name="Vejica 2 2 2 5 2 8" xfId="1183" xr:uid="{00000000-0005-0000-0000-0000D86A0000}"/>
    <cellStyle name="Vejica 2 2 2 5 2 9" xfId="4115" xr:uid="{00000000-0005-0000-0000-0000D96A0000}"/>
    <cellStyle name="Vejica 2 2 2 5 3" xfId="5396" xr:uid="{00000000-0005-0000-0000-0000DA6A0000}"/>
    <cellStyle name="Vejica 2 2 2 5 4" xfId="5223" xr:uid="{00000000-0005-0000-0000-0000DB6A0000}"/>
    <cellStyle name="Vejica 2 2 2 5 5" xfId="9182" xr:uid="{00000000-0005-0000-0000-0000DC6A0000}"/>
    <cellStyle name="Vejica 2 2 2 5 5 2" xfId="2673" xr:uid="{00000000-0005-0000-0000-0000DD6A0000}"/>
    <cellStyle name="Vejica 2 2 2 5 6" xfId="3180" xr:uid="{00000000-0005-0000-0000-0000DE6A0000}"/>
    <cellStyle name="Vejica 2 2 2 5 7" xfId="1802" xr:uid="{00000000-0005-0000-0000-0000DF6A0000}"/>
    <cellStyle name="Vejica 2 2 2 5 8" xfId="1697" xr:uid="{00000000-0005-0000-0000-0000E06A0000}"/>
    <cellStyle name="Vejica 2 2 2 5 9" xfId="2588" xr:uid="{00000000-0005-0000-0000-0000E16A0000}"/>
    <cellStyle name="Vejica 2 2 2 50" xfId="9387" xr:uid="{00000000-0005-0000-0000-0000E26A0000}"/>
    <cellStyle name="Vejica 2 2 2 6" xfId="8724" xr:uid="{00000000-0005-0000-0000-0000E36A0000}"/>
    <cellStyle name="Vejica 2 2 2 7" xfId="8760" xr:uid="{00000000-0005-0000-0000-0000E46A0000}"/>
    <cellStyle name="Vejica 2 2 2 8" xfId="8620" xr:uid="{00000000-0005-0000-0000-0000E56A0000}"/>
    <cellStyle name="Vejica 2 2 2 9" xfId="8519" xr:uid="{00000000-0005-0000-0000-0000E66A0000}"/>
    <cellStyle name="Vejica 2 2 3" xfId="9334" xr:uid="{00000000-0005-0000-0000-0000E76A0000}"/>
    <cellStyle name="Vejica 2 2 4" xfId="9248" xr:uid="{00000000-0005-0000-0000-0000E86A0000}"/>
    <cellStyle name="Vejica 2 2 5" xfId="18818" xr:uid="{00000000-0005-0000-0000-0000E96A0000}"/>
    <cellStyle name="Vejica 2 20" xfId="25005" xr:uid="{00000000-0005-0000-0000-0000EA6A0000}"/>
    <cellStyle name="Vejica 2 3" xfId="9385" xr:uid="{00000000-0005-0000-0000-0000EB6A0000}"/>
    <cellStyle name="Vejica 2 3 2" xfId="9384" xr:uid="{00000000-0005-0000-0000-0000EC6A0000}"/>
    <cellStyle name="Vejica 2 3 3" xfId="9383" xr:uid="{00000000-0005-0000-0000-0000ED6A0000}"/>
    <cellStyle name="Vejica 2 4" xfId="9382" xr:uid="{00000000-0005-0000-0000-0000EE6A0000}"/>
    <cellStyle name="Vejica 2 4 2" xfId="9381" xr:uid="{00000000-0005-0000-0000-0000EF6A0000}"/>
    <cellStyle name="Vejica 2 5" xfId="9380" xr:uid="{00000000-0005-0000-0000-0000F06A0000}"/>
    <cellStyle name="Vejica 2 5 2" xfId="9379" xr:uid="{00000000-0005-0000-0000-0000F16A0000}"/>
    <cellStyle name="Vejica 2 6" xfId="9378" xr:uid="{00000000-0005-0000-0000-0000F26A0000}"/>
    <cellStyle name="Vejica 2 6 2" xfId="9377" xr:uid="{00000000-0005-0000-0000-0000F36A0000}"/>
    <cellStyle name="Vejica 2 7" xfId="9376" xr:uid="{00000000-0005-0000-0000-0000F46A0000}"/>
    <cellStyle name="Vejica 2 7 2" xfId="9375" xr:uid="{00000000-0005-0000-0000-0000F56A0000}"/>
    <cellStyle name="Vejica 2 8" xfId="9374" xr:uid="{00000000-0005-0000-0000-0000F66A0000}"/>
    <cellStyle name="Vejica 2 9" xfId="9373" xr:uid="{00000000-0005-0000-0000-0000F76A0000}"/>
    <cellStyle name="Vejica 2 9 2" xfId="9372" xr:uid="{00000000-0005-0000-0000-0000F86A0000}"/>
    <cellStyle name="Vejica 2 9 3" xfId="9371" xr:uid="{00000000-0005-0000-0000-0000F96A0000}"/>
    <cellStyle name="Vejica 2 9 3 2" xfId="9370" xr:uid="{00000000-0005-0000-0000-0000FA6A0000}"/>
    <cellStyle name="Vejica 20" xfId="28580" xr:uid="{296E7872-0AC9-4351-A1A1-86A03C1C4C60}"/>
    <cellStyle name="Vejica 3" xfId="40" xr:uid="{00000000-0005-0000-0000-0000FB6A0000}"/>
    <cellStyle name="Vejica 3 10" xfId="9306" xr:uid="{00000000-0005-0000-0000-0000FC6A0000}"/>
    <cellStyle name="Vejica 3 10 10" xfId="7980" xr:uid="{00000000-0005-0000-0000-0000FD6A0000}"/>
    <cellStyle name="Vejica 3 10 11" xfId="7877" xr:uid="{00000000-0005-0000-0000-0000FE6A0000}"/>
    <cellStyle name="Vejica 3 10 12" xfId="7776" xr:uid="{00000000-0005-0000-0000-0000FF6A0000}"/>
    <cellStyle name="Vejica 3 10 13" xfId="7676" xr:uid="{00000000-0005-0000-0000-0000006B0000}"/>
    <cellStyle name="Vejica 3 10 14" xfId="7575" xr:uid="{00000000-0005-0000-0000-0000016B0000}"/>
    <cellStyle name="Vejica 3 10 15" xfId="7476" xr:uid="{00000000-0005-0000-0000-0000026B0000}"/>
    <cellStyle name="Vejica 3 10 16" xfId="7377" xr:uid="{00000000-0005-0000-0000-0000036B0000}"/>
    <cellStyle name="Vejica 3 10 17" xfId="7278" xr:uid="{00000000-0005-0000-0000-0000046B0000}"/>
    <cellStyle name="Vejica 3 10 18" xfId="7178" xr:uid="{00000000-0005-0000-0000-0000056B0000}"/>
    <cellStyle name="Vejica 3 10 19" xfId="7079" xr:uid="{00000000-0005-0000-0000-0000066B0000}"/>
    <cellStyle name="Vejica 3 10 2" xfId="9247" xr:uid="{00000000-0005-0000-0000-0000076B0000}"/>
    <cellStyle name="Vejica 3 10 2 10" xfId="7920" xr:uid="{00000000-0005-0000-0000-0000086B0000}"/>
    <cellStyle name="Vejica 3 10 2 11" xfId="7817" xr:uid="{00000000-0005-0000-0000-0000096B0000}"/>
    <cellStyle name="Vejica 3 10 2 12" xfId="7716" xr:uid="{00000000-0005-0000-0000-00000A6B0000}"/>
    <cellStyle name="Vejica 3 10 2 13" xfId="7616" xr:uid="{00000000-0005-0000-0000-00000B6B0000}"/>
    <cellStyle name="Vejica 3 10 2 14" xfId="7515" xr:uid="{00000000-0005-0000-0000-00000C6B0000}"/>
    <cellStyle name="Vejica 3 10 2 15" xfId="7416" xr:uid="{00000000-0005-0000-0000-00000D6B0000}"/>
    <cellStyle name="Vejica 3 10 2 16" xfId="7317" xr:uid="{00000000-0005-0000-0000-00000E6B0000}"/>
    <cellStyle name="Vejica 3 10 2 17" xfId="7218" xr:uid="{00000000-0005-0000-0000-00000F6B0000}"/>
    <cellStyle name="Vejica 3 10 2 18" xfId="7119" xr:uid="{00000000-0005-0000-0000-0000106B0000}"/>
    <cellStyle name="Vejica 3 10 2 19" xfId="7020" xr:uid="{00000000-0005-0000-0000-0000116B0000}"/>
    <cellStyle name="Vejica 3 10 2 2" xfId="8790" xr:uid="{00000000-0005-0000-0000-0000126B0000}"/>
    <cellStyle name="Vejica 3 10 2 2 10" xfId="2850" xr:uid="{00000000-0005-0000-0000-0000136B0000}"/>
    <cellStyle name="Vejica 3 10 2 2 11" xfId="159" xr:uid="{00000000-0005-0000-0000-0000146B0000}"/>
    <cellStyle name="Vejica 3 10 2 2 2" xfId="8730" xr:uid="{00000000-0005-0000-0000-0000156B0000}"/>
    <cellStyle name="Vejica 3 10 2 2 2 2" xfId="4348" xr:uid="{00000000-0005-0000-0000-0000166B0000}"/>
    <cellStyle name="Vejica 3 10 2 2 2 2 2" xfId="4296" xr:uid="{00000000-0005-0000-0000-0000176B0000}"/>
    <cellStyle name="Vejica 3 10 2 2 2 3" xfId="3085" xr:uid="{00000000-0005-0000-0000-0000186B0000}"/>
    <cellStyle name="Vejica 3 10 2 2 2 4" xfId="1500" xr:uid="{00000000-0005-0000-0000-0000196B0000}"/>
    <cellStyle name="Vejica 3 10 2 2 2 5" xfId="3953" xr:uid="{00000000-0005-0000-0000-00001A6B0000}"/>
    <cellStyle name="Vejica 3 10 2 2 2 6" xfId="1713" xr:uid="{00000000-0005-0000-0000-00001B6B0000}"/>
    <cellStyle name="Vejica 3 10 2 2 2 7" xfId="589" xr:uid="{00000000-0005-0000-0000-00001C6B0000}"/>
    <cellStyle name="Vejica 3 10 2 2 2 8" xfId="2698" xr:uid="{00000000-0005-0000-0000-00001D6B0000}"/>
    <cellStyle name="Vejica 3 10 2 2 2 9" xfId="2514" xr:uid="{00000000-0005-0000-0000-00001E6B0000}"/>
    <cellStyle name="Vejica 3 10 2 2 3" xfId="5288" xr:uid="{00000000-0005-0000-0000-00001F6B0000}"/>
    <cellStyle name="Vejica 3 10 2 2 4" xfId="5085" xr:uid="{00000000-0005-0000-0000-0000206B0000}"/>
    <cellStyle name="Vejica 3 10 2 2 5" xfId="5065" xr:uid="{00000000-0005-0000-0000-0000216B0000}"/>
    <cellStyle name="Vejica 3 10 2 2 5 2" xfId="3027" xr:uid="{00000000-0005-0000-0000-0000226B0000}"/>
    <cellStyle name="Vejica 3 10 2 2 6" xfId="4023" xr:uid="{00000000-0005-0000-0000-0000236B0000}"/>
    <cellStyle name="Vejica 3 10 2 2 7" xfId="1198" xr:uid="{00000000-0005-0000-0000-0000246B0000}"/>
    <cellStyle name="Vejica 3 10 2 2 8" xfId="2117" xr:uid="{00000000-0005-0000-0000-0000256B0000}"/>
    <cellStyle name="Vejica 3 10 2 2 9" xfId="4198" xr:uid="{00000000-0005-0000-0000-0000266B0000}"/>
    <cellStyle name="Vejica 3 10 2 20" xfId="6922" xr:uid="{00000000-0005-0000-0000-0000276B0000}"/>
    <cellStyle name="Vejica 3 10 2 21" xfId="6825" xr:uid="{00000000-0005-0000-0000-0000286B0000}"/>
    <cellStyle name="Vejica 3 10 2 22" xfId="6729" xr:uid="{00000000-0005-0000-0000-0000296B0000}"/>
    <cellStyle name="Vejica 3 10 2 23" xfId="6634" xr:uid="{00000000-0005-0000-0000-00002A6B0000}"/>
    <cellStyle name="Vejica 3 10 2 24" xfId="6539" xr:uid="{00000000-0005-0000-0000-00002B6B0000}"/>
    <cellStyle name="Vejica 3 10 2 25" xfId="6446" xr:uid="{00000000-0005-0000-0000-00002C6B0000}"/>
    <cellStyle name="Vejica 3 10 2 26" xfId="6354" xr:uid="{00000000-0005-0000-0000-00002D6B0000}"/>
    <cellStyle name="Vejica 3 10 2 27" xfId="6262" xr:uid="{00000000-0005-0000-0000-00002E6B0000}"/>
    <cellStyle name="Vejica 3 10 2 28" xfId="6172" xr:uid="{00000000-0005-0000-0000-00002F6B0000}"/>
    <cellStyle name="Vejica 3 10 2 29" xfId="6081" xr:uid="{00000000-0005-0000-0000-0000306B0000}"/>
    <cellStyle name="Vejica 3 10 2 3" xfId="8625" xr:uid="{00000000-0005-0000-0000-0000316B0000}"/>
    <cellStyle name="Vejica 3 10 2 30" xfId="5991" xr:uid="{00000000-0005-0000-0000-0000326B0000}"/>
    <cellStyle name="Vejica 3 10 2 31" xfId="5906" xr:uid="{00000000-0005-0000-0000-0000336B0000}"/>
    <cellStyle name="Vejica 3 10 2 32" xfId="5825" xr:uid="{00000000-0005-0000-0000-0000346B0000}"/>
    <cellStyle name="Vejica 3 10 2 33" xfId="5749" xr:uid="{00000000-0005-0000-0000-0000356B0000}"/>
    <cellStyle name="Vejica 3 10 2 34" xfId="5673" xr:uid="{00000000-0005-0000-0000-0000366B0000}"/>
    <cellStyle name="Vejica 3 10 2 35" xfId="5588" xr:uid="{00000000-0005-0000-0000-0000376B0000}"/>
    <cellStyle name="Vejica 3 10 2 36" xfId="5516" xr:uid="{00000000-0005-0000-0000-0000386B0000}"/>
    <cellStyle name="Vejica 3 10 2 37" xfId="5448" xr:uid="{00000000-0005-0000-0000-0000396B0000}"/>
    <cellStyle name="Vejica 3 10 2 38" xfId="5330" xr:uid="{00000000-0005-0000-0000-00003A6B0000}"/>
    <cellStyle name="Vejica 3 10 2 38 2" xfId="4670" xr:uid="{00000000-0005-0000-0000-00003B6B0000}"/>
    <cellStyle name="Vejica 3 10 2 38 2 2" xfId="2052" xr:uid="{00000000-0005-0000-0000-00003C6B0000}"/>
    <cellStyle name="Vejica 3 10 2 38 3" xfId="1613" xr:uid="{00000000-0005-0000-0000-00003D6B0000}"/>
    <cellStyle name="Vejica 3 10 2 38 4" xfId="1260" xr:uid="{00000000-0005-0000-0000-00003E6B0000}"/>
    <cellStyle name="Vejica 3 10 2 38 5" xfId="929" xr:uid="{00000000-0005-0000-0000-00003F6B0000}"/>
    <cellStyle name="Vejica 3 10 2 38 6" xfId="608" xr:uid="{00000000-0005-0000-0000-0000406B0000}"/>
    <cellStyle name="Vejica 3 10 2 38 7" xfId="374" xr:uid="{00000000-0005-0000-0000-0000416B0000}"/>
    <cellStyle name="Vejica 3 10 2 38 8" xfId="193" xr:uid="{00000000-0005-0000-0000-0000426B0000}"/>
    <cellStyle name="Vejica 3 10 2 38 9" xfId="84" xr:uid="{00000000-0005-0000-0000-0000436B0000}"/>
    <cellStyle name="Vejica 3 10 2 39" xfId="5146" xr:uid="{00000000-0005-0000-0000-0000446B0000}"/>
    <cellStyle name="Vejica 3 10 2 4" xfId="8524" xr:uid="{00000000-0005-0000-0000-0000456B0000}"/>
    <cellStyle name="Vejica 3 10 2 40" xfId="5044" xr:uid="{00000000-0005-0000-0000-0000466B0000}"/>
    <cellStyle name="Vejica 3 10 2 40 2" xfId="4418" xr:uid="{00000000-0005-0000-0000-0000476B0000}"/>
    <cellStyle name="Vejica 3 10 2 41" xfId="3081" xr:uid="{00000000-0005-0000-0000-0000486B0000}"/>
    <cellStyle name="Vejica 3 10 2 42" xfId="1449" xr:uid="{00000000-0005-0000-0000-0000496B0000}"/>
    <cellStyle name="Vejica 3 10 2 43" xfId="1421" xr:uid="{00000000-0005-0000-0000-00004A6B0000}"/>
    <cellStyle name="Vejica 3 10 2 44" xfId="1887" xr:uid="{00000000-0005-0000-0000-00004B6B0000}"/>
    <cellStyle name="Vejica 3 10 2 45" xfId="2440" xr:uid="{00000000-0005-0000-0000-00004C6B0000}"/>
    <cellStyle name="Vejica 3 10 2 46" xfId="851" xr:uid="{00000000-0005-0000-0000-00004D6B0000}"/>
    <cellStyle name="Vejica 3 10 2 5" xfId="8423" xr:uid="{00000000-0005-0000-0000-00004E6B0000}"/>
    <cellStyle name="Vejica 3 10 2 6" xfId="8322" xr:uid="{00000000-0005-0000-0000-00004F6B0000}"/>
    <cellStyle name="Vejica 3 10 2 7" xfId="8223" xr:uid="{00000000-0005-0000-0000-0000506B0000}"/>
    <cellStyle name="Vejica 3 10 2 8" xfId="8122" xr:uid="{00000000-0005-0000-0000-0000516B0000}"/>
    <cellStyle name="Vejica 3 10 2 9" xfId="8021" xr:uid="{00000000-0005-0000-0000-0000526B0000}"/>
    <cellStyle name="Vejica 3 10 20" xfId="6982" xr:uid="{00000000-0005-0000-0000-0000536B0000}"/>
    <cellStyle name="Vejica 3 10 21" xfId="6884" xr:uid="{00000000-0005-0000-0000-0000546B0000}"/>
    <cellStyle name="Vejica 3 10 22" xfId="6788" xr:uid="{00000000-0005-0000-0000-0000556B0000}"/>
    <cellStyle name="Vejica 3 10 23" xfId="6691" xr:uid="{00000000-0005-0000-0000-0000566B0000}"/>
    <cellStyle name="Vejica 3 10 24" xfId="6597" xr:uid="{00000000-0005-0000-0000-0000576B0000}"/>
    <cellStyle name="Vejica 3 10 25" xfId="6502" xr:uid="{00000000-0005-0000-0000-0000586B0000}"/>
    <cellStyle name="Vejica 3 10 26" xfId="6410" xr:uid="{00000000-0005-0000-0000-0000596B0000}"/>
    <cellStyle name="Vejica 3 10 27" xfId="6319" xr:uid="{00000000-0005-0000-0000-00005A6B0000}"/>
    <cellStyle name="Vejica 3 10 28" xfId="6227" xr:uid="{00000000-0005-0000-0000-00005B6B0000}"/>
    <cellStyle name="Vejica 3 10 29" xfId="6137" xr:uid="{00000000-0005-0000-0000-00005C6B0000}"/>
    <cellStyle name="Vejica 3 10 3" xfId="9087" xr:uid="{00000000-0005-0000-0000-00005D6B0000}"/>
    <cellStyle name="Vejica 3 10 3 10" xfId="349" xr:uid="{00000000-0005-0000-0000-00005E6B0000}"/>
    <cellStyle name="Vejica 3 10 3 11" xfId="2394" xr:uid="{00000000-0005-0000-0000-00005F6B0000}"/>
    <cellStyle name="Vejica 3 10 3 2" xfId="8685" xr:uid="{00000000-0005-0000-0000-0000606B0000}"/>
    <cellStyle name="Vejica 3 10 3 2 2" xfId="4558" xr:uid="{00000000-0005-0000-0000-0000616B0000}"/>
    <cellStyle name="Vejica 3 10 3 2 2 2" xfId="4257" xr:uid="{00000000-0005-0000-0000-0000626B0000}"/>
    <cellStyle name="Vejica 3 10 3 2 3" xfId="2311" xr:uid="{00000000-0005-0000-0000-0000636B0000}"/>
    <cellStyle name="Vejica 3 10 3 2 4" xfId="2761" xr:uid="{00000000-0005-0000-0000-0000646B0000}"/>
    <cellStyle name="Vejica 3 10 3 2 5" xfId="1888" xr:uid="{00000000-0005-0000-0000-0000656B0000}"/>
    <cellStyle name="Vejica 3 10 3 2 6" xfId="2426" xr:uid="{00000000-0005-0000-0000-0000666B0000}"/>
    <cellStyle name="Vejica 3 10 3 2 7" xfId="4088" xr:uid="{00000000-0005-0000-0000-0000676B0000}"/>
    <cellStyle name="Vejica 3 10 3 2 8" xfId="1349" xr:uid="{00000000-0005-0000-0000-0000686B0000}"/>
    <cellStyle name="Vejica 3 10 3 2 9" xfId="162" xr:uid="{00000000-0005-0000-0000-0000696B0000}"/>
    <cellStyle name="Vejica 3 10 3 3" xfId="5262" xr:uid="{00000000-0005-0000-0000-00006A6B0000}"/>
    <cellStyle name="Vejica 3 10 3 4" xfId="5181" xr:uid="{00000000-0005-0000-0000-00006B6B0000}"/>
    <cellStyle name="Vejica 3 10 3 5" xfId="5129" xr:uid="{00000000-0005-0000-0000-00006C6B0000}"/>
    <cellStyle name="Vejica 3 10 3 5 2" xfId="3943" xr:uid="{00000000-0005-0000-0000-00006D6B0000}"/>
    <cellStyle name="Vejica 3 10 3 6" xfId="4034" xr:uid="{00000000-0005-0000-0000-00006E6B0000}"/>
    <cellStyle name="Vejica 3 10 3 7" xfId="2130" xr:uid="{00000000-0005-0000-0000-00006F6B0000}"/>
    <cellStyle name="Vejica 3 10 3 8" xfId="1731" xr:uid="{00000000-0005-0000-0000-0000706B0000}"/>
    <cellStyle name="Vejica 3 10 3 9" xfId="2539" xr:uid="{00000000-0005-0000-0000-0000716B0000}"/>
    <cellStyle name="Vejica 3 10 30" xfId="6046" xr:uid="{00000000-0005-0000-0000-0000726B0000}"/>
    <cellStyle name="Vejica 3 10 31" xfId="5961" xr:uid="{00000000-0005-0000-0000-0000736B0000}"/>
    <cellStyle name="Vejica 3 10 32" xfId="5880" xr:uid="{00000000-0005-0000-0000-0000746B0000}"/>
    <cellStyle name="Vejica 3 10 33" xfId="5798" xr:uid="{00000000-0005-0000-0000-0000756B0000}"/>
    <cellStyle name="Vejica 3 10 34" xfId="5722" xr:uid="{00000000-0005-0000-0000-0000766B0000}"/>
    <cellStyle name="Vejica 3 10 35" xfId="5631" xr:uid="{00000000-0005-0000-0000-0000776B0000}"/>
    <cellStyle name="Vejica 3 10 36" xfId="5566" xr:uid="{00000000-0005-0000-0000-0000786B0000}"/>
    <cellStyle name="Vejica 3 10 37" xfId="5490" xr:uid="{00000000-0005-0000-0000-0000796B0000}"/>
    <cellStyle name="Vejica 3 10 38" xfId="5414" xr:uid="{00000000-0005-0000-0000-00007A6B0000}"/>
    <cellStyle name="Vejica 3 10 38 2" xfId="4723" xr:uid="{00000000-0005-0000-0000-00007B6B0000}"/>
    <cellStyle name="Vejica 3 10 38 2 2" xfId="2077" xr:uid="{00000000-0005-0000-0000-00007C6B0000}"/>
    <cellStyle name="Vejica 3 10 38 3" xfId="1671" xr:uid="{00000000-0005-0000-0000-00007D6B0000}"/>
    <cellStyle name="Vejica 3 10 38 4" xfId="1311" xr:uid="{00000000-0005-0000-0000-00007E6B0000}"/>
    <cellStyle name="Vejica 3 10 38 5" xfId="971" xr:uid="{00000000-0005-0000-0000-00007F6B0000}"/>
    <cellStyle name="Vejica 3 10 38 6" xfId="656" xr:uid="{00000000-0005-0000-0000-0000806B0000}"/>
    <cellStyle name="Vejica 3 10 38 7" xfId="412" xr:uid="{00000000-0005-0000-0000-0000816B0000}"/>
    <cellStyle name="Vejica 3 10 38 8" xfId="227" xr:uid="{00000000-0005-0000-0000-0000826B0000}"/>
    <cellStyle name="Vejica 3 10 38 9" xfId="109" xr:uid="{00000000-0005-0000-0000-0000836B0000}"/>
    <cellStyle name="Vejica 3 10 39" xfId="5099" xr:uid="{00000000-0005-0000-0000-0000846B0000}"/>
    <cellStyle name="Vejica 3 10 4" xfId="8584" xr:uid="{00000000-0005-0000-0000-0000856B0000}"/>
    <cellStyle name="Vejica 3 10 40" xfId="5182" xr:uid="{00000000-0005-0000-0000-0000866B0000}"/>
    <cellStyle name="Vejica 3 10 40 2" xfId="3054" xr:uid="{00000000-0005-0000-0000-0000876B0000}"/>
    <cellStyle name="Vejica 3 10 41" xfId="2374" xr:uid="{00000000-0005-0000-0000-0000886B0000}"/>
    <cellStyle name="Vejica 3 10 42" xfId="1369" xr:uid="{00000000-0005-0000-0000-0000896B0000}"/>
    <cellStyle name="Vejica 3 10 43" xfId="3001" xr:uid="{00000000-0005-0000-0000-00008A6B0000}"/>
    <cellStyle name="Vejica 3 10 44" xfId="1893" xr:uid="{00000000-0005-0000-0000-00008B6B0000}"/>
    <cellStyle name="Vejica 3 10 45" xfId="3232" xr:uid="{00000000-0005-0000-0000-00008C6B0000}"/>
    <cellStyle name="Vejica 3 10 46" xfId="1074" xr:uid="{00000000-0005-0000-0000-00008D6B0000}"/>
    <cellStyle name="Vejica 3 10 5" xfId="8483" xr:uid="{00000000-0005-0000-0000-00008E6B0000}"/>
    <cellStyle name="Vejica 3 10 6" xfId="8382" xr:uid="{00000000-0005-0000-0000-00008F6B0000}"/>
    <cellStyle name="Vejica 3 10 7" xfId="8283" xr:uid="{00000000-0005-0000-0000-0000906B0000}"/>
    <cellStyle name="Vejica 3 10 8" xfId="8181" xr:uid="{00000000-0005-0000-0000-0000916B0000}"/>
    <cellStyle name="Vejica 3 10 9" xfId="8081" xr:uid="{00000000-0005-0000-0000-0000926B0000}"/>
    <cellStyle name="Vejica 3 11" xfId="9209" xr:uid="{00000000-0005-0000-0000-0000936B0000}"/>
    <cellStyle name="Vejica 3 11 10" xfId="4845" xr:uid="{00000000-0005-0000-0000-0000946B0000}"/>
    <cellStyle name="Vejica 3 11 11" xfId="2319" xr:uid="{00000000-0005-0000-0000-0000956B0000}"/>
    <cellStyle name="Vejica 3 11 2" xfId="8861" xr:uid="{00000000-0005-0000-0000-0000966B0000}"/>
    <cellStyle name="Vejica 3 11 2 2" xfId="4642" xr:uid="{00000000-0005-0000-0000-0000976B0000}"/>
    <cellStyle name="Vejica 3 11 2 2 2" xfId="4409" xr:uid="{00000000-0005-0000-0000-0000986B0000}"/>
    <cellStyle name="Vejica 3 11 2 3" xfId="3662" xr:uid="{00000000-0005-0000-0000-0000996B0000}"/>
    <cellStyle name="Vejica 3 11 2 4" xfId="1955" xr:uid="{00000000-0005-0000-0000-00009A6B0000}"/>
    <cellStyle name="Vejica 3 11 2 5" xfId="3076" xr:uid="{00000000-0005-0000-0000-00009B6B0000}"/>
    <cellStyle name="Vejica 3 11 2 6" xfId="1943" xr:uid="{00000000-0005-0000-0000-00009C6B0000}"/>
    <cellStyle name="Vejica 3 11 2 7" xfId="1169" xr:uid="{00000000-0005-0000-0000-00009D6B0000}"/>
    <cellStyle name="Vejica 3 11 2 8" xfId="1504" xr:uid="{00000000-0005-0000-0000-00009E6B0000}"/>
    <cellStyle name="Vejica 3 11 2 9" xfId="157" xr:uid="{00000000-0005-0000-0000-00009F6B0000}"/>
    <cellStyle name="Vejica 3 11 3" xfId="5358" xr:uid="{00000000-0005-0000-0000-0000A06B0000}"/>
    <cellStyle name="Vejica 3 11 4" xfId="9207" xr:uid="{00000000-0005-0000-0000-0000A16B0000}"/>
    <cellStyle name="Vejica 3 11 5" xfId="5167" xr:uid="{00000000-0005-0000-0000-0000A26B0000}"/>
    <cellStyle name="Vejica 3 11 5 2" xfId="2611" xr:uid="{00000000-0005-0000-0000-0000A36B0000}"/>
    <cellStyle name="Vejica 3 11 6" xfId="2422" xr:uid="{00000000-0005-0000-0000-0000A46B0000}"/>
    <cellStyle name="Vejica 3 11 7" xfId="4214" xr:uid="{00000000-0005-0000-0000-0000A56B0000}"/>
    <cellStyle name="Vejica 3 11 8" xfId="3279" xr:uid="{00000000-0005-0000-0000-0000A66B0000}"/>
    <cellStyle name="Vejica 3 11 9" xfId="4382" xr:uid="{00000000-0005-0000-0000-0000A76B0000}"/>
    <cellStyle name="Vejica 3 12" xfId="8756" xr:uid="{00000000-0005-0000-0000-0000A86B0000}"/>
    <cellStyle name="Vejica 3 13" xfId="8875" xr:uid="{00000000-0005-0000-0000-0000A96B0000}"/>
    <cellStyle name="Vejica 3 14" xfId="9035" xr:uid="{00000000-0005-0000-0000-0000AA6B0000}"/>
    <cellStyle name="Vejica 3 15" xfId="8882" xr:uid="{00000000-0005-0000-0000-0000AB6B0000}"/>
    <cellStyle name="Vejica 3 16" xfId="9028" xr:uid="{00000000-0005-0000-0000-0000AC6B0000}"/>
    <cellStyle name="Vejica 3 17" xfId="8648" xr:uid="{00000000-0005-0000-0000-0000AD6B0000}"/>
    <cellStyle name="Vejica 3 18" xfId="8547" xr:uid="{00000000-0005-0000-0000-0000AE6B0000}"/>
    <cellStyle name="Vejica 3 19" xfId="8446" xr:uid="{00000000-0005-0000-0000-0000AF6B0000}"/>
    <cellStyle name="Vejica 3 2" xfId="9368" xr:uid="{00000000-0005-0000-0000-0000B06B0000}"/>
    <cellStyle name="Vejica 3 2 10" xfId="8845" xr:uid="{00000000-0005-0000-0000-0000B16B0000}"/>
    <cellStyle name="Vejica 3 2 11" xfId="8621" xr:uid="{00000000-0005-0000-0000-0000B26B0000}"/>
    <cellStyle name="Vejica 3 2 12" xfId="8520" xr:uid="{00000000-0005-0000-0000-0000B36B0000}"/>
    <cellStyle name="Vejica 3 2 13" xfId="7946" xr:uid="{00000000-0005-0000-0000-0000B46B0000}"/>
    <cellStyle name="Vejica 3 2 14" xfId="8903" xr:uid="{00000000-0005-0000-0000-0000B56B0000}"/>
    <cellStyle name="Vejica 3 2 15" xfId="9007" xr:uid="{00000000-0005-0000-0000-0000B66B0000}"/>
    <cellStyle name="Vejica 3 2 16" xfId="8586" xr:uid="{00000000-0005-0000-0000-0000B76B0000}"/>
    <cellStyle name="Vejica 3 2 17" xfId="8017" xr:uid="{00000000-0005-0000-0000-0000B86B0000}"/>
    <cellStyle name="Vejica 3 2 18" xfId="8109" xr:uid="{00000000-0005-0000-0000-0000B96B0000}"/>
    <cellStyle name="Vejica 3 2 19" xfId="7813" xr:uid="{00000000-0005-0000-0000-0000BA6B0000}"/>
    <cellStyle name="Vejica 3 2 2" xfId="9367" xr:uid="{00000000-0005-0000-0000-0000BB6B0000}"/>
    <cellStyle name="Vejica 3 2 2 10" xfId="8596" xr:uid="{00000000-0005-0000-0000-0000BC6B0000}"/>
    <cellStyle name="Vejica 3 2 2 11" xfId="8495" xr:uid="{00000000-0005-0000-0000-0000BD6B0000}"/>
    <cellStyle name="Vejica 3 2 2 12" xfId="8394" xr:uid="{00000000-0005-0000-0000-0000BE6B0000}"/>
    <cellStyle name="Vejica 3 2 2 13" xfId="8224" xr:uid="{00000000-0005-0000-0000-0000BF6B0000}"/>
    <cellStyle name="Vejica 3 2 2 14" xfId="8817" xr:uid="{00000000-0005-0000-0000-0000C06B0000}"/>
    <cellStyle name="Vejica 3 2 2 15" xfId="8253" xr:uid="{00000000-0005-0000-0000-0000C16B0000}"/>
    <cellStyle name="Vejica 3 2 2 16" xfId="8616" xr:uid="{00000000-0005-0000-0000-0000C26B0000}"/>
    <cellStyle name="Vejica 3 2 2 17" xfId="7888" xr:uid="{00000000-0005-0000-0000-0000C36B0000}"/>
    <cellStyle name="Vejica 3 2 2 18" xfId="7788" xr:uid="{00000000-0005-0000-0000-0000C46B0000}"/>
    <cellStyle name="Vejica 3 2 2 19" xfId="7687" xr:uid="{00000000-0005-0000-0000-0000C56B0000}"/>
    <cellStyle name="Vejica 3 2 2 2" xfId="9280" xr:uid="{00000000-0005-0000-0000-0000C66B0000}"/>
    <cellStyle name="Vejica 3 2 2 2 10" xfId="7953" xr:uid="{00000000-0005-0000-0000-0000C76B0000}"/>
    <cellStyle name="Vejica 3 2 2 2 11" xfId="7850" xr:uid="{00000000-0005-0000-0000-0000C86B0000}"/>
    <cellStyle name="Vejica 3 2 2 2 12" xfId="7749" xr:uid="{00000000-0005-0000-0000-0000C96B0000}"/>
    <cellStyle name="Vejica 3 2 2 2 13" xfId="7649" xr:uid="{00000000-0005-0000-0000-0000CA6B0000}"/>
    <cellStyle name="Vejica 3 2 2 2 14" xfId="7548" xr:uid="{00000000-0005-0000-0000-0000CB6B0000}"/>
    <cellStyle name="Vejica 3 2 2 2 15" xfId="7449" xr:uid="{00000000-0005-0000-0000-0000CC6B0000}"/>
    <cellStyle name="Vejica 3 2 2 2 16" xfId="7350" xr:uid="{00000000-0005-0000-0000-0000CD6B0000}"/>
    <cellStyle name="Vejica 3 2 2 2 17" xfId="7251" xr:uid="{00000000-0005-0000-0000-0000CE6B0000}"/>
    <cellStyle name="Vejica 3 2 2 2 18" xfId="7151" xr:uid="{00000000-0005-0000-0000-0000CF6B0000}"/>
    <cellStyle name="Vejica 3 2 2 2 19" xfId="7052" xr:uid="{00000000-0005-0000-0000-0000D06B0000}"/>
    <cellStyle name="Vejica 3 2 2 2 2" xfId="9279" xr:uid="{00000000-0005-0000-0000-0000D16B0000}"/>
    <cellStyle name="Vejica 3 2 2 2 2 10" xfId="7952" xr:uid="{00000000-0005-0000-0000-0000D26B0000}"/>
    <cellStyle name="Vejica 3 2 2 2 2 11" xfId="7849" xr:uid="{00000000-0005-0000-0000-0000D36B0000}"/>
    <cellStyle name="Vejica 3 2 2 2 2 12" xfId="7748" xr:uid="{00000000-0005-0000-0000-0000D46B0000}"/>
    <cellStyle name="Vejica 3 2 2 2 2 13" xfId="7648" xr:uid="{00000000-0005-0000-0000-0000D56B0000}"/>
    <cellStyle name="Vejica 3 2 2 2 2 14" xfId="7547" xr:uid="{00000000-0005-0000-0000-0000D66B0000}"/>
    <cellStyle name="Vejica 3 2 2 2 2 15" xfId="7448" xr:uid="{00000000-0005-0000-0000-0000D76B0000}"/>
    <cellStyle name="Vejica 3 2 2 2 2 16" xfId="7349" xr:uid="{00000000-0005-0000-0000-0000D86B0000}"/>
    <cellStyle name="Vejica 3 2 2 2 2 17" xfId="7250" xr:uid="{00000000-0005-0000-0000-0000D96B0000}"/>
    <cellStyle name="Vejica 3 2 2 2 2 18" xfId="7150" xr:uid="{00000000-0005-0000-0000-0000DA6B0000}"/>
    <cellStyle name="Vejica 3 2 2 2 2 19" xfId="7051" xr:uid="{00000000-0005-0000-0000-0000DB6B0000}"/>
    <cellStyle name="Vejica 3 2 2 2 2 2" xfId="8763" xr:uid="{00000000-0005-0000-0000-0000DC6B0000}"/>
    <cellStyle name="Vejica 3 2 2 2 2 2 10" xfId="1072" xr:uid="{00000000-0005-0000-0000-0000DD6B0000}"/>
    <cellStyle name="Vejica 3 2 2 2 2 2 11" xfId="343" xr:uid="{00000000-0005-0000-0000-0000DE6B0000}"/>
    <cellStyle name="Vejica 3 2 2 2 2 2 2" xfId="8762" xr:uid="{00000000-0005-0000-0000-0000DF6B0000}"/>
    <cellStyle name="Vejica 3 2 2 2 2 2 2 2" xfId="4322" xr:uid="{00000000-0005-0000-0000-0000E06B0000}"/>
    <cellStyle name="Vejica 3 2 2 2 2 2 2 2 2" xfId="4321" xr:uid="{00000000-0005-0000-0000-0000E16B0000}"/>
    <cellStyle name="Vejica 3 2 2 2 2 2 2 3" xfId="3168" xr:uid="{00000000-0005-0000-0000-0000E26B0000}"/>
    <cellStyle name="Vejica 3 2 2 2 2 2 2 4" xfId="2524" xr:uid="{00000000-0005-0000-0000-0000E36B0000}"/>
    <cellStyle name="Vejica 3 2 2 2 2 2 2 5" xfId="1993" xr:uid="{00000000-0005-0000-0000-0000E46B0000}"/>
    <cellStyle name="Vejica 3 2 2 2 2 2 2 6" xfId="1220" xr:uid="{00000000-0005-0000-0000-0000E56B0000}"/>
    <cellStyle name="Vejica 3 2 2 2 2 2 2 7" xfId="1656" xr:uid="{00000000-0005-0000-0000-0000E66B0000}"/>
    <cellStyle name="Vejica 3 2 2 2 2 2 2 8" xfId="747" xr:uid="{00000000-0005-0000-0000-0000E76B0000}"/>
    <cellStyle name="Vejica 3 2 2 2 2 2 2 9" xfId="1897" xr:uid="{00000000-0005-0000-0000-0000E86B0000}"/>
    <cellStyle name="Vejica 3 2 2 2 2 2 3" xfId="5303" xr:uid="{00000000-0005-0000-0000-0000E96B0000}"/>
    <cellStyle name="Vejica 3 2 2 2 2 2 4" xfId="9221" xr:uid="{00000000-0005-0000-0000-0000EA6B0000}"/>
    <cellStyle name="Vejica 3 2 2 2 2 2 5" xfId="5179" xr:uid="{00000000-0005-0000-0000-0000EB6B0000}"/>
    <cellStyle name="Vejica 3 2 2 2 2 2 5 2" xfId="3102" xr:uid="{00000000-0005-0000-0000-0000EC6B0000}"/>
    <cellStyle name="Vejica 3 2 2 2 2 2 6" xfId="4809" xr:uid="{00000000-0005-0000-0000-0000ED6B0000}"/>
    <cellStyle name="Vejica 3 2 2 2 2 2 7" xfId="2296" xr:uid="{00000000-0005-0000-0000-0000EE6B0000}"/>
    <cellStyle name="Vejica 3 2 2 2 2 2 8" xfId="1963" xr:uid="{00000000-0005-0000-0000-0000EF6B0000}"/>
    <cellStyle name="Vejica 3 2 2 2 2 2 9" xfId="1462" xr:uid="{00000000-0005-0000-0000-0000F06B0000}"/>
    <cellStyle name="Vejica 3 2 2 2 2 20" xfId="6954" xr:uid="{00000000-0005-0000-0000-0000F16B0000}"/>
    <cellStyle name="Vejica 3 2 2 2 2 21" xfId="6856" xr:uid="{00000000-0005-0000-0000-0000F26B0000}"/>
    <cellStyle name="Vejica 3 2 2 2 2 22" xfId="6760" xr:uid="{00000000-0005-0000-0000-0000F36B0000}"/>
    <cellStyle name="Vejica 3 2 2 2 2 23" xfId="6663" xr:uid="{00000000-0005-0000-0000-0000F46B0000}"/>
    <cellStyle name="Vejica 3 2 2 2 2 24" xfId="6569" xr:uid="{00000000-0005-0000-0000-0000F56B0000}"/>
    <cellStyle name="Vejica 3 2 2 2 2 25" xfId="6474" xr:uid="{00000000-0005-0000-0000-0000F66B0000}"/>
    <cellStyle name="Vejica 3 2 2 2 2 26" xfId="6382" xr:uid="{00000000-0005-0000-0000-0000F76B0000}"/>
    <cellStyle name="Vejica 3 2 2 2 2 27" xfId="6291" xr:uid="{00000000-0005-0000-0000-0000F86B0000}"/>
    <cellStyle name="Vejica 3 2 2 2 2 28" xfId="6199" xr:uid="{00000000-0005-0000-0000-0000F96B0000}"/>
    <cellStyle name="Vejica 3 2 2 2 2 29" xfId="6109" xr:uid="{00000000-0005-0000-0000-0000FA6B0000}"/>
    <cellStyle name="Vejica 3 2 2 2 2 3" xfId="8657" xr:uid="{00000000-0005-0000-0000-0000FB6B0000}"/>
    <cellStyle name="Vejica 3 2 2 2 2 30" xfId="6018" xr:uid="{00000000-0005-0000-0000-0000FC6B0000}"/>
    <cellStyle name="Vejica 3 2 2 2 2 31" xfId="5934" xr:uid="{00000000-0005-0000-0000-0000FD6B0000}"/>
    <cellStyle name="Vejica 3 2 2 2 2 32" xfId="5852" xr:uid="{00000000-0005-0000-0000-0000FE6B0000}"/>
    <cellStyle name="Vejica 3 2 2 2 2 33" xfId="5771" xr:uid="{00000000-0005-0000-0000-0000FF6B0000}"/>
    <cellStyle name="Vejica 3 2 2 2 2 34" xfId="5695" xr:uid="{00000000-0005-0000-0000-0000006C0000}"/>
    <cellStyle name="Vejica 3 2 2 2 2 35" xfId="5604" xr:uid="{00000000-0005-0000-0000-0000016C0000}"/>
    <cellStyle name="Vejica 3 2 2 2 2 36" xfId="5539" xr:uid="{00000000-0005-0000-0000-0000026C0000}"/>
    <cellStyle name="Vejica 3 2 2 2 2 37" xfId="5463" xr:uid="{00000000-0005-0000-0000-0000036C0000}"/>
    <cellStyle name="Vejica 3 2 2 2 2 38" xfId="5304" xr:uid="{00000000-0005-0000-0000-0000046C0000}"/>
    <cellStyle name="Vejica 3 2 2 2 2 38 2" xfId="4695" xr:uid="{00000000-0005-0000-0000-0000056C0000}"/>
    <cellStyle name="Vejica 3 2 2 2 2 38 2 2" xfId="2042" xr:uid="{00000000-0005-0000-0000-0000066C0000}"/>
    <cellStyle name="Vejica 3 2 2 2 2 38 3" xfId="1594" xr:uid="{00000000-0005-0000-0000-0000076C0000}"/>
    <cellStyle name="Vejica 3 2 2 2 2 38 4" xfId="1240" xr:uid="{00000000-0005-0000-0000-0000086C0000}"/>
    <cellStyle name="Vejica 3 2 2 2 2 38 5" xfId="910" xr:uid="{00000000-0005-0000-0000-0000096C0000}"/>
    <cellStyle name="Vejica 3 2 2 2 2 38 6" xfId="593" xr:uid="{00000000-0005-0000-0000-00000A6C0000}"/>
    <cellStyle name="Vejica 3 2 2 2 2 38 7" xfId="362" xr:uid="{00000000-0005-0000-0000-00000B6C0000}"/>
    <cellStyle name="Vejica 3 2 2 2 2 38 8" xfId="183" xr:uid="{00000000-0005-0000-0000-00000C6C0000}"/>
    <cellStyle name="Vejica 3 2 2 2 2 38 9" xfId="74" xr:uid="{00000000-0005-0000-0000-00000D6C0000}"/>
    <cellStyle name="Vejica 3 2 2 2 2 39" xfId="9194" xr:uid="{00000000-0005-0000-0000-00000E6C0000}"/>
    <cellStyle name="Vejica 3 2 2 2 2 4" xfId="8556" xr:uid="{00000000-0005-0000-0000-00000F6C0000}"/>
    <cellStyle name="Vejica 3 2 2 2 2 40" xfId="5189" xr:uid="{00000000-0005-0000-0000-0000106C0000}"/>
    <cellStyle name="Vejica 3 2 2 2 2 40 2" xfId="3230" xr:uid="{00000000-0005-0000-0000-0000116C0000}"/>
    <cellStyle name="Vejica 3 2 2 2 2 41" xfId="3106" xr:uid="{00000000-0005-0000-0000-0000126C0000}"/>
    <cellStyle name="Vejica 3 2 2 2 2 42" xfId="2624" xr:uid="{00000000-0005-0000-0000-0000136C0000}"/>
    <cellStyle name="Vejica 3 2 2 2 2 43" xfId="2980" xr:uid="{00000000-0005-0000-0000-0000146C0000}"/>
    <cellStyle name="Vejica 3 2 2 2 2 44" xfId="4030" xr:uid="{00000000-0005-0000-0000-0000156C0000}"/>
    <cellStyle name="Vejica 3 2 2 2 2 45" xfId="2389" xr:uid="{00000000-0005-0000-0000-0000166C0000}"/>
    <cellStyle name="Vejica 3 2 2 2 2 46" xfId="545" xr:uid="{00000000-0005-0000-0000-0000176C0000}"/>
    <cellStyle name="Vejica 3 2 2 2 2 5" xfId="8455" xr:uid="{00000000-0005-0000-0000-0000186C0000}"/>
    <cellStyle name="Vejica 3 2 2 2 2 6" xfId="8354" xr:uid="{00000000-0005-0000-0000-0000196C0000}"/>
    <cellStyle name="Vejica 3 2 2 2 2 7" xfId="8255" xr:uid="{00000000-0005-0000-0000-00001A6C0000}"/>
    <cellStyle name="Vejica 3 2 2 2 2 8" xfId="8153" xr:uid="{00000000-0005-0000-0000-00001B6C0000}"/>
    <cellStyle name="Vejica 3 2 2 2 2 9" xfId="8053" xr:uid="{00000000-0005-0000-0000-00001C6C0000}"/>
    <cellStyle name="Vejica 3 2 2 2 20" xfId="6955" xr:uid="{00000000-0005-0000-0000-00001D6C0000}"/>
    <cellStyle name="Vejica 3 2 2 2 21" xfId="6857" xr:uid="{00000000-0005-0000-0000-00001E6C0000}"/>
    <cellStyle name="Vejica 3 2 2 2 22" xfId="6761" xr:uid="{00000000-0005-0000-0000-00001F6C0000}"/>
    <cellStyle name="Vejica 3 2 2 2 23" xfId="6664" xr:uid="{00000000-0005-0000-0000-0000206C0000}"/>
    <cellStyle name="Vejica 3 2 2 2 24" xfId="6570" xr:uid="{00000000-0005-0000-0000-0000216C0000}"/>
    <cellStyle name="Vejica 3 2 2 2 25" xfId="6475" xr:uid="{00000000-0005-0000-0000-0000226C0000}"/>
    <cellStyle name="Vejica 3 2 2 2 26" xfId="6383" xr:uid="{00000000-0005-0000-0000-0000236C0000}"/>
    <cellStyle name="Vejica 3 2 2 2 27" xfId="6292" xr:uid="{00000000-0005-0000-0000-0000246C0000}"/>
    <cellStyle name="Vejica 3 2 2 2 28" xfId="6200" xr:uid="{00000000-0005-0000-0000-0000256C0000}"/>
    <cellStyle name="Vejica 3 2 2 2 29" xfId="6110" xr:uid="{00000000-0005-0000-0000-0000266C0000}"/>
    <cellStyle name="Vejica 3 2 2 2 3" xfId="9116" xr:uid="{00000000-0005-0000-0000-0000276C0000}"/>
    <cellStyle name="Vejica 3 2 2 2 3 10" xfId="2419" xr:uid="{00000000-0005-0000-0000-0000286C0000}"/>
    <cellStyle name="Vejica 3 2 2 2 3 11" xfId="216" xr:uid="{00000000-0005-0000-0000-0000296C0000}"/>
    <cellStyle name="Vejica 3 2 2 2 3 2" xfId="8658" xr:uid="{00000000-0005-0000-0000-00002A6C0000}"/>
    <cellStyle name="Vejica 3 2 2 2 3 2 2" xfId="4587" xr:uid="{00000000-0005-0000-0000-00002B6C0000}"/>
    <cellStyle name="Vejica 3 2 2 2 3 2 2 2" xfId="4238" xr:uid="{00000000-0005-0000-0000-00002C6C0000}"/>
    <cellStyle name="Vejica 3 2 2 2 3 2 3" xfId="2485" xr:uid="{00000000-0005-0000-0000-00002D6C0000}"/>
    <cellStyle name="Vejica 3 2 2 2 3 2 4" xfId="2541" xr:uid="{00000000-0005-0000-0000-00002E6C0000}"/>
    <cellStyle name="Vejica 3 2 2 2 3 2 5" xfId="2024" xr:uid="{00000000-0005-0000-0000-00002F6C0000}"/>
    <cellStyle name="Vejica 3 2 2 2 3 2 6" xfId="2630" xr:uid="{00000000-0005-0000-0000-0000306C0000}"/>
    <cellStyle name="Vejica 3 2 2 2 3 2 7" xfId="4783" xr:uid="{00000000-0005-0000-0000-0000316C0000}"/>
    <cellStyle name="Vejica 3 2 2 2 3 2 8" xfId="3600" xr:uid="{00000000-0005-0000-0000-0000326C0000}"/>
    <cellStyle name="Vejica 3 2 2 2 3 2 9" xfId="3581" xr:uid="{00000000-0005-0000-0000-0000336C0000}"/>
    <cellStyle name="Vejica 3 2 2 2 3 3" xfId="5250" xr:uid="{00000000-0005-0000-0000-0000346C0000}"/>
    <cellStyle name="Vejica 3 2 2 2 3 4" xfId="5213" xr:uid="{00000000-0005-0000-0000-0000356C0000}"/>
    <cellStyle name="Vejica 3 2 2 2 3 5" xfId="5387" xr:uid="{00000000-0005-0000-0000-0000366C0000}"/>
    <cellStyle name="Vejica 3 2 2 2 3 5 2" xfId="4524" xr:uid="{00000000-0005-0000-0000-0000376C0000}"/>
    <cellStyle name="Vejica 3 2 2 2 3 6" xfId="2158" xr:uid="{00000000-0005-0000-0000-0000386C0000}"/>
    <cellStyle name="Vejica 3 2 2 2 3 7" xfId="3144" xr:uid="{00000000-0005-0000-0000-0000396C0000}"/>
    <cellStyle name="Vejica 3 2 2 2 3 8" xfId="4219" xr:uid="{00000000-0005-0000-0000-00003A6C0000}"/>
    <cellStyle name="Vejica 3 2 2 2 3 9" xfId="2286" xr:uid="{00000000-0005-0000-0000-00003B6C0000}"/>
    <cellStyle name="Vejica 3 2 2 2 30" xfId="6019" xr:uid="{00000000-0005-0000-0000-00003C6C0000}"/>
    <cellStyle name="Vejica 3 2 2 2 31" xfId="5935" xr:uid="{00000000-0005-0000-0000-00003D6C0000}"/>
    <cellStyle name="Vejica 3 2 2 2 32" xfId="5853" xr:uid="{00000000-0005-0000-0000-00003E6C0000}"/>
    <cellStyle name="Vejica 3 2 2 2 33" xfId="5772" xr:uid="{00000000-0005-0000-0000-00003F6C0000}"/>
    <cellStyle name="Vejica 3 2 2 2 34" xfId="5696" xr:uid="{00000000-0005-0000-0000-0000406C0000}"/>
    <cellStyle name="Vejica 3 2 2 2 35" xfId="5605" xr:uid="{00000000-0005-0000-0000-0000416C0000}"/>
    <cellStyle name="Vejica 3 2 2 2 36" xfId="5540" xr:uid="{00000000-0005-0000-0000-0000426C0000}"/>
    <cellStyle name="Vejica 3 2 2 2 37" xfId="5464" xr:uid="{00000000-0005-0000-0000-0000436C0000}"/>
    <cellStyle name="Vejica 3 2 2 2 38" xfId="5443" xr:uid="{00000000-0005-0000-0000-0000446C0000}"/>
    <cellStyle name="Vejica 3 2 2 2 38 2" xfId="4696" xr:uid="{00000000-0005-0000-0000-0000456C0000}"/>
    <cellStyle name="Vejica 3 2 2 2 38 2 2" xfId="2092" xr:uid="{00000000-0005-0000-0000-0000466C0000}"/>
    <cellStyle name="Vejica 3 2 2 2 38 3" xfId="1692" xr:uid="{00000000-0005-0000-0000-0000476C0000}"/>
    <cellStyle name="Vejica 3 2 2 2 38 4" xfId="1328" xr:uid="{00000000-0005-0000-0000-0000486C0000}"/>
    <cellStyle name="Vejica 3 2 2 2 38 5" xfId="988" xr:uid="{00000000-0005-0000-0000-0000496C0000}"/>
    <cellStyle name="Vejica 3 2 2 2 38 6" xfId="674" xr:uid="{00000000-0005-0000-0000-00004A6C0000}"/>
    <cellStyle name="Vejica 3 2 2 2 38 7" xfId="427" xr:uid="{00000000-0005-0000-0000-00004B6C0000}"/>
    <cellStyle name="Vejica 3 2 2 2 38 8" xfId="242" xr:uid="{00000000-0005-0000-0000-00004C6C0000}"/>
    <cellStyle name="Vejica 3 2 2 2 38 9" xfId="124" xr:uid="{00000000-0005-0000-0000-00004D6C0000}"/>
    <cellStyle name="Vejica 3 2 2 2 39" xfId="5360" xr:uid="{00000000-0005-0000-0000-00004E6C0000}"/>
    <cellStyle name="Vejica 3 2 2 2 4" xfId="8557" xr:uid="{00000000-0005-0000-0000-00004F6C0000}"/>
    <cellStyle name="Vejica 3 2 2 2 40" xfId="9133" xr:uid="{00000000-0005-0000-0000-0000506C0000}"/>
    <cellStyle name="Vejica 3 2 2 2 40 2" xfId="3164" xr:uid="{00000000-0005-0000-0000-0000516C0000}"/>
    <cellStyle name="Vejica 3 2 2 2 41" xfId="3491" xr:uid="{00000000-0005-0000-0000-0000526C0000}"/>
    <cellStyle name="Vejica 3 2 2 2 42" xfId="2810" xr:uid="{00000000-0005-0000-0000-0000536C0000}"/>
    <cellStyle name="Vejica 3 2 2 2 43" xfId="1606" xr:uid="{00000000-0005-0000-0000-0000546C0000}"/>
    <cellStyle name="Vejica 3 2 2 2 44" xfId="1039" xr:uid="{00000000-0005-0000-0000-0000556C0000}"/>
    <cellStyle name="Vejica 3 2 2 2 45" xfId="1592" xr:uid="{00000000-0005-0000-0000-0000566C0000}"/>
    <cellStyle name="Vejica 3 2 2 2 46" xfId="1392" xr:uid="{00000000-0005-0000-0000-0000576C0000}"/>
    <cellStyle name="Vejica 3 2 2 2 5" xfId="8456" xr:uid="{00000000-0005-0000-0000-0000586C0000}"/>
    <cellStyle name="Vejica 3 2 2 2 6" xfId="8355" xr:uid="{00000000-0005-0000-0000-0000596C0000}"/>
    <cellStyle name="Vejica 3 2 2 2 7" xfId="8256" xr:uid="{00000000-0005-0000-0000-00005A6C0000}"/>
    <cellStyle name="Vejica 3 2 2 2 8" xfId="8154" xr:uid="{00000000-0005-0000-0000-00005B6C0000}"/>
    <cellStyle name="Vejica 3 2 2 2 9" xfId="8054" xr:uid="{00000000-0005-0000-0000-00005C6C0000}"/>
    <cellStyle name="Vejica 3 2 2 20" xfId="7587" xr:uid="{00000000-0005-0000-0000-00005D6C0000}"/>
    <cellStyle name="Vejica 3 2 2 21" xfId="7486" xr:uid="{00000000-0005-0000-0000-00005E6C0000}"/>
    <cellStyle name="Vejica 3 2 2 22" xfId="7387" xr:uid="{00000000-0005-0000-0000-00005F6C0000}"/>
    <cellStyle name="Vejica 3 2 2 23" xfId="7288" xr:uid="{00000000-0005-0000-0000-0000606C0000}"/>
    <cellStyle name="Vejica 3 2 2 24" xfId="7189" xr:uid="{00000000-0005-0000-0000-0000616C0000}"/>
    <cellStyle name="Vejica 3 2 2 25" xfId="7090" xr:uid="{00000000-0005-0000-0000-0000626C0000}"/>
    <cellStyle name="Vejica 3 2 2 26" xfId="6991" xr:uid="{00000000-0005-0000-0000-0000636C0000}"/>
    <cellStyle name="Vejica 3 2 2 27" xfId="6893" xr:uid="{00000000-0005-0000-0000-0000646C0000}"/>
    <cellStyle name="Vejica 3 2 2 28" xfId="6796" xr:uid="{00000000-0005-0000-0000-0000656C0000}"/>
    <cellStyle name="Vejica 3 2 2 29" xfId="6701" xr:uid="{00000000-0005-0000-0000-0000666C0000}"/>
    <cellStyle name="Vejica 3 2 2 3" xfId="9245" xr:uid="{00000000-0005-0000-0000-0000676C0000}"/>
    <cellStyle name="Vejica 3 2 2 30" xfId="6606" xr:uid="{00000000-0005-0000-0000-0000686C0000}"/>
    <cellStyle name="Vejica 3 2 2 31" xfId="6512" xr:uid="{00000000-0005-0000-0000-0000696C0000}"/>
    <cellStyle name="Vejica 3 2 2 32" xfId="6418" xr:uid="{00000000-0005-0000-0000-00006A6C0000}"/>
    <cellStyle name="Vejica 3 2 2 33" xfId="6328" xr:uid="{00000000-0005-0000-0000-00006B6C0000}"/>
    <cellStyle name="Vejica 3 2 2 34" xfId="6236" xr:uid="{00000000-0005-0000-0000-00006C6C0000}"/>
    <cellStyle name="Vejica 3 2 2 35" xfId="6145" xr:uid="{00000000-0005-0000-0000-00006D6C0000}"/>
    <cellStyle name="Vejica 3 2 2 36" xfId="6056" xr:uid="{00000000-0005-0000-0000-00006E6C0000}"/>
    <cellStyle name="Vejica 3 2 2 37" xfId="5668" xr:uid="{00000000-0005-0000-0000-00006F6C0000}"/>
    <cellStyle name="Vejica 3 2 2 38" xfId="5761" xr:uid="{00000000-0005-0000-0000-0000706C0000}"/>
    <cellStyle name="Vejica 3 2 2 39" xfId="5665" xr:uid="{00000000-0005-0000-0000-0000716C0000}"/>
    <cellStyle name="Vejica 3 2 2 4" xfId="9117" xr:uid="{00000000-0005-0000-0000-0000726C0000}"/>
    <cellStyle name="Vejica 3 2 2 4 10" xfId="597" xr:uid="{00000000-0005-0000-0000-0000736C0000}"/>
    <cellStyle name="Vejica 3 2 2 4 11" xfId="339" xr:uid="{00000000-0005-0000-0000-0000746C0000}"/>
    <cellStyle name="Vejica 3 2 2 4 2" xfId="8859" xr:uid="{00000000-0005-0000-0000-0000756C0000}"/>
    <cellStyle name="Vejica 3 2 2 4 2 2" xfId="4588" xr:uid="{00000000-0005-0000-0000-0000766C0000}"/>
    <cellStyle name="Vejica 3 2 2 4 2 2 2" xfId="4407" xr:uid="{00000000-0005-0000-0000-0000776C0000}"/>
    <cellStyle name="Vejica 3 2 2 4 2 3" xfId="3790" xr:uid="{00000000-0005-0000-0000-0000786C0000}"/>
    <cellStyle name="Vejica 3 2 2 4 2 4" xfId="4753" xr:uid="{00000000-0005-0000-0000-0000796C0000}"/>
    <cellStyle name="Vejica 3 2 2 4 2 5" xfId="3562" xr:uid="{00000000-0005-0000-0000-00007A6C0000}"/>
    <cellStyle name="Vejica 3 2 2 4 2 6" xfId="904" xr:uid="{00000000-0005-0000-0000-00007B6C0000}"/>
    <cellStyle name="Vejica 3 2 2 4 2 7" xfId="547" xr:uid="{00000000-0005-0000-0000-00007C6C0000}"/>
    <cellStyle name="Vejica 3 2 2 4 2 8" xfId="1444" xr:uid="{00000000-0005-0000-0000-00007D6C0000}"/>
    <cellStyle name="Vejica 3 2 2 4 2 9" xfId="4928" xr:uid="{00000000-0005-0000-0000-00007E6C0000}"/>
    <cellStyle name="Vejica 3 2 2 4 3" xfId="5356" xr:uid="{00000000-0005-0000-0000-00007F6C0000}"/>
    <cellStyle name="Vejica 3 2 2 4 4" xfId="9205" xr:uid="{00000000-0005-0000-0000-0000806C0000}"/>
    <cellStyle name="Vejica 3 2 2 4 5" xfId="5148" xr:uid="{00000000-0005-0000-0000-0000816C0000}"/>
    <cellStyle name="Vejica 3 2 2 4 5 2" xfId="4426" xr:uid="{00000000-0005-0000-0000-0000826C0000}"/>
    <cellStyle name="Vejica 3 2 2 4 6" xfId="4037" xr:uid="{00000000-0005-0000-0000-0000836C0000}"/>
    <cellStyle name="Vejica 3 2 2 4 7" xfId="4455" xr:uid="{00000000-0005-0000-0000-0000846C0000}"/>
    <cellStyle name="Vejica 3 2 2 4 8" xfId="1534" xr:uid="{00000000-0005-0000-0000-0000856C0000}"/>
    <cellStyle name="Vejica 3 2 2 4 9" xfId="1139" xr:uid="{00000000-0005-0000-0000-0000866C0000}"/>
    <cellStyle name="Vejica 3 2 2 40" xfId="5444" xr:uid="{00000000-0005-0000-0000-0000876C0000}"/>
    <cellStyle name="Vejica 3 2 2 40 2" xfId="4779" xr:uid="{00000000-0005-0000-0000-0000886C0000}"/>
    <cellStyle name="Vejica 3 2 2 40 2 2" xfId="2093" xr:uid="{00000000-0005-0000-0000-0000896C0000}"/>
    <cellStyle name="Vejica 3 2 2 40 3" xfId="1693" xr:uid="{00000000-0005-0000-0000-00008A6C0000}"/>
    <cellStyle name="Vejica 3 2 2 40 4" xfId="1329" xr:uid="{00000000-0005-0000-0000-00008B6C0000}"/>
    <cellStyle name="Vejica 3 2 2 40 5" xfId="989" xr:uid="{00000000-0005-0000-0000-00008C6C0000}"/>
    <cellStyle name="Vejica 3 2 2 40 6" xfId="675" xr:uid="{00000000-0005-0000-0000-00008D6C0000}"/>
    <cellStyle name="Vejica 3 2 2 40 7" xfId="428" xr:uid="{00000000-0005-0000-0000-00008E6C0000}"/>
    <cellStyle name="Vejica 3 2 2 40 8" xfId="243" xr:uid="{00000000-0005-0000-0000-00008F6C0000}"/>
    <cellStyle name="Vejica 3 2 2 40 9" xfId="125" xr:uid="{00000000-0005-0000-0000-0000906C0000}"/>
    <cellStyle name="Vejica 3 2 2 41" xfId="5399" xr:uid="{00000000-0005-0000-0000-0000916C0000}"/>
    <cellStyle name="Vejica 3 2 2 42" xfId="5000" xr:uid="{00000000-0005-0000-0000-0000926C0000}"/>
    <cellStyle name="Vejica 3 2 2 42 2" xfId="3586" xr:uid="{00000000-0005-0000-0000-0000936C0000}"/>
    <cellStyle name="Vejica 3 2 2 43" xfId="1556" xr:uid="{00000000-0005-0000-0000-0000946C0000}"/>
    <cellStyle name="Vejica 3 2 2 44" xfId="3347" xr:uid="{00000000-0005-0000-0000-0000956C0000}"/>
    <cellStyle name="Vejica 3 2 2 45" xfId="1298" xr:uid="{00000000-0005-0000-0000-0000966C0000}"/>
    <cellStyle name="Vejica 3 2 2 46" xfId="4097" xr:uid="{00000000-0005-0000-0000-0000976C0000}"/>
    <cellStyle name="Vejica 3 2 2 47" xfId="4061" xr:uid="{00000000-0005-0000-0000-0000986C0000}"/>
    <cellStyle name="Vejica 3 2 2 48" xfId="4792" xr:uid="{00000000-0005-0000-0000-0000996C0000}"/>
    <cellStyle name="Vejica 3 2 2 5" xfId="8805" xr:uid="{00000000-0005-0000-0000-00009A6C0000}"/>
    <cellStyle name="Vejica 3 2 2 6" xfId="8873" xr:uid="{00000000-0005-0000-0000-00009B6C0000}"/>
    <cellStyle name="Vejica 3 2 2 7" xfId="9037" xr:uid="{00000000-0005-0000-0000-00009C6C0000}"/>
    <cellStyle name="Vejica 3 2 2 8" xfId="8880" xr:uid="{00000000-0005-0000-0000-00009D6C0000}"/>
    <cellStyle name="Vejica 3 2 2 9" xfId="8697" xr:uid="{00000000-0005-0000-0000-00009E6C0000}"/>
    <cellStyle name="Vejica 3 2 20" xfId="7712" xr:uid="{00000000-0005-0000-0000-00009F6C0000}"/>
    <cellStyle name="Vejica 3 2 21" xfId="7612" xr:uid="{00000000-0005-0000-0000-0000A06C0000}"/>
    <cellStyle name="Vejica 3 2 22" xfId="7511" xr:uid="{00000000-0005-0000-0000-0000A16C0000}"/>
    <cellStyle name="Vejica 3 2 23" xfId="7412" xr:uid="{00000000-0005-0000-0000-0000A26C0000}"/>
    <cellStyle name="Vejica 3 2 24" xfId="7313" xr:uid="{00000000-0005-0000-0000-0000A36C0000}"/>
    <cellStyle name="Vejica 3 2 25" xfId="7214" xr:uid="{00000000-0005-0000-0000-0000A46C0000}"/>
    <cellStyle name="Vejica 3 2 26" xfId="7115" xr:uid="{00000000-0005-0000-0000-0000A56C0000}"/>
    <cellStyle name="Vejica 3 2 27" xfId="7016" xr:uid="{00000000-0005-0000-0000-0000A66C0000}"/>
    <cellStyle name="Vejica 3 2 28" xfId="6918" xr:uid="{00000000-0005-0000-0000-0000A76C0000}"/>
    <cellStyle name="Vejica 3 2 29" xfId="6821" xr:uid="{00000000-0005-0000-0000-0000A86C0000}"/>
    <cellStyle name="Vejica 3 2 3" xfId="9281" xr:uid="{00000000-0005-0000-0000-0000A96C0000}"/>
    <cellStyle name="Vejica 3 2 3 10" xfId="7954" xr:uid="{00000000-0005-0000-0000-0000AA6C0000}"/>
    <cellStyle name="Vejica 3 2 3 11" xfId="7851" xr:uid="{00000000-0005-0000-0000-0000AB6C0000}"/>
    <cellStyle name="Vejica 3 2 3 12" xfId="7750" xr:uid="{00000000-0005-0000-0000-0000AC6C0000}"/>
    <cellStyle name="Vejica 3 2 3 13" xfId="7650" xr:uid="{00000000-0005-0000-0000-0000AD6C0000}"/>
    <cellStyle name="Vejica 3 2 3 14" xfId="7549" xr:uid="{00000000-0005-0000-0000-0000AE6C0000}"/>
    <cellStyle name="Vejica 3 2 3 15" xfId="7450" xr:uid="{00000000-0005-0000-0000-0000AF6C0000}"/>
    <cellStyle name="Vejica 3 2 3 16" xfId="7351" xr:uid="{00000000-0005-0000-0000-0000B06C0000}"/>
    <cellStyle name="Vejica 3 2 3 17" xfId="7252" xr:uid="{00000000-0005-0000-0000-0000B16C0000}"/>
    <cellStyle name="Vejica 3 2 3 18" xfId="7152" xr:uid="{00000000-0005-0000-0000-0000B26C0000}"/>
    <cellStyle name="Vejica 3 2 3 19" xfId="7053" xr:uid="{00000000-0005-0000-0000-0000B36C0000}"/>
    <cellStyle name="Vejica 3 2 3 2" xfId="9246" xr:uid="{00000000-0005-0000-0000-0000B46C0000}"/>
    <cellStyle name="Vejica 3 2 3 2 10" xfId="7919" xr:uid="{00000000-0005-0000-0000-0000B56C0000}"/>
    <cellStyle name="Vejica 3 2 3 2 11" xfId="7816" xr:uid="{00000000-0005-0000-0000-0000B66C0000}"/>
    <cellStyle name="Vejica 3 2 3 2 12" xfId="7715" xr:uid="{00000000-0005-0000-0000-0000B76C0000}"/>
    <cellStyle name="Vejica 3 2 3 2 13" xfId="7615" xr:uid="{00000000-0005-0000-0000-0000B86C0000}"/>
    <cellStyle name="Vejica 3 2 3 2 14" xfId="7514" xr:uid="{00000000-0005-0000-0000-0000B96C0000}"/>
    <cellStyle name="Vejica 3 2 3 2 15" xfId="7415" xr:uid="{00000000-0005-0000-0000-0000BA6C0000}"/>
    <cellStyle name="Vejica 3 2 3 2 16" xfId="7316" xr:uid="{00000000-0005-0000-0000-0000BB6C0000}"/>
    <cellStyle name="Vejica 3 2 3 2 17" xfId="7217" xr:uid="{00000000-0005-0000-0000-0000BC6C0000}"/>
    <cellStyle name="Vejica 3 2 3 2 18" xfId="7118" xr:uid="{00000000-0005-0000-0000-0000BD6C0000}"/>
    <cellStyle name="Vejica 3 2 3 2 19" xfId="7019" xr:uid="{00000000-0005-0000-0000-0000BE6C0000}"/>
    <cellStyle name="Vejica 3 2 3 2 2" xfId="8764" xr:uid="{00000000-0005-0000-0000-0000BF6C0000}"/>
    <cellStyle name="Vejica 3 2 3 2 2 10" xfId="518" xr:uid="{00000000-0005-0000-0000-0000C06C0000}"/>
    <cellStyle name="Vejica 3 2 3 2 2 11" xfId="1049" xr:uid="{00000000-0005-0000-0000-0000C16C0000}"/>
    <cellStyle name="Vejica 3 2 3 2 2 2" xfId="8729" xr:uid="{00000000-0005-0000-0000-0000C26C0000}"/>
    <cellStyle name="Vejica 3 2 3 2 2 2 2" xfId="4323" xr:uid="{00000000-0005-0000-0000-0000C36C0000}"/>
    <cellStyle name="Vejica 3 2 3 2 2 2 2 2" xfId="4295" xr:uid="{00000000-0005-0000-0000-0000C46C0000}"/>
    <cellStyle name="Vejica 3 2 3 2 2 2 3" xfId="3151" xr:uid="{00000000-0005-0000-0000-0000C56C0000}"/>
    <cellStyle name="Vejica 3 2 3 2 2 2 4" xfId="1584" xr:uid="{00000000-0005-0000-0000-0000C66C0000}"/>
    <cellStyle name="Vejica 3 2 3 2 2 2 5" xfId="3515" xr:uid="{00000000-0005-0000-0000-0000C76C0000}"/>
    <cellStyle name="Vejica 3 2 3 2 2 2 6" xfId="3067" xr:uid="{00000000-0005-0000-0000-0000C86C0000}"/>
    <cellStyle name="Vejica 3 2 3 2 2 2 7" xfId="3779" xr:uid="{00000000-0005-0000-0000-0000C96C0000}"/>
    <cellStyle name="Vejica 3 2 3 2 2 2 8" xfId="2797" xr:uid="{00000000-0005-0000-0000-0000CA6C0000}"/>
    <cellStyle name="Vejica 3 2 3 2 2 2 9" xfId="4015" xr:uid="{00000000-0005-0000-0000-0000CB6C0000}"/>
    <cellStyle name="Vejica 3 2 3 2 2 3" xfId="5287" xr:uid="{00000000-0005-0000-0000-0000CC6C0000}"/>
    <cellStyle name="Vejica 3 2 3 2 2 4" xfId="5096" xr:uid="{00000000-0005-0000-0000-0000CD6C0000}"/>
    <cellStyle name="Vejica 3 2 3 2 2 5" xfId="5069" xr:uid="{00000000-0005-0000-0000-0000CE6C0000}"/>
    <cellStyle name="Vejica 3 2 3 2 2 5 2" xfId="3039" xr:uid="{00000000-0005-0000-0000-0000CF6C0000}"/>
    <cellStyle name="Vejica 3 2 3 2 2 6" xfId="2649" xr:uid="{00000000-0005-0000-0000-0000D06C0000}"/>
    <cellStyle name="Vejica 3 2 3 2 2 7" xfId="1225" xr:uid="{00000000-0005-0000-0000-0000D16C0000}"/>
    <cellStyle name="Vejica 3 2 3 2 2 8" xfId="1396" xr:uid="{00000000-0005-0000-0000-0000D26C0000}"/>
    <cellStyle name="Vejica 3 2 3 2 2 9" xfId="963" xr:uid="{00000000-0005-0000-0000-0000D36C0000}"/>
    <cellStyle name="Vejica 3 2 3 2 20" xfId="6921" xr:uid="{00000000-0005-0000-0000-0000D46C0000}"/>
    <cellStyle name="Vejica 3 2 3 2 21" xfId="6824" xr:uid="{00000000-0005-0000-0000-0000D56C0000}"/>
    <cellStyle name="Vejica 3 2 3 2 22" xfId="6728" xr:uid="{00000000-0005-0000-0000-0000D66C0000}"/>
    <cellStyle name="Vejica 3 2 3 2 23" xfId="6633" xr:uid="{00000000-0005-0000-0000-0000D76C0000}"/>
    <cellStyle name="Vejica 3 2 3 2 24" xfId="6538" xr:uid="{00000000-0005-0000-0000-0000D86C0000}"/>
    <cellStyle name="Vejica 3 2 3 2 25" xfId="6445" xr:uid="{00000000-0005-0000-0000-0000D96C0000}"/>
    <cellStyle name="Vejica 3 2 3 2 26" xfId="6353" xr:uid="{00000000-0005-0000-0000-0000DA6C0000}"/>
    <cellStyle name="Vejica 3 2 3 2 27" xfId="6261" xr:uid="{00000000-0005-0000-0000-0000DB6C0000}"/>
    <cellStyle name="Vejica 3 2 3 2 28" xfId="6171" xr:uid="{00000000-0005-0000-0000-0000DC6C0000}"/>
    <cellStyle name="Vejica 3 2 3 2 29" xfId="6080" xr:uid="{00000000-0005-0000-0000-0000DD6C0000}"/>
    <cellStyle name="Vejica 3 2 3 2 3" xfId="8624" xr:uid="{00000000-0005-0000-0000-0000DE6C0000}"/>
    <cellStyle name="Vejica 3 2 3 2 30" xfId="5990" xr:uid="{00000000-0005-0000-0000-0000DF6C0000}"/>
    <cellStyle name="Vejica 3 2 3 2 31" xfId="5905" xr:uid="{00000000-0005-0000-0000-0000E06C0000}"/>
    <cellStyle name="Vejica 3 2 3 2 32" xfId="5824" xr:uid="{00000000-0005-0000-0000-0000E16C0000}"/>
    <cellStyle name="Vejica 3 2 3 2 33" xfId="5748" xr:uid="{00000000-0005-0000-0000-0000E26C0000}"/>
    <cellStyle name="Vejica 3 2 3 2 34" xfId="5672" xr:uid="{00000000-0005-0000-0000-0000E36C0000}"/>
    <cellStyle name="Vejica 3 2 3 2 35" xfId="5587" xr:uid="{00000000-0005-0000-0000-0000E46C0000}"/>
    <cellStyle name="Vejica 3 2 3 2 36" xfId="5515" xr:uid="{00000000-0005-0000-0000-0000E56C0000}"/>
    <cellStyle name="Vejica 3 2 3 2 37" xfId="5447" xr:uid="{00000000-0005-0000-0000-0000E66C0000}"/>
    <cellStyle name="Vejica 3 2 3 2 38" xfId="5305" xr:uid="{00000000-0005-0000-0000-0000E76C0000}"/>
    <cellStyle name="Vejica 3 2 3 2 38 2" xfId="4669" xr:uid="{00000000-0005-0000-0000-0000E86C0000}"/>
    <cellStyle name="Vejica 3 2 3 2 38 2 2" xfId="2043" xr:uid="{00000000-0005-0000-0000-0000E96C0000}"/>
    <cellStyle name="Vejica 3 2 3 2 38 3" xfId="1595" xr:uid="{00000000-0005-0000-0000-0000EA6C0000}"/>
    <cellStyle name="Vejica 3 2 3 2 38 4" xfId="1241" xr:uid="{00000000-0005-0000-0000-0000EB6C0000}"/>
    <cellStyle name="Vejica 3 2 3 2 38 5" xfId="911" xr:uid="{00000000-0005-0000-0000-0000EC6C0000}"/>
    <cellStyle name="Vejica 3 2 3 2 38 6" xfId="594" xr:uid="{00000000-0005-0000-0000-0000ED6C0000}"/>
    <cellStyle name="Vejica 3 2 3 2 38 7" xfId="363" xr:uid="{00000000-0005-0000-0000-0000EE6C0000}"/>
    <cellStyle name="Vejica 3 2 3 2 38 8" xfId="184" xr:uid="{00000000-0005-0000-0000-0000EF6C0000}"/>
    <cellStyle name="Vejica 3 2 3 2 38 9" xfId="75" xr:uid="{00000000-0005-0000-0000-0000F06C0000}"/>
    <cellStyle name="Vejica 3 2 3 2 39" xfId="9195" xr:uid="{00000000-0005-0000-0000-0000F16C0000}"/>
    <cellStyle name="Vejica 3 2 3 2 4" xfId="8523" xr:uid="{00000000-0005-0000-0000-0000F26C0000}"/>
    <cellStyle name="Vejica 3 2 3 2 40" xfId="5437" xr:uid="{00000000-0005-0000-0000-0000F36C0000}"/>
    <cellStyle name="Vejica 3 2 3 2 40 2" xfId="4362" xr:uid="{00000000-0005-0000-0000-0000F46C0000}"/>
    <cellStyle name="Vejica 3 2 3 2 41" xfId="2377" xr:uid="{00000000-0005-0000-0000-0000F56C0000}"/>
    <cellStyle name="Vejica 3 2 3 2 42" xfId="2737" xr:uid="{00000000-0005-0000-0000-0000F66C0000}"/>
    <cellStyle name="Vejica 3 2 3 2 43" xfId="4044" xr:uid="{00000000-0005-0000-0000-0000F76C0000}"/>
    <cellStyle name="Vejica 3 2 3 2 44" xfId="1873" xr:uid="{00000000-0005-0000-0000-0000F86C0000}"/>
    <cellStyle name="Vejica 3 2 3 2 45" xfId="407" xr:uid="{00000000-0005-0000-0000-0000F96C0000}"/>
    <cellStyle name="Vejica 3 2 3 2 46" xfId="3061" xr:uid="{00000000-0005-0000-0000-0000FA6C0000}"/>
    <cellStyle name="Vejica 3 2 3 2 5" xfId="8422" xr:uid="{00000000-0005-0000-0000-0000FB6C0000}"/>
    <cellStyle name="Vejica 3 2 3 2 6" xfId="8321" xr:uid="{00000000-0005-0000-0000-0000FC6C0000}"/>
    <cellStyle name="Vejica 3 2 3 2 7" xfId="8222" xr:uid="{00000000-0005-0000-0000-0000FD6C0000}"/>
    <cellStyle name="Vejica 3 2 3 2 8" xfId="8121" xr:uid="{00000000-0005-0000-0000-0000FE6C0000}"/>
    <cellStyle name="Vejica 3 2 3 2 9" xfId="8020" xr:uid="{00000000-0005-0000-0000-0000FF6C0000}"/>
    <cellStyle name="Vejica 3 2 3 20" xfId="6956" xr:uid="{00000000-0005-0000-0000-0000006D0000}"/>
    <cellStyle name="Vejica 3 2 3 21" xfId="6858" xr:uid="{00000000-0005-0000-0000-0000016D0000}"/>
    <cellStyle name="Vejica 3 2 3 22" xfId="6762" xr:uid="{00000000-0005-0000-0000-0000026D0000}"/>
    <cellStyle name="Vejica 3 2 3 23" xfId="6665" xr:uid="{00000000-0005-0000-0000-0000036D0000}"/>
    <cellStyle name="Vejica 3 2 3 24" xfId="6571" xr:uid="{00000000-0005-0000-0000-0000046D0000}"/>
    <cellStyle name="Vejica 3 2 3 25" xfId="6476" xr:uid="{00000000-0005-0000-0000-0000056D0000}"/>
    <cellStyle name="Vejica 3 2 3 26" xfId="6384" xr:uid="{00000000-0005-0000-0000-0000066D0000}"/>
    <cellStyle name="Vejica 3 2 3 27" xfId="6293" xr:uid="{00000000-0005-0000-0000-0000076D0000}"/>
    <cellStyle name="Vejica 3 2 3 28" xfId="6201" xr:uid="{00000000-0005-0000-0000-0000086D0000}"/>
    <cellStyle name="Vejica 3 2 3 29" xfId="6111" xr:uid="{00000000-0005-0000-0000-0000096D0000}"/>
    <cellStyle name="Vejica 3 2 3 3" xfId="9086" xr:uid="{00000000-0005-0000-0000-00000A6D0000}"/>
    <cellStyle name="Vejica 3 2 3 3 10" xfId="4905" xr:uid="{00000000-0005-0000-0000-00000B6D0000}"/>
    <cellStyle name="Vejica 3 2 3 3 11" xfId="1469" xr:uid="{00000000-0005-0000-0000-00000C6D0000}"/>
    <cellStyle name="Vejica 3 2 3 3 2" xfId="8659" xr:uid="{00000000-0005-0000-0000-00000D6D0000}"/>
    <cellStyle name="Vejica 3 2 3 3 2 2" xfId="4557" xr:uid="{00000000-0005-0000-0000-00000E6D0000}"/>
    <cellStyle name="Vejica 3 2 3 3 2 2 2" xfId="4239" xr:uid="{00000000-0005-0000-0000-00000F6D0000}"/>
    <cellStyle name="Vejica 3 2 3 3 2 3" xfId="2429" xr:uid="{00000000-0005-0000-0000-0000106D0000}"/>
    <cellStyle name="Vejica 3 2 3 3 2 4" xfId="4026" xr:uid="{00000000-0005-0000-0000-0000116D0000}"/>
    <cellStyle name="Vejica 3 2 3 3 2 5" xfId="3546" xr:uid="{00000000-0005-0000-0000-0000126D0000}"/>
    <cellStyle name="Vejica 3 2 3 3 2 6" xfId="3792" xr:uid="{00000000-0005-0000-0000-0000136D0000}"/>
    <cellStyle name="Vejica 3 2 3 3 2 7" xfId="2242" xr:uid="{00000000-0005-0000-0000-0000146D0000}"/>
    <cellStyle name="Vejica 3 2 3 3 2 8" xfId="2661" xr:uid="{00000000-0005-0000-0000-0000156D0000}"/>
    <cellStyle name="Vejica 3 2 3 3 2 9" xfId="2602" xr:uid="{00000000-0005-0000-0000-0000166D0000}"/>
    <cellStyle name="Vejica 3 2 3 3 3" xfId="5251" xr:uid="{00000000-0005-0000-0000-0000176D0000}"/>
    <cellStyle name="Vejica 3 2 3 3 4" xfId="5241" xr:uid="{00000000-0005-0000-0000-0000186D0000}"/>
    <cellStyle name="Vejica 3 2 3 3 5" xfId="5123" xr:uid="{00000000-0005-0000-0000-0000196D0000}"/>
    <cellStyle name="Vejica 3 2 3 3 5 2" xfId="4011" xr:uid="{00000000-0005-0000-0000-00001A6D0000}"/>
    <cellStyle name="Vejica 3 2 3 3 6" xfId="3937" xr:uid="{00000000-0005-0000-0000-00001B6D0000}"/>
    <cellStyle name="Vejica 3 2 3 3 7" xfId="1565" xr:uid="{00000000-0005-0000-0000-00001C6D0000}"/>
    <cellStyle name="Vejica 3 2 3 3 8" xfId="1998" xr:uid="{00000000-0005-0000-0000-00001D6D0000}"/>
    <cellStyle name="Vejica 3 2 3 3 9" xfId="3502" xr:uid="{00000000-0005-0000-0000-00001E6D0000}"/>
    <cellStyle name="Vejica 3 2 3 30" xfId="6020" xr:uid="{00000000-0005-0000-0000-00001F6D0000}"/>
    <cellStyle name="Vejica 3 2 3 31" xfId="5936" xr:uid="{00000000-0005-0000-0000-0000206D0000}"/>
    <cellStyle name="Vejica 3 2 3 32" xfId="5854" xr:uid="{00000000-0005-0000-0000-0000216D0000}"/>
    <cellStyle name="Vejica 3 2 3 33" xfId="5773" xr:uid="{00000000-0005-0000-0000-0000226D0000}"/>
    <cellStyle name="Vejica 3 2 3 34" xfId="5697" xr:uid="{00000000-0005-0000-0000-0000236D0000}"/>
    <cellStyle name="Vejica 3 2 3 35" xfId="5606" xr:uid="{00000000-0005-0000-0000-0000246D0000}"/>
    <cellStyle name="Vejica 3 2 3 36" xfId="5541" xr:uid="{00000000-0005-0000-0000-0000256D0000}"/>
    <cellStyle name="Vejica 3 2 3 37" xfId="5465" xr:uid="{00000000-0005-0000-0000-0000266D0000}"/>
    <cellStyle name="Vejica 3 2 3 38" xfId="5413" xr:uid="{00000000-0005-0000-0000-0000276D0000}"/>
    <cellStyle name="Vejica 3 2 3 38 2" xfId="4697" xr:uid="{00000000-0005-0000-0000-0000286D0000}"/>
    <cellStyle name="Vejica 3 2 3 38 2 2" xfId="2076" xr:uid="{00000000-0005-0000-0000-0000296D0000}"/>
    <cellStyle name="Vejica 3 2 3 38 3" xfId="1670" xr:uid="{00000000-0005-0000-0000-00002A6D0000}"/>
    <cellStyle name="Vejica 3 2 3 38 4" xfId="1310" xr:uid="{00000000-0005-0000-0000-00002B6D0000}"/>
    <cellStyle name="Vejica 3 2 3 38 5" xfId="970" xr:uid="{00000000-0005-0000-0000-00002C6D0000}"/>
    <cellStyle name="Vejica 3 2 3 38 6" xfId="655" xr:uid="{00000000-0005-0000-0000-00002D6D0000}"/>
    <cellStyle name="Vejica 3 2 3 38 7" xfId="411" xr:uid="{00000000-0005-0000-0000-00002E6D0000}"/>
    <cellStyle name="Vejica 3 2 3 38 8" xfId="226" xr:uid="{00000000-0005-0000-0000-00002F6D0000}"/>
    <cellStyle name="Vejica 3 2 3 38 9" xfId="108" xr:uid="{00000000-0005-0000-0000-0000306D0000}"/>
    <cellStyle name="Vejica 3 2 3 39" xfId="5108" xr:uid="{00000000-0005-0000-0000-0000316D0000}"/>
    <cellStyle name="Vejica 3 2 3 4" xfId="8558" xr:uid="{00000000-0005-0000-0000-0000326D0000}"/>
    <cellStyle name="Vejica 3 2 3 40" xfId="5019" xr:uid="{00000000-0005-0000-0000-0000336D0000}"/>
    <cellStyle name="Vejica 3 2 3 40 2" xfId="3098" xr:uid="{00000000-0005-0000-0000-0000346D0000}"/>
    <cellStyle name="Vejica 3 2 3 41" xfId="3517" xr:uid="{00000000-0005-0000-0000-0000356D0000}"/>
    <cellStyle name="Vejica 3 2 3 42" xfId="2677" xr:uid="{00000000-0005-0000-0000-0000366D0000}"/>
    <cellStyle name="Vejica 3 2 3 43" xfId="3761" xr:uid="{00000000-0005-0000-0000-0000376D0000}"/>
    <cellStyle name="Vejica 3 2 3 44" xfId="3893" xr:uid="{00000000-0005-0000-0000-0000386D0000}"/>
    <cellStyle name="Vejica 3 2 3 45" xfId="2135" xr:uid="{00000000-0005-0000-0000-0000396D0000}"/>
    <cellStyle name="Vejica 3 2 3 46" xfId="2722" xr:uid="{00000000-0005-0000-0000-00003A6D0000}"/>
    <cellStyle name="Vejica 3 2 3 5" xfId="8457" xr:uid="{00000000-0005-0000-0000-00003B6D0000}"/>
    <cellStyle name="Vejica 3 2 3 6" xfId="8356" xr:uid="{00000000-0005-0000-0000-00003C6D0000}"/>
    <cellStyle name="Vejica 3 2 3 7" xfId="8257" xr:uid="{00000000-0005-0000-0000-00003D6D0000}"/>
    <cellStyle name="Vejica 3 2 3 8" xfId="8155" xr:uid="{00000000-0005-0000-0000-00003E6D0000}"/>
    <cellStyle name="Vejica 3 2 3 9" xfId="8055" xr:uid="{00000000-0005-0000-0000-00003F6D0000}"/>
    <cellStyle name="Vejica 3 2 30" xfId="6725" xr:uid="{00000000-0005-0000-0000-0000406D0000}"/>
    <cellStyle name="Vejica 3 2 31" xfId="6630" xr:uid="{00000000-0005-0000-0000-0000416D0000}"/>
    <cellStyle name="Vejica 3 2 32" xfId="6535" xr:uid="{00000000-0005-0000-0000-0000426D0000}"/>
    <cellStyle name="Vejica 3 2 33" xfId="6442" xr:uid="{00000000-0005-0000-0000-0000436D0000}"/>
    <cellStyle name="Vejica 3 2 34" xfId="6350" xr:uid="{00000000-0005-0000-0000-0000446D0000}"/>
    <cellStyle name="Vejica 3 2 35" xfId="6258" xr:uid="{00000000-0005-0000-0000-0000456D0000}"/>
    <cellStyle name="Vejica 3 2 36" xfId="6168" xr:uid="{00000000-0005-0000-0000-0000466D0000}"/>
    <cellStyle name="Vejica 3 2 37" xfId="5669" xr:uid="{00000000-0005-0000-0000-0000476D0000}"/>
    <cellStyle name="Vejica 3 2 38" xfId="5827" xr:uid="{00000000-0005-0000-0000-0000486D0000}"/>
    <cellStyle name="Vejica 3 2 39" xfId="5666" xr:uid="{00000000-0005-0000-0000-0000496D0000}"/>
    <cellStyle name="Vejica 3 2 4" xfId="9118" xr:uid="{00000000-0005-0000-0000-00004A6D0000}"/>
    <cellStyle name="Vejica 3 2 4 10" xfId="757" xr:uid="{00000000-0005-0000-0000-00004B6D0000}"/>
    <cellStyle name="Vejica 3 2 4 11" xfId="2470" xr:uid="{00000000-0005-0000-0000-00004C6D0000}"/>
    <cellStyle name="Vejica 3 2 4 2" xfId="8860" xr:uid="{00000000-0005-0000-0000-00004D6D0000}"/>
    <cellStyle name="Vejica 3 2 4 2 2" xfId="4589" xr:uid="{00000000-0005-0000-0000-00004E6D0000}"/>
    <cellStyle name="Vejica 3 2 4 2 2 2" xfId="4408" xr:uid="{00000000-0005-0000-0000-00004F6D0000}"/>
    <cellStyle name="Vejica 3 2 4 2 3" xfId="3721" xr:uid="{00000000-0005-0000-0000-0000506D0000}"/>
    <cellStyle name="Vejica 3 2 4 2 4" xfId="2003" xr:uid="{00000000-0005-0000-0000-0000516D0000}"/>
    <cellStyle name="Vejica 3 2 4 2 5" xfId="4430" xr:uid="{00000000-0005-0000-0000-0000526D0000}"/>
    <cellStyle name="Vejica 3 2 4 2 6" xfId="838" xr:uid="{00000000-0005-0000-0000-0000536D0000}"/>
    <cellStyle name="Vejica 3 2 4 2 7" xfId="4267" xr:uid="{00000000-0005-0000-0000-0000546D0000}"/>
    <cellStyle name="Vejica 3 2 4 2 8" xfId="2665" xr:uid="{00000000-0005-0000-0000-0000556D0000}"/>
    <cellStyle name="Vejica 3 2 4 2 9" xfId="179" xr:uid="{00000000-0005-0000-0000-0000566D0000}"/>
    <cellStyle name="Vejica 3 2 4 3" xfId="5357" xr:uid="{00000000-0005-0000-0000-0000576D0000}"/>
    <cellStyle name="Vejica 3 2 4 4" xfId="9206" xr:uid="{00000000-0005-0000-0000-0000586D0000}"/>
    <cellStyle name="Vejica 3 2 4 5" xfId="5158" xr:uid="{00000000-0005-0000-0000-0000596D0000}"/>
    <cellStyle name="Vejica 3 2 4 5 2" xfId="4519" xr:uid="{00000000-0005-0000-0000-00005A6D0000}"/>
    <cellStyle name="Vejica 3 2 4 6" xfId="3975" xr:uid="{00000000-0005-0000-0000-00005B6D0000}"/>
    <cellStyle name="Vejica 3 2 4 7" xfId="4038" xr:uid="{00000000-0005-0000-0000-00005C6D0000}"/>
    <cellStyle name="Vejica 3 2 4 8" xfId="1154" xr:uid="{00000000-0005-0000-0000-00005D6D0000}"/>
    <cellStyle name="Vejica 3 2 4 9" xfId="1448" xr:uid="{00000000-0005-0000-0000-00005E6D0000}"/>
    <cellStyle name="Vejica 3 2 40" xfId="5445" xr:uid="{00000000-0005-0000-0000-00005F6D0000}"/>
    <cellStyle name="Vejica 3 2 40 2" xfId="4780" xr:uid="{00000000-0005-0000-0000-0000606D0000}"/>
    <cellStyle name="Vejica 3 2 40 2 2" xfId="2094" xr:uid="{00000000-0005-0000-0000-0000616D0000}"/>
    <cellStyle name="Vejica 3 2 40 3" xfId="1694" xr:uid="{00000000-0005-0000-0000-0000626D0000}"/>
    <cellStyle name="Vejica 3 2 40 4" xfId="1330" xr:uid="{00000000-0005-0000-0000-0000636D0000}"/>
    <cellStyle name="Vejica 3 2 40 5" xfId="990" xr:uid="{00000000-0005-0000-0000-0000646D0000}"/>
    <cellStyle name="Vejica 3 2 40 6" xfId="676" xr:uid="{00000000-0005-0000-0000-0000656D0000}"/>
    <cellStyle name="Vejica 3 2 40 7" xfId="429" xr:uid="{00000000-0005-0000-0000-0000666D0000}"/>
    <cellStyle name="Vejica 3 2 40 8" xfId="244" xr:uid="{00000000-0005-0000-0000-0000676D0000}"/>
    <cellStyle name="Vejica 3 2 40 9" xfId="126" xr:uid="{00000000-0005-0000-0000-0000686D0000}"/>
    <cellStyle name="Vejica 3 2 41" xfId="5362" xr:uid="{00000000-0005-0000-0000-0000696D0000}"/>
    <cellStyle name="Vejica 3 2 42" xfId="5128" xr:uid="{00000000-0005-0000-0000-00006A6D0000}"/>
    <cellStyle name="Vejica 3 2 42 2" xfId="3525" xr:uid="{00000000-0005-0000-0000-00006B6D0000}"/>
    <cellStyle name="Vejica 3 2 43" xfId="4386" xr:uid="{00000000-0005-0000-0000-00006C6D0000}"/>
    <cellStyle name="Vejica 3 2 44" xfId="3529" xr:uid="{00000000-0005-0000-0000-00006D6D0000}"/>
    <cellStyle name="Vejica 3 2 45" xfId="2640" xr:uid="{00000000-0005-0000-0000-00006E6D0000}"/>
    <cellStyle name="Vejica 3 2 46" xfId="1138" xr:uid="{00000000-0005-0000-0000-00006F6D0000}"/>
    <cellStyle name="Vejica 3 2 47" xfId="492" xr:uid="{00000000-0005-0000-0000-0000706D0000}"/>
    <cellStyle name="Vejica 3 2 48" xfId="3497" xr:uid="{00000000-0005-0000-0000-0000716D0000}"/>
    <cellStyle name="Vejica 3 2 5" xfId="9050" xr:uid="{00000000-0005-0000-0000-0000726D0000}"/>
    <cellStyle name="Vejica 3 2 6" xfId="8874" xr:uid="{00000000-0005-0000-0000-0000736D0000}"/>
    <cellStyle name="Vejica 3 2 7" xfId="9036" xr:uid="{00000000-0005-0000-0000-0000746D0000}"/>
    <cellStyle name="Vejica 3 2 8" xfId="8881" xr:uid="{00000000-0005-0000-0000-0000756D0000}"/>
    <cellStyle name="Vejica 3 2 9" xfId="9073" xr:uid="{00000000-0005-0000-0000-0000766D0000}"/>
    <cellStyle name="Vejica 3 20" xfId="9009" xr:uid="{00000000-0005-0000-0000-0000776D0000}"/>
    <cellStyle name="Vejica 3 21" xfId="8904" xr:uid="{00000000-0005-0000-0000-0000786D0000}"/>
    <cellStyle name="Vejica 3 22" xfId="9003" xr:uid="{00000000-0005-0000-0000-0000796D0000}"/>
    <cellStyle name="Vejica 3 23" xfId="8595" xr:uid="{00000000-0005-0000-0000-00007A6D0000}"/>
    <cellStyle name="Vejica 3 24" xfId="9001" xr:uid="{00000000-0005-0000-0000-00007B6D0000}"/>
    <cellStyle name="Vejica 3 25" xfId="7840" xr:uid="{00000000-0005-0000-0000-00007C6D0000}"/>
    <cellStyle name="Vejica 3 26" xfId="7739" xr:uid="{00000000-0005-0000-0000-00007D6D0000}"/>
    <cellStyle name="Vejica 3 27" xfId="7639" xr:uid="{00000000-0005-0000-0000-00007E6D0000}"/>
    <cellStyle name="Vejica 3 28" xfId="7538" xr:uid="{00000000-0005-0000-0000-00007F6D0000}"/>
    <cellStyle name="Vejica 3 29" xfId="7439" xr:uid="{00000000-0005-0000-0000-0000806D0000}"/>
    <cellStyle name="Vejica 3 3" xfId="9366" xr:uid="{00000000-0005-0000-0000-0000816D0000}"/>
    <cellStyle name="Vejica 3 30" xfId="7340" xr:uid="{00000000-0005-0000-0000-0000826D0000}"/>
    <cellStyle name="Vejica 3 31" xfId="7241" xr:uid="{00000000-0005-0000-0000-0000836D0000}"/>
    <cellStyle name="Vejica 3 32" xfId="7141" xr:uid="{00000000-0005-0000-0000-0000846D0000}"/>
    <cellStyle name="Vejica 3 33" xfId="7042" xr:uid="{00000000-0005-0000-0000-0000856D0000}"/>
    <cellStyle name="Vejica 3 34" xfId="6945" xr:uid="{00000000-0005-0000-0000-0000866D0000}"/>
    <cellStyle name="Vejica 3 35" xfId="6847" xr:uid="{00000000-0005-0000-0000-0000876D0000}"/>
    <cellStyle name="Vejica 3 36" xfId="6751" xr:uid="{00000000-0005-0000-0000-0000886D0000}"/>
    <cellStyle name="Vejica 3 37" xfId="6654" xr:uid="{00000000-0005-0000-0000-0000896D0000}"/>
    <cellStyle name="Vejica 3 38" xfId="6560" xr:uid="{00000000-0005-0000-0000-00008A6D0000}"/>
    <cellStyle name="Vejica 3 39" xfId="6465" xr:uid="{00000000-0005-0000-0000-00008B6D0000}"/>
    <cellStyle name="Vejica 3 4" xfId="9365" xr:uid="{00000000-0005-0000-0000-00008C6D0000}"/>
    <cellStyle name="Vejica 3 40" xfId="6373" xr:uid="{00000000-0005-0000-0000-00008D6D0000}"/>
    <cellStyle name="Vejica 3 41" xfId="6282" xr:uid="{00000000-0005-0000-0000-00008E6D0000}"/>
    <cellStyle name="Vejica 3 42" xfId="6190" xr:uid="{00000000-0005-0000-0000-00008F6D0000}"/>
    <cellStyle name="Vejica 3 43" xfId="6100" xr:uid="{00000000-0005-0000-0000-0000906D0000}"/>
    <cellStyle name="Vejica 3 44" xfId="5670" xr:uid="{00000000-0005-0000-0000-0000916D0000}"/>
    <cellStyle name="Vejica 3 45" xfId="6842" xr:uid="{00000000-0005-0000-0000-0000926D0000}"/>
    <cellStyle name="Vejica 3 46" xfId="5667" xr:uid="{00000000-0005-0000-0000-0000936D0000}"/>
    <cellStyle name="Vejica 3 47" xfId="9127" xr:uid="{00000000-0005-0000-0000-0000946D0000}"/>
    <cellStyle name="Vejica 3 47 2" xfId="4781" xr:uid="{00000000-0005-0000-0000-0000956D0000}"/>
    <cellStyle name="Vejica 3 47 2 2" xfId="4596" xr:uid="{00000000-0005-0000-0000-0000966D0000}"/>
    <cellStyle name="Vejica 3 47 3" xfId="4507" xr:uid="{00000000-0005-0000-0000-0000976D0000}"/>
    <cellStyle name="Vejica 3 47 4" xfId="3646" xr:uid="{00000000-0005-0000-0000-0000986D0000}"/>
    <cellStyle name="Vejica 3 47 5" xfId="4688" xr:uid="{00000000-0005-0000-0000-0000996D0000}"/>
    <cellStyle name="Vejica 3 47 6" xfId="1289" xr:uid="{00000000-0005-0000-0000-00009A6D0000}"/>
    <cellStyle name="Vejica 3 47 7" xfId="2985" xr:uid="{00000000-0005-0000-0000-00009B6D0000}"/>
    <cellStyle name="Vejica 3 47 8" xfId="2387" xr:uid="{00000000-0005-0000-0000-00009C6D0000}"/>
    <cellStyle name="Vejica 3 47 9" xfId="3257" xr:uid="{00000000-0005-0000-0000-00009D6D0000}"/>
    <cellStyle name="Vejica 3 48" xfId="5227" xr:uid="{00000000-0005-0000-0000-00009E6D0000}"/>
    <cellStyle name="Vejica 3 49" xfId="5047" xr:uid="{00000000-0005-0000-0000-00009F6D0000}"/>
    <cellStyle name="Vejica 3 49 2" xfId="3456" xr:uid="{00000000-0005-0000-0000-0000A06D0000}"/>
    <cellStyle name="Vejica 3 5" xfId="9364" xr:uid="{00000000-0005-0000-0000-0000A16D0000}"/>
    <cellStyle name="Vejica 3 50" xfId="3622" xr:uid="{00000000-0005-0000-0000-0000A26D0000}"/>
    <cellStyle name="Vejica 3 51" xfId="4413" xr:uid="{00000000-0005-0000-0000-0000A36D0000}"/>
    <cellStyle name="Vejica 3 52" xfId="1200" xr:uid="{00000000-0005-0000-0000-0000A46D0000}"/>
    <cellStyle name="Vejica 3 53" xfId="1794" xr:uid="{00000000-0005-0000-0000-0000A56D0000}"/>
    <cellStyle name="Vejica 3 54" xfId="341" xr:uid="{00000000-0005-0000-0000-0000A66D0000}"/>
    <cellStyle name="Vejica 3 55" xfId="2670" xr:uid="{00000000-0005-0000-0000-0000A76D0000}"/>
    <cellStyle name="Vejica 3 56" xfId="9369" xr:uid="{00000000-0005-0000-0000-0000A86D0000}"/>
    <cellStyle name="Vejica 3 6" xfId="9363" xr:uid="{00000000-0005-0000-0000-0000A96D0000}"/>
    <cellStyle name="Vejica 3 7" xfId="9362" xr:uid="{00000000-0005-0000-0000-0000AA6D0000}"/>
    <cellStyle name="Vejica 3 8" xfId="9361" xr:uid="{00000000-0005-0000-0000-0000AB6D0000}"/>
    <cellStyle name="Vejica 3 9" xfId="9360" xr:uid="{00000000-0005-0000-0000-0000AC6D0000}"/>
    <cellStyle name="Vejica 4" xfId="37" xr:uid="{00000000-0005-0000-0000-0000AD6D0000}"/>
    <cellStyle name="Vejica 4 10" xfId="9309" xr:uid="{00000000-0005-0000-0000-0000AE6D0000}"/>
    <cellStyle name="Vejica 4 10 10" xfId="7983" xr:uid="{00000000-0005-0000-0000-0000AF6D0000}"/>
    <cellStyle name="Vejica 4 10 11" xfId="7879" xr:uid="{00000000-0005-0000-0000-0000B06D0000}"/>
    <cellStyle name="Vejica 4 10 12" xfId="7779" xr:uid="{00000000-0005-0000-0000-0000B16D0000}"/>
    <cellStyle name="Vejica 4 10 13" xfId="7678" xr:uid="{00000000-0005-0000-0000-0000B26D0000}"/>
    <cellStyle name="Vejica 4 10 14" xfId="7578" xr:uid="{00000000-0005-0000-0000-0000B36D0000}"/>
    <cellStyle name="Vejica 4 10 15" xfId="7478" xr:uid="{00000000-0005-0000-0000-0000B46D0000}"/>
    <cellStyle name="Vejica 4 10 16" xfId="7379" xr:uid="{00000000-0005-0000-0000-0000B56D0000}"/>
    <cellStyle name="Vejica 4 10 17" xfId="7280" xr:uid="{00000000-0005-0000-0000-0000B66D0000}"/>
    <cellStyle name="Vejica 4 10 18" xfId="7181" xr:uid="{00000000-0005-0000-0000-0000B76D0000}"/>
    <cellStyle name="Vejica 4 10 19" xfId="7081" xr:uid="{00000000-0005-0000-0000-0000B86D0000}"/>
    <cellStyle name="Vejica 4 10 2" xfId="9244" xr:uid="{00000000-0005-0000-0000-0000B96D0000}"/>
    <cellStyle name="Vejica 4 10 2 10" xfId="7917" xr:uid="{00000000-0005-0000-0000-0000BA6D0000}"/>
    <cellStyle name="Vejica 4 10 2 11" xfId="7814" xr:uid="{00000000-0005-0000-0000-0000BB6D0000}"/>
    <cellStyle name="Vejica 4 10 2 12" xfId="7713" xr:uid="{00000000-0005-0000-0000-0000BC6D0000}"/>
    <cellStyle name="Vejica 4 10 2 13" xfId="7613" xr:uid="{00000000-0005-0000-0000-0000BD6D0000}"/>
    <cellStyle name="Vejica 4 10 2 14" xfId="7512" xr:uid="{00000000-0005-0000-0000-0000BE6D0000}"/>
    <cellStyle name="Vejica 4 10 2 15" xfId="7413" xr:uid="{00000000-0005-0000-0000-0000BF6D0000}"/>
    <cellStyle name="Vejica 4 10 2 16" xfId="7314" xr:uid="{00000000-0005-0000-0000-0000C06D0000}"/>
    <cellStyle name="Vejica 4 10 2 17" xfId="7215" xr:uid="{00000000-0005-0000-0000-0000C16D0000}"/>
    <cellStyle name="Vejica 4 10 2 18" xfId="7116" xr:uid="{00000000-0005-0000-0000-0000C26D0000}"/>
    <cellStyle name="Vejica 4 10 2 19" xfId="7017" xr:uid="{00000000-0005-0000-0000-0000C36D0000}"/>
    <cellStyle name="Vejica 4 10 2 2" xfId="8793" xr:uid="{00000000-0005-0000-0000-0000C46D0000}"/>
    <cellStyle name="Vejica 4 10 2 2 10" xfId="1335" xr:uid="{00000000-0005-0000-0000-0000C56D0000}"/>
    <cellStyle name="Vejica 4 10 2 2 11" xfId="3332" xr:uid="{00000000-0005-0000-0000-0000C66D0000}"/>
    <cellStyle name="Vejica 4 10 2 2 2" xfId="8727" xr:uid="{00000000-0005-0000-0000-0000C76D0000}"/>
    <cellStyle name="Vejica 4 10 2 2 2 2" xfId="4351" xr:uid="{00000000-0005-0000-0000-0000C86D0000}"/>
    <cellStyle name="Vejica 4 10 2 2 2 2 2" xfId="4293" xr:uid="{00000000-0005-0000-0000-0000C96D0000}"/>
    <cellStyle name="Vejica 4 10 2 2 2 3" xfId="3273" xr:uid="{00000000-0005-0000-0000-0000CA6D0000}"/>
    <cellStyle name="Vejica 4 10 2 2 2 4" xfId="2820" xr:uid="{00000000-0005-0000-0000-0000CB6D0000}"/>
    <cellStyle name="Vejica 4 10 2 2 2 5" xfId="1163" xr:uid="{00000000-0005-0000-0000-0000CC6D0000}"/>
    <cellStyle name="Vejica 4 10 2 2 2 6" xfId="1908" xr:uid="{00000000-0005-0000-0000-0000CD6D0000}"/>
    <cellStyle name="Vejica 4 10 2 2 2 7" xfId="1415" xr:uid="{00000000-0005-0000-0000-0000CE6D0000}"/>
    <cellStyle name="Vejica 4 10 2 2 2 8" xfId="1222" xr:uid="{00000000-0005-0000-0000-0000CF6D0000}"/>
    <cellStyle name="Vejica 4 10 2 2 2 9" xfId="1948" xr:uid="{00000000-0005-0000-0000-0000D06D0000}"/>
    <cellStyle name="Vejica 4 10 2 2 3" xfId="5285" xr:uid="{00000000-0005-0000-0000-0000D16D0000}"/>
    <cellStyle name="Vejica 4 10 2 2 4" xfId="5202" xr:uid="{00000000-0005-0000-0000-0000D26D0000}"/>
    <cellStyle name="Vejica 4 10 2 2 5" xfId="5092" xr:uid="{00000000-0005-0000-0000-0000D36D0000}"/>
    <cellStyle name="Vejica 4 10 2 2 5 2" xfId="2839" xr:uid="{00000000-0005-0000-0000-0000D46D0000}"/>
    <cellStyle name="Vejica 4 10 2 2 6" xfId="2138" xr:uid="{00000000-0005-0000-0000-0000D56D0000}"/>
    <cellStyle name="Vejica 4 10 2 2 7" xfId="3483" xr:uid="{00000000-0005-0000-0000-0000D66D0000}"/>
    <cellStyle name="Vejica 4 10 2 2 8" xfId="3341" xr:uid="{00000000-0005-0000-0000-0000D76D0000}"/>
    <cellStyle name="Vejica 4 10 2 2 9" xfId="636" xr:uid="{00000000-0005-0000-0000-0000D86D0000}"/>
    <cellStyle name="Vejica 4 10 2 20" xfId="6919" xr:uid="{00000000-0005-0000-0000-0000D96D0000}"/>
    <cellStyle name="Vejica 4 10 2 21" xfId="6822" xr:uid="{00000000-0005-0000-0000-0000DA6D0000}"/>
    <cellStyle name="Vejica 4 10 2 22" xfId="6726" xr:uid="{00000000-0005-0000-0000-0000DB6D0000}"/>
    <cellStyle name="Vejica 4 10 2 23" xfId="6631" xr:uid="{00000000-0005-0000-0000-0000DC6D0000}"/>
    <cellStyle name="Vejica 4 10 2 24" xfId="6536" xr:uid="{00000000-0005-0000-0000-0000DD6D0000}"/>
    <cellStyle name="Vejica 4 10 2 25" xfId="6443" xr:uid="{00000000-0005-0000-0000-0000DE6D0000}"/>
    <cellStyle name="Vejica 4 10 2 26" xfId="6351" xr:uid="{00000000-0005-0000-0000-0000DF6D0000}"/>
    <cellStyle name="Vejica 4 10 2 27" xfId="6259" xr:uid="{00000000-0005-0000-0000-0000E06D0000}"/>
    <cellStyle name="Vejica 4 10 2 28" xfId="6169" xr:uid="{00000000-0005-0000-0000-0000E16D0000}"/>
    <cellStyle name="Vejica 4 10 2 29" xfId="6078" xr:uid="{00000000-0005-0000-0000-0000E26D0000}"/>
    <cellStyle name="Vejica 4 10 2 3" xfId="8622" xr:uid="{00000000-0005-0000-0000-0000E36D0000}"/>
    <cellStyle name="Vejica 4 10 2 30" xfId="5989" xr:uid="{00000000-0005-0000-0000-0000E46D0000}"/>
    <cellStyle name="Vejica 4 10 2 31" xfId="5904" xr:uid="{00000000-0005-0000-0000-0000E56D0000}"/>
    <cellStyle name="Vejica 4 10 2 32" xfId="5823" xr:uid="{00000000-0005-0000-0000-0000E66D0000}"/>
    <cellStyle name="Vejica 4 10 2 33" xfId="5747" xr:uid="{00000000-0005-0000-0000-0000E76D0000}"/>
    <cellStyle name="Vejica 4 10 2 34" xfId="5671" xr:uid="{00000000-0005-0000-0000-0000E86D0000}"/>
    <cellStyle name="Vejica 4 10 2 35" xfId="5586" xr:uid="{00000000-0005-0000-0000-0000E96D0000}"/>
    <cellStyle name="Vejica 4 10 2 36" xfId="5514" xr:uid="{00000000-0005-0000-0000-0000EA6D0000}"/>
    <cellStyle name="Vejica 4 10 2 37" xfId="5446" xr:uid="{00000000-0005-0000-0000-0000EB6D0000}"/>
    <cellStyle name="Vejica 4 10 2 38" xfId="5332" xr:uid="{00000000-0005-0000-0000-0000EC6D0000}"/>
    <cellStyle name="Vejica 4 10 2 38 2" xfId="4667" xr:uid="{00000000-0005-0000-0000-0000ED6D0000}"/>
    <cellStyle name="Vejica 4 10 2 38 2 2" xfId="2053" xr:uid="{00000000-0005-0000-0000-0000EE6D0000}"/>
    <cellStyle name="Vejica 4 10 2 38 3" xfId="1615" xr:uid="{00000000-0005-0000-0000-0000EF6D0000}"/>
    <cellStyle name="Vejica 4 10 2 38 4" xfId="1261" xr:uid="{00000000-0005-0000-0000-0000F06D0000}"/>
    <cellStyle name="Vejica 4 10 2 38 5" xfId="930" xr:uid="{00000000-0005-0000-0000-0000F16D0000}"/>
    <cellStyle name="Vejica 4 10 2 38 6" xfId="609" xr:uid="{00000000-0005-0000-0000-0000F26D0000}"/>
    <cellStyle name="Vejica 4 10 2 38 7" xfId="375" xr:uid="{00000000-0005-0000-0000-0000F36D0000}"/>
    <cellStyle name="Vejica 4 10 2 38 8" xfId="194" xr:uid="{00000000-0005-0000-0000-0000F46D0000}"/>
    <cellStyle name="Vejica 4 10 2 38 9" xfId="85" xr:uid="{00000000-0005-0000-0000-0000F56D0000}"/>
    <cellStyle name="Vejica 4 10 2 39" xfId="5131" xr:uid="{00000000-0005-0000-0000-0000F66D0000}"/>
    <cellStyle name="Vejica 4 10 2 4" xfId="8521" xr:uid="{00000000-0005-0000-0000-0000F76D0000}"/>
    <cellStyle name="Vejica 4 10 2 40" xfId="5090" xr:uid="{00000000-0005-0000-0000-0000F86D0000}"/>
    <cellStyle name="Vejica 4 10 2 40 2" xfId="2299" xr:uid="{00000000-0005-0000-0000-0000F96D0000}"/>
    <cellStyle name="Vejica 4 10 2 41" xfId="3822" xr:uid="{00000000-0005-0000-0000-0000FA6D0000}"/>
    <cellStyle name="Vejica 4 10 2 42" xfId="4354" xr:uid="{00000000-0005-0000-0000-0000FB6D0000}"/>
    <cellStyle name="Vejica 4 10 2 43" xfId="3998" xr:uid="{00000000-0005-0000-0000-0000FC6D0000}"/>
    <cellStyle name="Vejica 4 10 2 44" xfId="850" xr:uid="{00000000-0005-0000-0000-0000FD6D0000}"/>
    <cellStyle name="Vejica 4 10 2 45" xfId="395" xr:uid="{00000000-0005-0000-0000-0000FE6D0000}"/>
    <cellStyle name="Vejica 4 10 2 46" xfId="2370" xr:uid="{00000000-0005-0000-0000-0000FF6D0000}"/>
    <cellStyle name="Vejica 4 10 2 5" xfId="8420" xr:uid="{00000000-0005-0000-0000-0000006E0000}"/>
    <cellStyle name="Vejica 4 10 2 6" xfId="8319" xr:uid="{00000000-0005-0000-0000-0000016E0000}"/>
    <cellStyle name="Vejica 4 10 2 7" xfId="8220" xr:uid="{00000000-0005-0000-0000-0000026E0000}"/>
    <cellStyle name="Vejica 4 10 2 8" xfId="8119" xr:uid="{00000000-0005-0000-0000-0000036E0000}"/>
    <cellStyle name="Vejica 4 10 2 9" xfId="8018" xr:uid="{00000000-0005-0000-0000-0000046E0000}"/>
    <cellStyle name="Vejica 4 10 20" xfId="6984" xr:uid="{00000000-0005-0000-0000-0000056E0000}"/>
    <cellStyle name="Vejica 4 10 21" xfId="6886" xr:uid="{00000000-0005-0000-0000-0000066E0000}"/>
    <cellStyle name="Vejica 4 10 22" xfId="6790" xr:uid="{00000000-0005-0000-0000-0000076E0000}"/>
    <cellStyle name="Vejica 4 10 23" xfId="6693" xr:uid="{00000000-0005-0000-0000-0000086E0000}"/>
    <cellStyle name="Vejica 4 10 24" xfId="6599" xr:uid="{00000000-0005-0000-0000-0000096E0000}"/>
    <cellStyle name="Vejica 4 10 25" xfId="6504" xr:uid="{00000000-0005-0000-0000-00000A6E0000}"/>
    <cellStyle name="Vejica 4 10 26" xfId="6412" xr:uid="{00000000-0005-0000-0000-00000B6E0000}"/>
    <cellStyle name="Vejica 4 10 27" xfId="6321" xr:uid="{00000000-0005-0000-0000-00000C6E0000}"/>
    <cellStyle name="Vejica 4 10 28" xfId="6229" xr:uid="{00000000-0005-0000-0000-00000D6E0000}"/>
    <cellStyle name="Vejica 4 10 29" xfId="6139" xr:uid="{00000000-0005-0000-0000-00000E6E0000}"/>
    <cellStyle name="Vejica 4 10 3" xfId="9084" xr:uid="{00000000-0005-0000-0000-00000F6E0000}"/>
    <cellStyle name="Vejica 4 10 3 10" xfId="1445" xr:uid="{00000000-0005-0000-0000-0000106E0000}"/>
    <cellStyle name="Vejica 4 10 3 11" xfId="741" xr:uid="{00000000-0005-0000-0000-0000116E0000}"/>
    <cellStyle name="Vejica 4 10 3 2" xfId="8688" xr:uid="{00000000-0005-0000-0000-0000126E0000}"/>
    <cellStyle name="Vejica 4 10 3 2 2" xfId="4555" xr:uid="{00000000-0005-0000-0000-0000136E0000}"/>
    <cellStyle name="Vejica 4 10 3 2 2 2" xfId="4260" xr:uid="{00000000-0005-0000-0000-0000146E0000}"/>
    <cellStyle name="Vejica 4 10 3 2 3" xfId="2153" xr:uid="{00000000-0005-0000-0000-0000156E0000}"/>
    <cellStyle name="Vejica 4 10 3 2 4" xfId="2244" xr:uid="{00000000-0005-0000-0000-0000166E0000}"/>
    <cellStyle name="Vejica 4 10 3 2 5" xfId="1971" xr:uid="{00000000-0005-0000-0000-0000176E0000}"/>
    <cellStyle name="Vejica 4 10 3 2 6" xfId="1493" xr:uid="{00000000-0005-0000-0000-0000186E0000}"/>
    <cellStyle name="Vejica 4 10 3 2 7" xfId="4486" xr:uid="{00000000-0005-0000-0000-0000196E0000}"/>
    <cellStyle name="Vejica 4 10 3 2 8" xfId="4385" xr:uid="{00000000-0005-0000-0000-00001A6E0000}"/>
    <cellStyle name="Vejica 4 10 3 2 9" xfId="2715" xr:uid="{00000000-0005-0000-0000-00001B6E0000}"/>
    <cellStyle name="Vejica 4 10 3 3" xfId="5263" xr:uid="{00000000-0005-0000-0000-00001C6E0000}"/>
    <cellStyle name="Vejica 4 10 3 4" xfId="5154" xr:uid="{00000000-0005-0000-0000-00001D6E0000}"/>
    <cellStyle name="Vejica 4 10 3 5" xfId="5126" xr:uid="{00000000-0005-0000-0000-00001E6E0000}"/>
    <cellStyle name="Vejica 4 10 3 5 2" xfId="4142" xr:uid="{00000000-0005-0000-0000-00001F6E0000}"/>
    <cellStyle name="Vejica 4 10 3 6" xfId="3880" xr:uid="{00000000-0005-0000-0000-0000206E0000}"/>
    <cellStyle name="Vejica 4 10 3 7" xfId="2366" xr:uid="{00000000-0005-0000-0000-0000216E0000}"/>
    <cellStyle name="Vejica 4 10 3 8" xfId="2102" xr:uid="{00000000-0005-0000-0000-0000226E0000}"/>
    <cellStyle name="Vejica 4 10 3 9" xfId="2564" xr:uid="{00000000-0005-0000-0000-0000236E0000}"/>
    <cellStyle name="Vejica 4 10 30" xfId="6048" xr:uid="{00000000-0005-0000-0000-0000246E0000}"/>
    <cellStyle name="Vejica 4 10 31" xfId="5963" xr:uid="{00000000-0005-0000-0000-0000256E0000}"/>
    <cellStyle name="Vejica 4 10 32" xfId="5882" xr:uid="{00000000-0005-0000-0000-0000266E0000}"/>
    <cellStyle name="Vejica 4 10 33" xfId="5801" xr:uid="{00000000-0005-0000-0000-0000276E0000}"/>
    <cellStyle name="Vejica 4 10 34" xfId="5725" xr:uid="{00000000-0005-0000-0000-0000286E0000}"/>
    <cellStyle name="Vejica 4 10 35" xfId="5633" xr:uid="{00000000-0005-0000-0000-0000296E0000}"/>
    <cellStyle name="Vejica 4 10 36" xfId="5568" xr:uid="{00000000-0005-0000-0000-00002A6E0000}"/>
    <cellStyle name="Vejica 4 10 37" xfId="5492" xr:uid="{00000000-0005-0000-0000-00002B6E0000}"/>
    <cellStyle name="Vejica 4 10 38" xfId="5412" xr:uid="{00000000-0005-0000-0000-00002C6E0000}"/>
    <cellStyle name="Vejica 4 10 38 2" xfId="4725" xr:uid="{00000000-0005-0000-0000-00002D6E0000}"/>
    <cellStyle name="Vejica 4 10 38 2 2" xfId="2075" xr:uid="{00000000-0005-0000-0000-00002E6E0000}"/>
    <cellStyle name="Vejica 4 10 38 3" xfId="1669" xr:uid="{00000000-0005-0000-0000-00002F6E0000}"/>
    <cellStyle name="Vejica 4 10 38 4" xfId="1309" xr:uid="{00000000-0005-0000-0000-0000306E0000}"/>
    <cellStyle name="Vejica 4 10 38 5" xfId="969" xr:uid="{00000000-0005-0000-0000-0000316E0000}"/>
    <cellStyle name="Vejica 4 10 38 6" xfId="654" xr:uid="{00000000-0005-0000-0000-0000326E0000}"/>
    <cellStyle name="Vejica 4 10 38 7" xfId="410" xr:uid="{00000000-0005-0000-0000-0000336E0000}"/>
    <cellStyle name="Vejica 4 10 38 8" xfId="225" xr:uid="{00000000-0005-0000-0000-0000346E0000}"/>
    <cellStyle name="Vejica 4 10 38 9" xfId="107" xr:uid="{00000000-0005-0000-0000-0000356E0000}"/>
    <cellStyle name="Vejica 4 10 39" xfId="5133" xr:uid="{00000000-0005-0000-0000-0000366E0000}"/>
    <cellStyle name="Vejica 4 10 4" xfId="8587" xr:uid="{00000000-0005-0000-0000-0000376E0000}"/>
    <cellStyle name="Vejica 4 10 40" xfId="5015" xr:uid="{00000000-0005-0000-0000-0000386E0000}"/>
    <cellStyle name="Vejica 4 10 40 2" xfId="2863" xr:uid="{00000000-0005-0000-0000-0000396E0000}"/>
    <cellStyle name="Vejica 4 10 41" xfId="3978" xr:uid="{00000000-0005-0000-0000-00003A6E0000}"/>
    <cellStyle name="Vejica 4 10 42" xfId="2272" xr:uid="{00000000-0005-0000-0000-00003B6E0000}"/>
    <cellStyle name="Vejica 4 10 43" xfId="1102" xr:uid="{00000000-0005-0000-0000-00003C6E0000}"/>
    <cellStyle name="Vejica 4 10 44" xfId="729" xr:uid="{00000000-0005-0000-0000-00003D6E0000}"/>
    <cellStyle name="Vejica 4 10 45" xfId="891" xr:uid="{00000000-0005-0000-0000-00003E6E0000}"/>
    <cellStyle name="Vejica 4 10 46" xfId="305" xr:uid="{00000000-0005-0000-0000-00003F6E0000}"/>
    <cellStyle name="Vejica 4 10 5" xfId="8486" xr:uid="{00000000-0005-0000-0000-0000406E0000}"/>
    <cellStyle name="Vejica 4 10 6" xfId="8385" xr:uid="{00000000-0005-0000-0000-0000416E0000}"/>
    <cellStyle name="Vejica 4 10 7" xfId="8286" xr:uid="{00000000-0005-0000-0000-0000426E0000}"/>
    <cellStyle name="Vejica 4 10 8" xfId="8184" xr:uid="{00000000-0005-0000-0000-0000436E0000}"/>
    <cellStyle name="Vejica 4 10 9" xfId="8084" xr:uid="{00000000-0005-0000-0000-0000446E0000}"/>
    <cellStyle name="Vejica 4 11" xfId="9211" xr:uid="{00000000-0005-0000-0000-0000456E0000}"/>
    <cellStyle name="Vejica 4 11 10" xfId="1046" xr:uid="{00000000-0005-0000-0000-0000466E0000}"/>
    <cellStyle name="Vejica 4 11 11" xfId="2321" xr:uid="{00000000-0005-0000-0000-0000476E0000}"/>
    <cellStyle name="Vejica 4 11 2" xfId="8851" xr:uid="{00000000-0005-0000-0000-0000486E0000}"/>
    <cellStyle name="Vejica 4 11 2 2" xfId="4644" xr:uid="{00000000-0005-0000-0000-0000496E0000}"/>
    <cellStyle name="Vejica 4 11 2 2 2" xfId="4402" xr:uid="{00000000-0005-0000-0000-00004A6E0000}"/>
    <cellStyle name="Vejica 4 11 2 3" xfId="3046" xr:uid="{00000000-0005-0000-0000-00004B6E0000}"/>
    <cellStyle name="Vejica 4 11 2 4" xfId="2732" xr:uid="{00000000-0005-0000-0000-00004C6E0000}"/>
    <cellStyle name="Vejica 4 11 2 5" xfId="2040" xr:uid="{00000000-0005-0000-0000-00004D6E0000}"/>
    <cellStyle name="Vejica 4 11 2 6" xfId="3432" xr:uid="{00000000-0005-0000-0000-00004E6E0000}"/>
    <cellStyle name="Vejica 4 11 2 7" xfId="2545" xr:uid="{00000000-0005-0000-0000-00004F6E0000}"/>
    <cellStyle name="Vejica 4 11 2 8" xfId="4802" xr:uid="{00000000-0005-0000-0000-0000506E0000}"/>
    <cellStyle name="Vejica 4 11 2 9" xfId="3588" xr:uid="{00000000-0005-0000-0000-0000516E0000}"/>
    <cellStyle name="Vejica 4 11 3" xfId="5355" xr:uid="{00000000-0005-0000-0000-0000526E0000}"/>
    <cellStyle name="Vejica 4 11 4" xfId="9204" xr:uid="{00000000-0005-0000-0000-0000536E0000}"/>
    <cellStyle name="Vejica 4 11 5" xfId="5082" xr:uid="{00000000-0005-0000-0000-0000546E0000}"/>
    <cellStyle name="Vejica 4 11 5 2" xfId="2483" xr:uid="{00000000-0005-0000-0000-0000556E0000}"/>
    <cellStyle name="Vejica 4 11 6" xfId="4729" xr:uid="{00000000-0005-0000-0000-0000566E0000}"/>
    <cellStyle name="Vejica 4 11 7" xfId="4055" xr:uid="{00000000-0005-0000-0000-0000576E0000}"/>
    <cellStyle name="Vejica 4 11 8" xfId="1195" xr:uid="{00000000-0005-0000-0000-0000586E0000}"/>
    <cellStyle name="Vejica 4 11 9" xfId="1798" xr:uid="{00000000-0005-0000-0000-0000596E0000}"/>
    <cellStyle name="Vejica 4 12" xfId="8816" xr:uid="{00000000-0005-0000-0000-00005A6E0000}"/>
    <cellStyle name="Vejica 4 13" xfId="8864" xr:uid="{00000000-0005-0000-0000-00005B6E0000}"/>
    <cellStyle name="Vejica 4 14" xfId="9046" xr:uid="{00000000-0005-0000-0000-00005C6E0000}"/>
    <cellStyle name="Vejica 4 15" xfId="8876" xr:uid="{00000000-0005-0000-0000-00005D6E0000}"/>
    <cellStyle name="Vejica 4 16" xfId="9034" xr:uid="{00000000-0005-0000-0000-00005E6E0000}"/>
    <cellStyle name="Vejica 4 17" xfId="8884" xr:uid="{00000000-0005-0000-0000-00005F6E0000}"/>
    <cellStyle name="Vejica 4 18" xfId="9027" xr:uid="{00000000-0005-0000-0000-0000606E0000}"/>
    <cellStyle name="Vejica 4 19" xfId="8890" xr:uid="{00000000-0005-0000-0000-0000616E0000}"/>
    <cellStyle name="Vejica 4 2" xfId="9358" xr:uid="{00000000-0005-0000-0000-0000626E0000}"/>
    <cellStyle name="Vejica 4 2 2" xfId="28578" xr:uid="{2F3364F4-C060-4664-8D70-AC44DFF4C425}"/>
    <cellStyle name="Vejica 4 20" xfId="8012" xr:uid="{00000000-0005-0000-0000-0000636E0000}"/>
    <cellStyle name="Vejica 4 21" xfId="8901" xr:uid="{00000000-0005-0000-0000-0000646E0000}"/>
    <cellStyle name="Vejica 4 22" xfId="8295" xr:uid="{00000000-0005-0000-0000-0000656E0000}"/>
    <cellStyle name="Vejica 4 23" xfId="8906" xr:uid="{00000000-0005-0000-0000-0000666E0000}"/>
    <cellStyle name="Vejica 4 24" xfId="8093" xr:uid="{00000000-0005-0000-0000-0000676E0000}"/>
    <cellStyle name="Vejica 4 25" xfId="8645" xr:uid="{00000000-0005-0000-0000-0000686E0000}"/>
    <cellStyle name="Vejica 4 26" xfId="8833" xr:uid="{00000000-0005-0000-0000-0000696E0000}"/>
    <cellStyle name="Vejica 4 27" xfId="8804" xr:uid="{00000000-0005-0000-0000-00006A6E0000}"/>
    <cellStyle name="Vejica 4 28" xfId="8886" xr:uid="{00000000-0005-0000-0000-00006B6E0000}"/>
    <cellStyle name="Vejica 4 29" xfId="9023" xr:uid="{00000000-0005-0000-0000-00006C6E0000}"/>
    <cellStyle name="Vejica 4 3" xfId="9357" xr:uid="{00000000-0005-0000-0000-00006D6E0000}"/>
    <cellStyle name="Vejica 4 30" xfId="8892" xr:uid="{00000000-0005-0000-0000-00006E6E0000}"/>
    <cellStyle name="Vejica 4 31" xfId="9016" xr:uid="{00000000-0005-0000-0000-00006F6E0000}"/>
    <cellStyle name="Vejica 4 32" xfId="7908" xr:uid="{00000000-0005-0000-0000-0000706E0000}"/>
    <cellStyle name="Vejica 4 33" xfId="7808" xr:uid="{00000000-0005-0000-0000-0000716E0000}"/>
    <cellStyle name="Vejica 4 34" xfId="7707" xr:uid="{00000000-0005-0000-0000-0000726E0000}"/>
    <cellStyle name="Vejica 4 35" xfId="7607" xr:uid="{00000000-0005-0000-0000-0000736E0000}"/>
    <cellStyle name="Vejica 4 36" xfId="7506" xr:uid="{00000000-0005-0000-0000-0000746E0000}"/>
    <cellStyle name="Vejica 4 37" xfId="7407" xr:uid="{00000000-0005-0000-0000-0000756E0000}"/>
    <cellStyle name="Vejica 4 38" xfId="7308" xr:uid="{00000000-0005-0000-0000-0000766E0000}"/>
    <cellStyle name="Vejica 4 39" xfId="7209" xr:uid="{00000000-0005-0000-0000-0000776E0000}"/>
    <cellStyle name="Vejica 4 4" xfId="9356" xr:uid="{00000000-0005-0000-0000-0000786E0000}"/>
    <cellStyle name="Vejica 4 40" xfId="7110" xr:uid="{00000000-0005-0000-0000-0000796E0000}"/>
    <cellStyle name="Vejica 4 41" xfId="7011" xr:uid="{00000000-0005-0000-0000-00007A6E0000}"/>
    <cellStyle name="Vejica 4 42" xfId="6913" xr:uid="{00000000-0005-0000-0000-00007B6E0000}"/>
    <cellStyle name="Vejica 4 43" xfId="6816" xr:uid="{00000000-0005-0000-0000-00007C6E0000}"/>
    <cellStyle name="Vejica 4 44" xfId="5664" xr:uid="{00000000-0005-0000-0000-00007D6E0000}"/>
    <cellStyle name="Vejica 4 45" xfId="6232" xr:uid="{00000000-0005-0000-0000-00007E6E0000}"/>
    <cellStyle name="Vejica 4 46" xfId="5663" xr:uid="{00000000-0005-0000-0000-00007F6E0000}"/>
    <cellStyle name="Vejica 4 47" xfId="9124" xr:uid="{00000000-0005-0000-0000-0000806E0000}"/>
    <cellStyle name="Vejica 4 47 2" xfId="4775" xr:uid="{00000000-0005-0000-0000-0000816E0000}"/>
    <cellStyle name="Vejica 4 47 2 2" xfId="4594" xr:uid="{00000000-0005-0000-0000-0000826E0000}"/>
    <cellStyle name="Vejica 4 47 3" xfId="4139" xr:uid="{00000000-0005-0000-0000-0000836E0000}"/>
    <cellStyle name="Vejica 4 47 4" xfId="4421" xr:uid="{00000000-0005-0000-0000-0000846E0000}"/>
    <cellStyle name="Vejica 4 47 5" xfId="1519" xr:uid="{00000000-0005-0000-0000-0000856E0000}"/>
    <cellStyle name="Vejica 4 47 6" xfId="3433" xr:uid="{00000000-0005-0000-0000-0000866E0000}"/>
    <cellStyle name="Vejica 4 47 7" xfId="3992" xr:uid="{00000000-0005-0000-0000-0000876E0000}"/>
    <cellStyle name="Vejica 4 47 8" xfId="2145" xr:uid="{00000000-0005-0000-0000-0000886E0000}"/>
    <cellStyle name="Vejica 4 47 9" xfId="3536" xr:uid="{00000000-0005-0000-0000-0000896E0000}"/>
    <cellStyle name="Vejica 4 48" xfId="5197" xr:uid="{00000000-0005-0000-0000-00008A6E0000}"/>
    <cellStyle name="Vejica 4 49" xfId="9129" xr:uid="{00000000-0005-0000-0000-00008B6E0000}"/>
    <cellStyle name="Vejica 4 49 2" xfId="4776" xr:uid="{00000000-0005-0000-0000-00008C6E0000}"/>
    <cellStyle name="Vejica 4 5" xfId="9355" xr:uid="{00000000-0005-0000-0000-00008D6E0000}"/>
    <cellStyle name="Vejica 4 50" xfId="2491" xr:uid="{00000000-0005-0000-0000-00008E6E0000}"/>
    <cellStyle name="Vejica 4 51" xfId="1643" xr:uid="{00000000-0005-0000-0000-00008F6E0000}"/>
    <cellStyle name="Vejica 4 52" xfId="2390" xr:uid="{00000000-0005-0000-0000-0000906E0000}"/>
    <cellStyle name="Vejica 4 53" xfId="4123" xr:uid="{00000000-0005-0000-0000-0000916E0000}"/>
    <cellStyle name="Vejica 4 54" xfId="1497" xr:uid="{00000000-0005-0000-0000-0000926E0000}"/>
    <cellStyle name="Vejica 4 55" xfId="485" xr:uid="{00000000-0005-0000-0000-0000936E0000}"/>
    <cellStyle name="Vejica 4 56" xfId="9359" xr:uid="{00000000-0005-0000-0000-0000946E0000}"/>
    <cellStyle name="Vejica 4 6" xfId="9354" xr:uid="{00000000-0005-0000-0000-0000956E0000}"/>
    <cellStyle name="Vejica 4 7" xfId="9353" xr:uid="{00000000-0005-0000-0000-0000966E0000}"/>
    <cellStyle name="Vejica 4 8" xfId="9352" xr:uid="{00000000-0005-0000-0000-0000976E0000}"/>
    <cellStyle name="Vejica 4 9" xfId="9351" xr:uid="{00000000-0005-0000-0000-0000986E0000}"/>
    <cellStyle name="Vejica 5" xfId="32" xr:uid="{00000000-0005-0000-0000-0000996E0000}"/>
    <cellStyle name="Vejica 5 10" xfId="8449" xr:uid="{00000000-0005-0000-0000-00009A6E0000}"/>
    <cellStyle name="Vejica 5 11" xfId="8348" xr:uid="{00000000-0005-0000-0000-00009B6E0000}"/>
    <cellStyle name="Vejica 5 12" xfId="8249" xr:uid="{00000000-0005-0000-0000-00009C6E0000}"/>
    <cellStyle name="Vejica 5 13" xfId="8197" xr:uid="{00000000-0005-0000-0000-00009D6E0000}"/>
    <cellStyle name="Vejica 5 14" xfId="9067" xr:uid="{00000000-0005-0000-0000-00009E6E0000}"/>
    <cellStyle name="Vejica 5 15" xfId="9015" xr:uid="{00000000-0005-0000-0000-00009F6E0000}"/>
    <cellStyle name="Vejica 5 16" xfId="7843" xr:uid="{00000000-0005-0000-0000-0000A06E0000}"/>
    <cellStyle name="Vejica 5 17" xfId="7742" xr:uid="{00000000-0005-0000-0000-0000A16E0000}"/>
    <cellStyle name="Vejica 5 18" xfId="7642" xr:uid="{00000000-0005-0000-0000-0000A26E0000}"/>
    <cellStyle name="Vejica 5 19" xfId="7541" xr:uid="{00000000-0005-0000-0000-0000A36E0000}"/>
    <cellStyle name="Vejica 5 2" xfId="9311" xr:uid="{00000000-0005-0000-0000-0000A46E0000}"/>
    <cellStyle name="Vejica 5 2 10" xfId="7988" xr:uid="{00000000-0005-0000-0000-0000A56E0000}"/>
    <cellStyle name="Vejica 5 2 11" xfId="7884" xr:uid="{00000000-0005-0000-0000-0000A66E0000}"/>
    <cellStyle name="Vejica 5 2 12" xfId="7784" xr:uid="{00000000-0005-0000-0000-0000A76E0000}"/>
    <cellStyle name="Vejica 5 2 13" xfId="7683" xr:uid="{00000000-0005-0000-0000-0000A86E0000}"/>
    <cellStyle name="Vejica 5 2 14" xfId="7583" xr:uid="{00000000-0005-0000-0000-0000A96E0000}"/>
    <cellStyle name="Vejica 5 2 15" xfId="7482" xr:uid="{00000000-0005-0000-0000-0000AA6E0000}"/>
    <cellStyle name="Vejica 5 2 16" xfId="7383" xr:uid="{00000000-0005-0000-0000-0000AB6E0000}"/>
    <cellStyle name="Vejica 5 2 17" xfId="7284" xr:uid="{00000000-0005-0000-0000-0000AC6E0000}"/>
    <cellStyle name="Vejica 5 2 18" xfId="7185" xr:uid="{00000000-0005-0000-0000-0000AD6E0000}"/>
    <cellStyle name="Vejica 5 2 19" xfId="7086" xr:uid="{00000000-0005-0000-0000-0000AE6E0000}"/>
    <cellStyle name="Vejica 5 2 2" xfId="9278" xr:uid="{00000000-0005-0000-0000-0000AF6E0000}"/>
    <cellStyle name="Vejica 5 2 2 10" xfId="7951" xr:uid="{00000000-0005-0000-0000-0000B06E0000}"/>
    <cellStyle name="Vejica 5 2 2 11" xfId="7848" xr:uid="{00000000-0005-0000-0000-0000B16E0000}"/>
    <cellStyle name="Vejica 5 2 2 12" xfId="7747" xr:uid="{00000000-0005-0000-0000-0000B26E0000}"/>
    <cellStyle name="Vejica 5 2 2 13" xfId="7647" xr:uid="{00000000-0005-0000-0000-0000B36E0000}"/>
    <cellStyle name="Vejica 5 2 2 14" xfId="7546" xr:uid="{00000000-0005-0000-0000-0000B46E0000}"/>
    <cellStyle name="Vejica 5 2 2 15" xfId="7447" xr:uid="{00000000-0005-0000-0000-0000B56E0000}"/>
    <cellStyle name="Vejica 5 2 2 16" xfId="7348" xr:uid="{00000000-0005-0000-0000-0000B66E0000}"/>
    <cellStyle name="Vejica 5 2 2 17" xfId="7249" xr:uid="{00000000-0005-0000-0000-0000B76E0000}"/>
    <cellStyle name="Vejica 5 2 2 18" xfId="7149" xr:uid="{00000000-0005-0000-0000-0000B86E0000}"/>
    <cellStyle name="Vejica 5 2 2 19" xfId="7050" xr:uid="{00000000-0005-0000-0000-0000B96E0000}"/>
    <cellStyle name="Vejica 5 2 2 2" xfId="8798" xr:uid="{00000000-0005-0000-0000-0000BA6E0000}"/>
    <cellStyle name="Vejica 5 2 2 2 10" xfId="914" xr:uid="{00000000-0005-0000-0000-0000BB6E0000}"/>
    <cellStyle name="Vejica 5 2 2 2 11" xfId="2600" xr:uid="{00000000-0005-0000-0000-0000BC6E0000}"/>
    <cellStyle name="Vejica 5 2 2 2 2" xfId="8761" xr:uid="{00000000-0005-0000-0000-0000BD6E0000}"/>
    <cellStyle name="Vejica 5 2 2 2 2 2" xfId="4355" xr:uid="{00000000-0005-0000-0000-0000BE6E0000}"/>
    <cellStyle name="Vejica 5 2 2 2 2 2 2" xfId="4320" xr:uid="{00000000-0005-0000-0000-0000BF6E0000}"/>
    <cellStyle name="Vejica 5 2 2 2 2 3" xfId="3234" xr:uid="{00000000-0005-0000-0000-0000C06E0000}"/>
    <cellStyle name="Vejica 5 2 2 2 2 4" xfId="3858" xr:uid="{00000000-0005-0000-0000-0000C16E0000}"/>
    <cellStyle name="Vejica 5 2 2 2 2 5" xfId="4054" xr:uid="{00000000-0005-0000-0000-0000C26E0000}"/>
    <cellStyle name="Vejica 5 2 2 2 2 6" xfId="3757" xr:uid="{00000000-0005-0000-0000-0000C36E0000}"/>
    <cellStyle name="Vejica 5 2 2 2 2 7" xfId="1244" xr:uid="{00000000-0005-0000-0000-0000C46E0000}"/>
    <cellStyle name="Vejica 5 2 2 2 2 8" xfId="2035" xr:uid="{00000000-0005-0000-0000-0000C56E0000}"/>
    <cellStyle name="Vejica 5 2 2 2 2 9" xfId="1188" xr:uid="{00000000-0005-0000-0000-0000C66E0000}"/>
    <cellStyle name="Vejica 5 2 2 2 3" xfId="5302" xr:uid="{00000000-0005-0000-0000-0000C76E0000}"/>
    <cellStyle name="Vejica 5 2 2 2 4" xfId="9193" xr:uid="{00000000-0005-0000-0000-0000C86E0000}"/>
    <cellStyle name="Vejica 5 2 2 2 5" xfId="5170" xr:uid="{00000000-0005-0000-0000-0000C96E0000}"/>
    <cellStyle name="Vejica 5 2 2 2 5 2" xfId="2521" xr:uid="{00000000-0005-0000-0000-0000CA6E0000}"/>
    <cellStyle name="Vejica 5 2 2 2 6" xfId="3011" xr:uid="{00000000-0005-0000-0000-0000CB6E0000}"/>
    <cellStyle name="Vejica 5 2 2 2 7" xfId="3842" xr:uid="{00000000-0005-0000-0000-0000CC6E0000}"/>
    <cellStyle name="Vejica 5 2 2 2 8" xfId="3929" xr:uid="{00000000-0005-0000-0000-0000CD6E0000}"/>
    <cellStyle name="Vejica 5 2 2 2 9" xfId="1820" xr:uid="{00000000-0005-0000-0000-0000CE6E0000}"/>
    <cellStyle name="Vejica 5 2 2 20" xfId="6953" xr:uid="{00000000-0005-0000-0000-0000CF6E0000}"/>
    <cellStyle name="Vejica 5 2 2 21" xfId="6855" xr:uid="{00000000-0005-0000-0000-0000D06E0000}"/>
    <cellStyle name="Vejica 5 2 2 22" xfId="6759" xr:uid="{00000000-0005-0000-0000-0000D16E0000}"/>
    <cellStyle name="Vejica 5 2 2 23" xfId="6662" xr:uid="{00000000-0005-0000-0000-0000D26E0000}"/>
    <cellStyle name="Vejica 5 2 2 24" xfId="6568" xr:uid="{00000000-0005-0000-0000-0000D36E0000}"/>
    <cellStyle name="Vejica 5 2 2 25" xfId="6473" xr:uid="{00000000-0005-0000-0000-0000D46E0000}"/>
    <cellStyle name="Vejica 5 2 2 26" xfId="6381" xr:uid="{00000000-0005-0000-0000-0000D56E0000}"/>
    <cellStyle name="Vejica 5 2 2 27" xfId="6290" xr:uid="{00000000-0005-0000-0000-0000D66E0000}"/>
    <cellStyle name="Vejica 5 2 2 28" xfId="6198" xr:uid="{00000000-0005-0000-0000-0000D76E0000}"/>
    <cellStyle name="Vejica 5 2 2 29" xfId="6108" xr:uid="{00000000-0005-0000-0000-0000D86E0000}"/>
    <cellStyle name="Vejica 5 2 2 3" xfId="8656" xr:uid="{00000000-0005-0000-0000-0000D96E0000}"/>
    <cellStyle name="Vejica 5 2 2 30" xfId="6017" xr:uid="{00000000-0005-0000-0000-0000DA6E0000}"/>
    <cellStyle name="Vejica 5 2 2 31" xfId="5933" xr:uid="{00000000-0005-0000-0000-0000DB6E0000}"/>
    <cellStyle name="Vejica 5 2 2 32" xfId="5851" xr:uid="{00000000-0005-0000-0000-0000DC6E0000}"/>
    <cellStyle name="Vejica 5 2 2 33" xfId="5770" xr:uid="{00000000-0005-0000-0000-0000DD6E0000}"/>
    <cellStyle name="Vejica 5 2 2 34" xfId="5694" xr:uid="{00000000-0005-0000-0000-0000DE6E0000}"/>
    <cellStyle name="Vejica 5 2 2 35" xfId="5603" xr:uid="{00000000-0005-0000-0000-0000DF6E0000}"/>
    <cellStyle name="Vejica 5 2 2 36" xfId="5538" xr:uid="{00000000-0005-0000-0000-0000E06E0000}"/>
    <cellStyle name="Vejica 5 2 2 37" xfId="5462" xr:uid="{00000000-0005-0000-0000-0000E16E0000}"/>
    <cellStyle name="Vejica 5 2 2 38" xfId="5335" xr:uid="{00000000-0005-0000-0000-0000E26E0000}"/>
    <cellStyle name="Vejica 5 2 2 38 2" xfId="4694" xr:uid="{00000000-0005-0000-0000-0000E36E0000}"/>
    <cellStyle name="Vejica 5 2 2 38 2 2" xfId="2055" xr:uid="{00000000-0005-0000-0000-0000E46E0000}"/>
    <cellStyle name="Vejica 5 2 2 38 3" xfId="1617" xr:uid="{00000000-0005-0000-0000-0000E56E0000}"/>
    <cellStyle name="Vejica 5 2 2 38 4" xfId="1263" xr:uid="{00000000-0005-0000-0000-0000E66E0000}"/>
    <cellStyle name="Vejica 5 2 2 38 5" xfId="932" xr:uid="{00000000-0005-0000-0000-0000E76E0000}"/>
    <cellStyle name="Vejica 5 2 2 38 6" xfId="611" xr:uid="{00000000-0005-0000-0000-0000E86E0000}"/>
    <cellStyle name="Vejica 5 2 2 38 7" xfId="377" xr:uid="{00000000-0005-0000-0000-0000E96E0000}"/>
    <cellStyle name="Vejica 5 2 2 38 8" xfId="196" xr:uid="{00000000-0005-0000-0000-0000EA6E0000}"/>
    <cellStyle name="Vejica 5 2 2 38 9" xfId="87" xr:uid="{00000000-0005-0000-0000-0000EB6E0000}"/>
    <cellStyle name="Vejica 5 2 2 39" xfId="5076" xr:uid="{00000000-0005-0000-0000-0000EC6E0000}"/>
    <cellStyle name="Vejica 5 2 2 4" xfId="8555" xr:uid="{00000000-0005-0000-0000-0000ED6E0000}"/>
    <cellStyle name="Vejica 5 2 2 40" xfId="5052" xr:uid="{00000000-0005-0000-0000-0000EE6E0000}"/>
    <cellStyle name="Vejica 5 2 2 40 2" xfId="3289" xr:uid="{00000000-0005-0000-0000-0000EF6E0000}"/>
    <cellStyle name="Vejica 5 2 2 41" xfId="2259" xr:uid="{00000000-0005-0000-0000-0000F06E0000}"/>
    <cellStyle name="Vejica 5 2 2 42" xfId="2152" xr:uid="{00000000-0005-0000-0000-0000F16E0000}"/>
    <cellStyle name="Vejica 5 2 2 43" xfId="3533" xr:uid="{00000000-0005-0000-0000-0000F26E0000}"/>
    <cellStyle name="Vejica 5 2 2 44" xfId="3657" xr:uid="{00000000-0005-0000-0000-0000F36E0000}"/>
    <cellStyle name="Vejica 5 2 2 45" xfId="3424" xr:uid="{00000000-0005-0000-0000-0000F46E0000}"/>
    <cellStyle name="Vejica 5 2 2 46" xfId="1164" xr:uid="{00000000-0005-0000-0000-0000F56E0000}"/>
    <cellStyle name="Vejica 5 2 2 5" xfId="8454" xr:uid="{00000000-0005-0000-0000-0000F66E0000}"/>
    <cellStyle name="Vejica 5 2 2 6" xfId="8353" xr:uid="{00000000-0005-0000-0000-0000F76E0000}"/>
    <cellStyle name="Vejica 5 2 2 7" xfId="8254" xr:uid="{00000000-0005-0000-0000-0000F86E0000}"/>
    <cellStyle name="Vejica 5 2 2 8" xfId="8152" xr:uid="{00000000-0005-0000-0000-0000F96E0000}"/>
    <cellStyle name="Vejica 5 2 2 9" xfId="8052" xr:uid="{00000000-0005-0000-0000-0000FA6E0000}"/>
    <cellStyle name="Vejica 5 2 20" xfId="6988" xr:uid="{00000000-0005-0000-0000-0000FB6E0000}"/>
    <cellStyle name="Vejica 5 2 21" xfId="6890" xr:uid="{00000000-0005-0000-0000-0000FC6E0000}"/>
    <cellStyle name="Vejica 5 2 22" xfId="6793" xr:uid="{00000000-0005-0000-0000-0000FD6E0000}"/>
    <cellStyle name="Vejica 5 2 23" xfId="6698" xr:uid="{00000000-0005-0000-0000-0000FE6E0000}"/>
    <cellStyle name="Vejica 5 2 24" xfId="6603" xr:uid="{00000000-0005-0000-0000-0000FF6E0000}"/>
    <cellStyle name="Vejica 5 2 25" xfId="6508" xr:uid="{00000000-0005-0000-0000-0000006F0000}"/>
    <cellStyle name="Vejica 5 2 26" xfId="6415" xr:uid="{00000000-0005-0000-0000-0000016F0000}"/>
    <cellStyle name="Vejica 5 2 27" xfId="6325" xr:uid="{00000000-0005-0000-0000-0000026F0000}"/>
    <cellStyle name="Vejica 5 2 28" xfId="6233" xr:uid="{00000000-0005-0000-0000-0000036F0000}"/>
    <cellStyle name="Vejica 5 2 29" xfId="6142" xr:uid="{00000000-0005-0000-0000-0000046F0000}"/>
    <cellStyle name="Vejica 5 2 3" xfId="9106" xr:uid="{00000000-0005-0000-0000-0000056F0000}"/>
    <cellStyle name="Vejica 5 2 3 10" xfId="3575" xr:uid="{00000000-0005-0000-0000-0000066F0000}"/>
    <cellStyle name="Vejica 5 2 3 11" xfId="279" xr:uid="{00000000-0005-0000-0000-0000076F0000}"/>
    <cellStyle name="Vejica 5 2 3 2" xfId="8693" xr:uid="{00000000-0005-0000-0000-0000086F0000}"/>
    <cellStyle name="Vejica 5 2 3 2 2" xfId="4577" xr:uid="{00000000-0005-0000-0000-0000096F0000}"/>
    <cellStyle name="Vejica 5 2 3 2 2 2" xfId="4264" xr:uid="{00000000-0005-0000-0000-00000A6F0000}"/>
    <cellStyle name="Vejica 5 2 3 2 3" xfId="3968" xr:uid="{00000000-0005-0000-0000-00000B6F0000}"/>
    <cellStyle name="Vejica 5 2 3 2 4" xfId="3807" xr:uid="{00000000-0005-0000-0000-00000C6F0000}"/>
    <cellStyle name="Vejica 5 2 3 2 5" xfId="1991" xr:uid="{00000000-0005-0000-0000-00000D6F0000}"/>
    <cellStyle name="Vejica 5 2 3 2 6" xfId="3479" xr:uid="{00000000-0005-0000-0000-00000E6F0000}"/>
    <cellStyle name="Vejica 5 2 3 2 7" xfId="1779" xr:uid="{00000000-0005-0000-0000-00000F6F0000}"/>
    <cellStyle name="Vejica 5 2 3 2 8" xfId="1208" xr:uid="{00000000-0005-0000-0000-0000106F0000}"/>
    <cellStyle name="Vejica 5 2 3 2 9" xfId="2952" xr:uid="{00000000-0005-0000-0000-0000116F0000}"/>
    <cellStyle name="Vejica 5 2 3 3" xfId="5265" xr:uid="{00000000-0005-0000-0000-0000126F0000}"/>
    <cellStyle name="Vejica 5 2 3 4" xfId="5107" xr:uid="{00000000-0005-0000-0000-0000136F0000}"/>
    <cellStyle name="Vejica 5 2 3 5" xfId="5118" xr:uid="{00000000-0005-0000-0000-0000146F0000}"/>
    <cellStyle name="Vejica 5 2 3 5 2" xfId="2166" xr:uid="{00000000-0005-0000-0000-0000156F0000}"/>
    <cellStyle name="Vejica 5 2 3 6" xfId="2116" xr:uid="{00000000-0005-0000-0000-0000166F0000}"/>
    <cellStyle name="Vejica 5 2 3 7" xfId="4218" xr:uid="{00000000-0005-0000-0000-0000176F0000}"/>
    <cellStyle name="Vejica 5 2 3 8" xfId="1043" xr:uid="{00000000-0005-0000-0000-0000186F0000}"/>
    <cellStyle name="Vejica 5 2 3 9" xfId="688" xr:uid="{00000000-0005-0000-0000-0000196F0000}"/>
    <cellStyle name="Vejica 5 2 30" xfId="6053" xr:uid="{00000000-0005-0000-0000-00001A6F0000}"/>
    <cellStyle name="Vejica 5 2 31" xfId="5967" xr:uid="{00000000-0005-0000-0000-00001B6F0000}"/>
    <cellStyle name="Vejica 5 2 32" xfId="5885" xr:uid="{00000000-0005-0000-0000-00001C6F0000}"/>
    <cellStyle name="Vejica 5 2 33" xfId="5804" xr:uid="{00000000-0005-0000-0000-00001D6F0000}"/>
    <cellStyle name="Vejica 5 2 34" xfId="5727" xr:uid="{00000000-0005-0000-0000-00001E6F0000}"/>
    <cellStyle name="Vejica 5 2 35" xfId="5637" xr:uid="{00000000-0005-0000-0000-00001F6F0000}"/>
    <cellStyle name="Vejica 5 2 36" xfId="5570" xr:uid="{00000000-0005-0000-0000-0000206F0000}"/>
    <cellStyle name="Vejica 5 2 37" xfId="5494" xr:uid="{00000000-0005-0000-0000-0000216F0000}"/>
    <cellStyle name="Vejica 5 2 38" xfId="5435" xr:uid="{00000000-0005-0000-0000-0000226F0000}"/>
    <cellStyle name="Vejica 5 2 38 2" xfId="4730" xr:uid="{00000000-0005-0000-0000-0000236F0000}"/>
    <cellStyle name="Vejica 5 2 38 2 2" xfId="2091" xr:uid="{00000000-0005-0000-0000-0000246F0000}"/>
    <cellStyle name="Vejica 5 2 38 3" xfId="1690" xr:uid="{00000000-0005-0000-0000-0000256F0000}"/>
    <cellStyle name="Vejica 5 2 38 4" xfId="1327" xr:uid="{00000000-0005-0000-0000-0000266F0000}"/>
    <cellStyle name="Vejica 5 2 38 5" xfId="987" xr:uid="{00000000-0005-0000-0000-0000276F0000}"/>
    <cellStyle name="Vejica 5 2 38 6" xfId="673" xr:uid="{00000000-0005-0000-0000-0000286F0000}"/>
    <cellStyle name="Vejica 5 2 38 7" xfId="426" xr:uid="{00000000-0005-0000-0000-0000296F0000}"/>
    <cellStyle name="Vejica 5 2 38 8" xfId="241" xr:uid="{00000000-0005-0000-0000-00002A6F0000}"/>
    <cellStyle name="Vejica 5 2 38 9" xfId="123" xr:uid="{00000000-0005-0000-0000-00002B6F0000}"/>
    <cellStyle name="Vejica 5 2 39" xfId="5232" xr:uid="{00000000-0005-0000-0000-00002C6F0000}"/>
    <cellStyle name="Vejica 5 2 4" xfId="8592" xr:uid="{00000000-0005-0000-0000-00002D6F0000}"/>
    <cellStyle name="Vejica 5 2 40" xfId="4936" xr:uid="{00000000-0005-0000-0000-00002E6F0000}"/>
    <cellStyle name="Vejica 5 2 40 2" xfId="2550" xr:uid="{00000000-0005-0000-0000-00002F6F0000}"/>
    <cellStyle name="Vejica 5 2 41" xfId="1828" xr:uid="{00000000-0005-0000-0000-0000306F0000}"/>
    <cellStyle name="Vejica 5 2 42" xfId="3912" xr:uid="{00000000-0005-0000-0000-0000316F0000}"/>
    <cellStyle name="Vejica 5 2 43" xfId="1768" xr:uid="{00000000-0005-0000-0000-0000326F0000}"/>
    <cellStyle name="Vejica 5 2 44" xfId="4760" xr:uid="{00000000-0005-0000-0000-0000336F0000}"/>
    <cellStyle name="Vejica 5 2 45" xfId="1237" xr:uid="{00000000-0005-0000-0000-0000346F0000}"/>
    <cellStyle name="Vejica 5 2 46" xfId="2182" xr:uid="{00000000-0005-0000-0000-0000356F0000}"/>
    <cellStyle name="Vejica 5 2 5" xfId="8491" xr:uid="{00000000-0005-0000-0000-0000366F0000}"/>
    <cellStyle name="Vejica 5 2 6" xfId="8390" xr:uid="{00000000-0005-0000-0000-0000376F0000}"/>
    <cellStyle name="Vejica 5 2 7" xfId="8291" xr:uid="{00000000-0005-0000-0000-0000386F0000}"/>
    <cellStyle name="Vejica 5 2 8" xfId="8189" xr:uid="{00000000-0005-0000-0000-0000396F0000}"/>
    <cellStyle name="Vejica 5 2 9" xfId="8089" xr:uid="{00000000-0005-0000-0000-00003A6F0000}"/>
    <cellStyle name="Vejica 5 20" xfId="7442" xr:uid="{00000000-0005-0000-0000-00003B6F0000}"/>
    <cellStyle name="Vejica 5 21" xfId="7343" xr:uid="{00000000-0005-0000-0000-00003C6F0000}"/>
    <cellStyle name="Vejica 5 22" xfId="7244" xr:uid="{00000000-0005-0000-0000-00003D6F0000}"/>
    <cellStyle name="Vejica 5 23" xfId="7144" xr:uid="{00000000-0005-0000-0000-00003E6F0000}"/>
    <cellStyle name="Vejica 5 24" xfId="7045" xr:uid="{00000000-0005-0000-0000-00003F6F0000}"/>
    <cellStyle name="Vejica 5 25" xfId="6948" xr:uid="{00000000-0005-0000-0000-0000406F0000}"/>
    <cellStyle name="Vejica 5 26" xfId="6850" xr:uid="{00000000-0005-0000-0000-0000416F0000}"/>
    <cellStyle name="Vejica 5 27" xfId="6754" xr:uid="{00000000-0005-0000-0000-0000426F0000}"/>
    <cellStyle name="Vejica 5 28" xfId="6657" xr:uid="{00000000-0005-0000-0000-0000436F0000}"/>
    <cellStyle name="Vejica 5 29" xfId="6563" xr:uid="{00000000-0005-0000-0000-0000446F0000}"/>
    <cellStyle name="Vejica 5 3" xfId="9243" xr:uid="{00000000-0005-0000-0000-0000456F0000}"/>
    <cellStyle name="Vejica 5 30" xfId="6468" xr:uid="{00000000-0005-0000-0000-0000466F0000}"/>
    <cellStyle name="Vejica 5 31" xfId="6376" xr:uid="{00000000-0005-0000-0000-0000476F0000}"/>
    <cellStyle name="Vejica 5 32" xfId="6285" xr:uid="{00000000-0005-0000-0000-0000486F0000}"/>
    <cellStyle name="Vejica 5 33" xfId="6193" xr:uid="{00000000-0005-0000-0000-0000496F0000}"/>
    <cellStyle name="Vejica 5 34" xfId="6103" xr:uid="{00000000-0005-0000-0000-00004A6F0000}"/>
    <cellStyle name="Vejica 5 35" xfId="6013" xr:uid="{00000000-0005-0000-0000-00004B6F0000}"/>
    <cellStyle name="Vejica 5 36" xfId="5928" xr:uid="{00000000-0005-0000-0000-00004C6F0000}"/>
    <cellStyle name="Vejica 5 37" xfId="5662" xr:uid="{00000000-0005-0000-0000-00004D6F0000}"/>
    <cellStyle name="Vejica 5 38" xfId="6252" xr:uid="{00000000-0005-0000-0000-00004E6F0000}"/>
    <cellStyle name="Vejica 5 39" xfId="5513" xr:uid="{00000000-0005-0000-0000-00004F6F0000}"/>
    <cellStyle name="Vejica 5 4" xfId="9214" xr:uid="{00000000-0005-0000-0000-0000506F0000}"/>
    <cellStyle name="Vejica 5 4 10" xfId="448" xr:uid="{00000000-0005-0000-0000-0000516F0000}"/>
    <cellStyle name="Vejica 5 4 11" xfId="526" xr:uid="{00000000-0005-0000-0000-0000526F0000}"/>
    <cellStyle name="Vejica 5 4 2" xfId="8843" xr:uid="{00000000-0005-0000-0000-0000536F0000}"/>
    <cellStyle name="Vejica 5 4 2 2" xfId="4646" xr:uid="{00000000-0005-0000-0000-0000546F0000}"/>
    <cellStyle name="Vejica 5 4 2 2 2" xfId="4394" xr:uid="{00000000-0005-0000-0000-0000556F0000}"/>
    <cellStyle name="Vejica 5 4 2 3" xfId="3495" xr:uid="{00000000-0005-0000-0000-0000566F0000}"/>
    <cellStyle name="Vejica 5 4 2 4" xfId="3744" xr:uid="{00000000-0005-0000-0000-0000576F0000}"/>
    <cellStyle name="Vejica 5 4 2 5" xfId="2686" xr:uid="{00000000-0005-0000-0000-0000586F0000}"/>
    <cellStyle name="Vejica 5 4 2 6" xfId="3252" xr:uid="{00000000-0005-0000-0000-0000596F0000}"/>
    <cellStyle name="Vejica 5 4 2 7" xfId="972" xr:uid="{00000000-0005-0000-0000-00005A6F0000}"/>
    <cellStyle name="Vejica 5 4 2 8" xfId="3700" xr:uid="{00000000-0005-0000-0000-00005B6F0000}"/>
    <cellStyle name="Vejica 5 4 2 9" xfId="2757" xr:uid="{00000000-0005-0000-0000-00005C6F0000}"/>
    <cellStyle name="Vejica 5 4 3" xfId="5354" xr:uid="{00000000-0005-0000-0000-00005D6F0000}"/>
    <cellStyle name="Vejica 5 4 4" xfId="5206" xr:uid="{00000000-0005-0000-0000-00005E6F0000}"/>
    <cellStyle name="Vejica 5 4 5" xfId="5075" xr:uid="{00000000-0005-0000-0000-00005F6F0000}"/>
    <cellStyle name="Vejica 5 4 5 2" xfId="2309" xr:uid="{00000000-0005-0000-0000-0000606F0000}"/>
    <cellStyle name="Vejica 5 4 6" xfId="1825" xr:uid="{00000000-0005-0000-0000-0000616F0000}"/>
    <cellStyle name="Vejica 5 4 7" xfId="4452" xr:uid="{00000000-0005-0000-0000-0000626F0000}"/>
    <cellStyle name="Vejica 5 4 8" xfId="1477" xr:uid="{00000000-0005-0000-0000-0000636F0000}"/>
    <cellStyle name="Vejica 5 4 9" xfId="3910" xr:uid="{00000000-0005-0000-0000-0000646F0000}"/>
    <cellStyle name="Vejica 5 40" xfId="9122" xr:uid="{00000000-0005-0000-0000-0000656F0000}"/>
    <cellStyle name="Vejica 5 40 2" xfId="4767" xr:uid="{00000000-0005-0000-0000-0000666F0000}"/>
    <cellStyle name="Vejica 5 40 2 2" xfId="4592" xr:uid="{00000000-0005-0000-0000-0000676F0000}"/>
    <cellStyle name="Vejica 5 40 3" xfId="4396" xr:uid="{00000000-0005-0000-0000-0000686F0000}"/>
    <cellStyle name="Vejica 5 40 4" xfId="4209" xr:uid="{00000000-0005-0000-0000-0000696F0000}"/>
    <cellStyle name="Vejica 5 40 5" xfId="2126" xr:uid="{00000000-0005-0000-0000-00006A6F0000}"/>
    <cellStyle name="Vejica 5 40 6" xfId="1340" xr:uid="{00000000-0005-0000-0000-00006B6F0000}"/>
    <cellStyle name="Vejica 5 40 7" xfId="2336" xr:uid="{00000000-0005-0000-0000-00006C6F0000}"/>
    <cellStyle name="Vejica 5 40 8" xfId="4733" xr:uid="{00000000-0005-0000-0000-00006D6F0000}"/>
    <cellStyle name="Vejica 5 40 9" xfId="1095" xr:uid="{00000000-0005-0000-0000-00006E6F0000}"/>
    <cellStyle name="Vejica 5 41" xfId="5102" xr:uid="{00000000-0005-0000-0000-00006F6F0000}"/>
    <cellStyle name="Vejica 5 42" xfId="5060" xr:uid="{00000000-0005-0000-0000-0000706F0000}"/>
    <cellStyle name="Vejica 5 42 2" xfId="2795" xr:uid="{00000000-0005-0000-0000-0000716F0000}"/>
    <cellStyle name="Vejica 5 43" xfId="3747" xr:uid="{00000000-0005-0000-0000-0000726F0000}"/>
    <cellStyle name="Vejica 5 44" xfId="4405" xr:uid="{00000000-0005-0000-0000-0000736F0000}"/>
    <cellStyle name="Vejica 5 45" xfId="1401" xr:uid="{00000000-0005-0000-0000-0000746F0000}"/>
    <cellStyle name="Vejica 5 46" xfId="3674" xr:uid="{00000000-0005-0000-0000-0000756F0000}"/>
    <cellStyle name="Vejica 5 47" xfId="3402" xr:uid="{00000000-0005-0000-0000-0000766F0000}"/>
    <cellStyle name="Vejica 5 48" xfId="1785" xr:uid="{00000000-0005-0000-0000-0000776F0000}"/>
    <cellStyle name="Vejica 5 49" xfId="9350" xr:uid="{00000000-0005-0000-0000-0000786F0000}"/>
    <cellStyle name="Vejica 5 5" xfId="9059" xr:uid="{00000000-0005-0000-0000-0000796F0000}"/>
    <cellStyle name="Vejica 5 6" xfId="8728" xr:uid="{00000000-0005-0000-0000-00007A6F0000}"/>
    <cellStyle name="Vejica 5 7" xfId="9052" xr:uid="{00000000-0005-0000-0000-00007B6F0000}"/>
    <cellStyle name="Vejica 5 8" xfId="8651" xr:uid="{00000000-0005-0000-0000-00007C6F0000}"/>
    <cellStyle name="Vejica 5 9" xfId="8550" xr:uid="{00000000-0005-0000-0000-00007D6F0000}"/>
    <cellStyle name="Vejica 6" xfId="9349" xr:uid="{00000000-0005-0000-0000-00007E6F0000}"/>
    <cellStyle name="Vejica 6 2" xfId="9277" xr:uid="{00000000-0005-0000-0000-00007F6F0000}"/>
    <cellStyle name="Vejica 6 3" xfId="9242" xr:uid="{00000000-0005-0000-0000-0000806F0000}"/>
    <cellStyle name="Vejica 7" xfId="9348" xr:uid="{00000000-0005-0000-0000-0000816F0000}"/>
    <cellStyle name="Vejica 7 2" xfId="9347" xr:uid="{00000000-0005-0000-0000-0000826F0000}"/>
    <cellStyle name="Vejica 7 3" xfId="9346" xr:uid="{00000000-0005-0000-0000-0000836F0000}"/>
    <cellStyle name="Vejica 8" xfId="9345" xr:uid="{00000000-0005-0000-0000-0000846F0000}"/>
    <cellStyle name="Vejica 8 2" xfId="9344" xr:uid="{00000000-0005-0000-0000-0000856F0000}"/>
    <cellStyle name="Vejica 8 3" xfId="9343" xr:uid="{00000000-0005-0000-0000-0000866F0000}"/>
    <cellStyle name="Vejica 9" xfId="9342" xr:uid="{00000000-0005-0000-0000-0000876F0000}"/>
    <cellStyle name="Vejica 9 2" xfId="9341" xr:uid="{00000000-0005-0000-0000-0000886F0000}"/>
    <cellStyle name="Vejica 9 3" xfId="9340" xr:uid="{00000000-0005-0000-0000-0000896F0000}"/>
    <cellStyle name="Vejica_popis-splošno-zun.ured" xfId="28574" xr:uid="{5A265C7A-0BAD-4141-A4F4-D72F3A779B22}"/>
    <cellStyle name="Vnos 2" xfId="9339" xr:uid="{00000000-0005-0000-0000-00008A6F0000}"/>
    <cellStyle name="Vsota 2" xfId="9338" xr:uid="{00000000-0005-0000-0000-00008B6F0000}"/>
    <cellStyle name="Znesek" xfId="28555" xr:uid="{00000000-0005-0000-0000-00008C6F0000}"/>
  </cellStyles>
  <dxfs count="0"/>
  <tableStyles count="0" defaultTableStyle="TableStyleMedium9" defaultPivotStyle="PivotStyleLight16"/>
  <colors>
    <mruColors>
      <color rgb="FF00FFFF"/>
      <color rgb="FFEEE4DE"/>
      <color rgb="FFFFCCCC"/>
      <color rgb="FF0000FF"/>
      <color rgb="FFFFFFCC"/>
      <color rgb="FFCCFFCC"/>
      <color rgb="FFCCFFFF"/>
      <color rgb="FFFFFF00"/>
      <color rgb="FF9D27A9"/>
      <color rgb="FFC5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352425</xdr:rowOff>
    </xdr:from>
    <xdr:to>
      <xdr:col>5</xdr:col>
      <xdr:colOff>979920</xdr:colOff>
      <xdr:row>1</xdr:row>
      <xdr:rowOff>76200</xdr:rowOff>
    </xdr:to>
    <xdr:pic>
      <xdr:nvPicPr>
        <xdr:cNvPr id="2" name="Picture 1">
          <a:extLst>
            <a:ext uri="{FF2B5EF4-FFF2-40B4-BE49-F238E27FC236}">
              <a16:creationId xmlns:a16="http://schemas.microsoft.com/office/drawing/2014/main" id="{877A9384-9F74-430E-9FD6-13E35FC55BDC}"/>
            </a:ext>
          </a:extLst>
        </xdr:cNvPr>
        <xdr:cNvPicPr>
          <a:picLocks noChangeAspect="1" noChangeArrowheads="1"/>
        </xdr:cNvPicPr>
      </xdr:nvPicPr>
      <xdr:blipFill>
        <a:blip xmlns:r="http://schemas.openxmlformats.org/officeDocument/2006/relationships" r:embed="rId1" cstate="print"/>
        <a:srcRect r="12737"/>
        <a:stretch>
          <a:fillRect/>
        </a:stretch>
      </xdr:blipFill>
      <xdr:spPr bwMode="auto">
        <a:xfrm>
          <a:off x="0" y="352425"/>
          <a:ext cx="5923395" cy="8286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342900</xdr:rowOff>
    </xdr:from>
    <xdr:to>
      <xdr:col>5</xdr:col>
      <xdr:colOff>913245</xdr:colOff>
      <xdr:row>1</xdr:row>
      <xdr:rowOff>66675</xdr:rowOff>
    </xdr:to>
    <xdr:pic>
      <xdr:nvPicPr>
        <xdr:cNvPr id="2" name="Picture 1">
          <a:extLst>
            <a:ext uri="{FF2B5EF4-FFF2-40B4-BE49-F238E27FC236}">
              <a16:creationId xmlns:a16="http://schemas.microsoft.com/office/drawing/2014/main" id="{9F4AC247-1B34-4FAC-9564-30E1CD1D460C}"/>
            </a:ext>
          </a:extLst>
        </xdr:cNvPr>
        <xdr:cNvPicPr>
          <a:picLocks noChangeAspect="1" noChangeArrowheads="1"/>
        </xdr:cNvPicPr>
      </xdr:nvPicPr>
      <xdr:blipFill>
        <a:blip xmlns:r="http://schemas.openxmlformats.org/officeDocument/2006/relationships" r:embed="rId1" cstate="print"/>
        <a:srcRect r="12737"/>
        <a:stretch>
          <a:fillRect/>
        </a:stretch>
      </xdr:blipFill>
      <xdr:spPr bwMode="auto">
        <a:xfrm>
          <a:off x="0" y="342900"/>
          <a:ext cx="5923395" cy="82867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cunalnik7\0-projekti\Users\Dell\Documents\Popisi\BIPA-&#268;RNU&#352;KI%20BAJER%20kon&#269;ni%20popisi%2030.4.2012\2-crnuski%20bajer_arh_klet_pzi_26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AVNA REKAPITULACIJA"/>
      <sheetName val="REKAPITULACIJA GR.+OB. DELA"/>
      <sheetName val="ZEM.D.+pripr.dela-temeljenje"/>
      <sheetName val="GLOBOKO TEMELJENJE"/>
      <sheetName val="BETONSKA DELA (2)"/>
      <sheetName val="ZIDARSKA DELA (2)"/>
      <sheetName val="TESARSKA DELA (2)"/>
      <sheetName val="ZEM.D.+pripr.dela"/>
      <sheetName val="BETONSKA DELA"/>
      <sheetName val="ZIDARSKA DELA"/>
      <sheetName val="TESARSKA DELA"/>
      <sheetName val="NEPREDVIDENA GR.DELA"/>
      <sheetName val="KLJUČAVNIČARSKA DELA"/>
      <sheetName val="KERAMIČARSKA DELA"/>
      <sheetName val="PODOPOLAGALSKA DELA"/>
      <sheetName val="OKNA,VRATA"/>
      <sheetName val="SLIKOPLESKARSKA DELA"/>
      <sheetName val="NEPREDVIDENA OB. DEL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Popisi/Knji&#382;nica.xlsx" TargetMode="External"/><Relationship Id="rId13" Type="http://schemas.openxmlformats.org/officeDocument/2006/relationships/hyperlink" Target="../../Popisi/Knji&#382;nica.xlsx" TargetMode="External"/><Relationship Id="rId18" Type="http://schemas.openxmlformats.org/officeDocument/2006/relationships/hyperlink" Target="../../Popisi/Knji&#382;nica.xlsx" TargetMode="External"/><Relationship Id="rId3" Type="http://schemas.openxmlformats.org/officeDocument/2006/relationships/hyperlink" Target="../../Popisi/Knji&#382;nica.xlsx" TargetMode="External"/><Relationship Id="rId21" Type="http://schemas.openxmlformats.org/officeDocument/2006/relationships/hyperlink" Target="../../Popisi/Knji&#382;nica.xlsx" TargetMode="External"/><Relationship Id="rId7" Type="http://schemas.openxmlformats.org/officeDocument/2006/relationships/hyperlink" Target="../../Popisi/Knji&#382;nica.xlsx" TargetMode="External"/><Relationship Id="rId12" Type="http://schemas.openxmlformats.org/officeDocument/2006/relationships/hyperlink" Target="../../Popisi/Knji&#382;nica.xlsx" TargetMode="External"/><Relationship Id="rId17" Type="http://schemas.openxmlformats.org/officeDocument/2006/relationships/hyperlink" Target="../../Popisi/Knji&#382;nica.xlsx" TargetMode="External"/><Relationship Id="rId2" Type="http://schemas.openxmlformats.org/officeDocument/2006/relationships/hyperlink" Target="../../Popisi/Knji&#382;nica.xlsx" TargetMode="External"/><Relationship Id="rId16" Type="http://schemas.openxmlformats.org/officeDocument/2006/relationships/hyperlink" Target="../../Popisi/Knji&#382;nica.xlsx" TargetMode="External"/><Relationship Id="rId20" Type="http://schemas.openxmlformats.org/officeDocument/2006/relationships/hyperlink" Target="../../Popisi/Knji&#382;nica.xlsx" TargetMode="External"/><Relationship Id="rId1" Type="http://schemas.openxmlformats.org/officeDocument/2006/relationships/hyperlink" Target="..\..\Popisi\Knji&#382;nica.xlsx" TargetMode="External"/><Relationship Id="rId6" Type="http://schemas.openxmlformats.org/officeDocument/2006/relationships/hyperlink" Target="../../Popisi/Knji&#382;nica.xlsx" TargetMode="External"/><Relationship Id="rId11" Type="http://schemas.openxmlformats.org/officeDocument/2006/relationships/hyperlink" Target="../../Popisi/Knji&#382;nica.xlsx" TargetMode="External"/><Relationship Id="rId24" Type="http://schemas.openxmlformats.org/officeDocument/2006/relationships/drawing" Target="../drawings/drawing1.xml"/><Relationship Id="rId5" Type="http://schemas.openxmlformats.org/officeDocument/2006/relationships/hyperlink" Target="../../Popisi/Knji&#382;nica.xlsx" TargetMode="External"/><Relationship Id="rId15" Type="http://schemas.openxmlformats.org/officeDocument/2006/relationships/hyperlink" Target="../../Popisi/Knji&#382;nica.xlsx" TargetMode="External"/><Relationship Id="rId23" Type="http://schemas.openxmlformats.org/officeDocument/2006/relationships/printerSettings" Target="../printerSettings/printerSettings28.bin"/><Relationship Id="rId10" Type="http://schemas.openxmlformats.org/officeDocument/2006/relationships/hyperlink" Target="../../Popisi/Knji&#382;nica.xlsx" TargetMode="External"/><Relationship Id="rId19" Type="http://schemas.openxmlformats.org/officeDocument/2006/relationships/hyperlink" Target="../../Popisi/Knji&#382;nica.xlsx" TargetMode="External"/><Relationship Id="rId4" Type="http://schemas.openxmlformats.org/officeDocument/2006/relationships/hyperlink" Target="../../Popisi/Knji&#382;nica.xlsx" TargetMode="External"/><Relationship Id="rId9" Type="http://schemas.openxmlformats.org/officeDocument/2006/relationships/hyperlink" Target="../../Popisi/Knji&#382;nica.xlsx" TargetMode="External"/><Relationship Id="rId14" Type="http://schemas.openxmlformats.org/officeDocument/2006/relationships/hyperlink" Target="../../Popisi/Knji&#382;nica.xlsx" TargetMode="External"/><Relationship Id="rId22" Type="http://schemas.openxmlformats.org/officeDocument/2006/relationships/hyperlink" Target="..\..\Popisi\Knji&#382;nica.xlsx"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_KNJI&#381;NICA/Popisi/Knji&#382;nica.xlsx" TargetMode="External"/><Relationship Id="rId2" Type="http://schemas.openxmlformats.org/officeDocument/2006/relationships/hyperlink" Target="..\_KNJI&#381;NICA\Popisi\Knji&#382;nica.xlsx" TargetMode="External"/><Relationship Id="rId1" Type="http://schemas.openxmlformats.org/officeDocument/2006/relationships/hyperlink" Target="../_KNJI&#381;NICA/Popisi/Knji&#382;nica.xlsx" TargetMode="External"/><Relationship Id="rId6" Type="http://schemas.openxmlformats.org/officeDocument/2006/relationships/drawing" Target="../drawings/drawing2.xml"/><Relationship Id="rId5" Type="http://schemas.openxmlformats.org/officeDocument/2006/relationships/printerSettings" Target="../printerSettings/printerSettings29.bin"/><Relationship Id="rId4" Type="http://schemas.openxmlformats.org/officeDocument/2006/relationships/hyperlink" Target="..\_KNJI&#381;NICA\Popisi\Knji&#382;nica.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sheetPr>
  <dimension ref="A1:F49"/>
  <sheetViews>
    <sheetView view="pageLayout" zoomScaleNormal="100" workbookViewId="0">
      <selection activeCell="A36" sqref="A36:F36"/>
    </sheetView>
  </sheetViews>
  <sheetFormatPr defaultColWidth="9.140625" defaultRowHeight="15.75"/>
  <cols>
    <col min="1" max="1" width="12.140625" style="41" customWidth="1"/>
    <col min="2" max="2" width="14.7109375" style="1" customWidth="1"/>
    <col min="3" max="3" width="9.7109375" style="1" customWidth="1"/>
    <col min="4" max="4" width="14.7109375" style="1" customWidth="1"/>
    <col min="5" max="5" width="9.140625" style="1"/>
    <col min="6" max="6" width="28.7109375" style="1" customWidth="1"/>
    <col min="7" max="7" width="6.85546875" style="1" customWidth="1"/>
    <col min="8" max="8" width="8" style="1" customWidth="1"/>
    <col min="9" max="16384" width="9.140625" style="1"/>
  </cols>
  <sheetData>
    <row r="1" spans="1:6" ht="23.25" customHeight="1">
      <c r="A1" s="1987" t="s">
        <v>1718</v>
      </c>
      <c r="B1" s="1988"/>
      <c r="C1" s="1988"/>
      <c r="D1" s="1988"/>
      <c r="E1" s="1988"/>
      <c r="F1" s="1989"/>
    </row>
    <row r="2" spans="1:6" ht="23.25" customHeight="1">
      <c r="A2" s="1990"/>
      <c r="B2" s="1991"/>
      <c r="C2" s="1991"/>
      <c r="D2" s="1991"/>
      <c r="E2" s="1991"/>
      <c r="F2" s="1992"/>
    </row>
    <row r="3" spans="1:6" s="4" customFormat="1" ht="15">
      <c r="A3" s="2"/>
      <c r="B3" s="3"/>
      <c r="C3" s="3"/>
      <c r="D3" s="3"/>
      <c r="E3" s="3"/>
      <c r="F3" s="3"/>
    </row>
    <row r="4" spans="1:6" s="5" customFormat="1" ht="15.6" customHeight="1">
      <c r="A4" s="478" t="s">
        <v>1711</v>
      </c>
      <c r="B4" s="479"/>
      <c r="C4" s="1996" t="s">
        <v>2782</v>
      </c>
      <c r="D4" s="1997"/>
      <c r="E4" s="1997"/>
      <c r="F4" s="1998"/>
    </row>
    <row r="5" spans="1:6" s="8" customFormat="1" ht="15" customHeight="1">
      <c r="A5" s="480"/>
      <c r="B5" s="481"/>
      <c r="C5" s="1993"/>
      <c r="D5" s="1994"/>
      <c r="E5" s="1994"/>
      <c r="F5" s="1995"/>
    </row>
    <row r="6" spans="1:6" s="4" customFormat="1" ht="11.25" customHeight="1">
      <c r="A6" s="9"/>
      <c r="B6" s="28"/>
      <c r="C6" s="10"/>
      <c r="D6" s="29"/>
      <c r="E6" s="29"/>
      <c r="F6" s="28"/>
    </row>
    <row r="7" spans="1:6" s="4" customFormat="1" ht="15">
      <c r="A7" s="9" t="s">
        <v>1712</v>
      </c>
      <c r="B7" s="3"/>
      <c r="C7" s="10" t="s">
        <v>2221</v>
      </c>
      <c r="D7" s="3"/>
      <c r="E7" s="3"/>
      <c r="F7" s="13"/>
    </row>
    <row r="8" spans="1:6" s="4" customFormat="1" ht="15">
      <c r="A8" s="14"/>
      <c r="B8" s="15"/>
      <c r="C8" s="549" t="s">
        <v>2222</v>
      </c>
      <c r="D8" s="15"/>
      <c r="E8" s="15"/>
      <c r="F8" s="16"/>
    </row>
    <row r="9" spans="1:6" s="8" customFormat="1" ht="11.25">
      <c r="A9" s="17"/>
      <c r="B9" s="18"/>
      <c r="C9" s="18"/>
      <c r="D9" s="18"/>
      <c r="E9" s="18"/>
      <c r="F9" s="19"/>
    </row>
    <row r="10" spans="1:6" s="4" customFormat="1" ht="15">
      <c r="A10" s="20" t="s">
        <v>1713</v>
      </c>
      <c r="B10" s="21"/>
      <c r="C10" s="446" t="s">
        <v>2218</v>
      </c>
      <c r="D10" s="447"/>
      <c r="E10" s="447"/>
      <c r="F10" s="448"/>
    </row>
    <row r="11" spans="1:6" s="4" customFormat="1" ht="15">
      <c r="A11" s="12"/>
      <c r="B11" s="22"/>
      <c r="C11" s="2002" t="s">
        <v>2219</v>
      </c>
      <c r="D11" s="2003"/>
      <c r="E11" s="2003"/>
      <c r="F11" s="2004"/>
    </row>
    <row r="12" spans="1:6" s="4" customFormat="1" ht="15">
      <c r="A12" s="23"/>
      <c r="B12" s="24"/>
      <c r="C12" s="1999" t="s">
        <v>2220</v>
      </c>
      <c r="D12" s="2000"/>
      <c r="E12" s="2000"/>
      <c r="F12" s="2001"/>
    </row>
    <row r="13" spans="1:6" s="8" customFormat="1" ht="11.25">
      <c r="A13" s="25"/>
      <c r="B13" s="26"/>
      <c r="C13" s="449"/>
      <c r="D13" s="449"/>
      <c r="E13" s="449"/>
      <c r="F13" s="450"/>
    </row>
    <row r="14" spans="1:6" s="4" customFormat="1" ht="15">
      <c r="A14" s="27" t="s">
        <v>1714</v>
      </c>
      <c r="B14" s="28"/>
      <c r="C14" s="451" t="s">
        <v>2217</v>
      </c>
      <c r="D14" s="452"/>
      <c r="E14" s="452"/>
      <c r="F14" s="453"/>
    </row>
    <row r="15" spans="1:6" s="8" customFormat="1" ht="11.25">
      <c r="A15" s="30"/>
      <c r="B15" s="7"/>
      <c r="C15" s="454"/>
      <c r="D15" s="455"/>
      <c r="E15" s="455"/>
      <c r="F15" s="456"/>
    </row>
    <row r="16" spans="1:6" s="4" customFormat="1" ht="15">
      <c r="A16" s="27" t="s">
        <v>1715</v>
      </c>
      <c r="B16" s="28"/>
      <c r="C16" s="937" t="s">
        <v>4413</v>
      </c>
      <c r="D16" s="452"/>
      <c r="E16" s="452"/>
      <c r="F16" s="453"/>
    </row>
    <row r="17" spans="1:6" s="8" customFormat="1" ht="11.25">
      <c r="A17" s="6"/>
      <c r="B17" s="7"/>
      <c r="C17" s="457"/>
      <c r="D17" s="457"/>
      <c r="E17" s="457"/>
      <c r="F17" s="458"/>
    </row>
    <row r="18" spans="1:6" s="4" customFormat="1" ht="15">
      <c r="A18" s="27" t="s">
        <v>2223</v>
      </c>
      <c r="B18" s="28"/>
      <c r="C18" s="459" t="s">
        <v>4569</v>
      </c>
      <c r="D18" s="447"/>
      <c r="E18" s="447"/>
      <c r="F18" s="448"/>
    </row>
    <row r="19" spans="1:6" s="31" customFormat="1" ht="11.25">
      <c r="A19" s="17"/>
      <c r="B19" s="18"/>
      <c r="C19" s="449"/>
      <c r="D19" s="449"/>
      <c r="E19" s="449"/>
      <c r="F19" s="450"/>
    </row>
    <row r="20" spans="1:6" s="4" customFormat="1" ht="15">
      <c r="A20" s="11" t="s">
        <v>1717</v>
      </c>
      <c r="B20" s="3"/>
      <c r="C20" s="460" t="s">
        <v>1848</v>
      </c>
      <c r="D20" s="461"/>
      <c r="E20" s="461"/>
      <c r="F20" s="462"/>
    </row>
    <row r="21" spans="1:6" s="4" customFormat="1" ht="15">
      <c r="A21" s="11"/>
      <c r="B21" s="42"/>
      <c r="C21" s="463" t="s">
        <v>1849</v>
      </c>
      <c r="D21" s="464"/>
      <c r="E21" s="464"/>
      <c r="F21" s="465"/>
    </row>
    <row r="22" spans="1:6" s="8" customFormat="1" ht="11.25">
      <c r="A22" s="32"/>
      <c r="B22" s="33"/>
      <c r="C22" s="457"/>
      <c r="D22" s="457"/>
      <c r="E22" s="457"/>
      <c r="F22" s="458"/>
    </row>
    <row r="23" spans="1:6" s="4" customFormat="1" ht="15.75" customHeight="1">
      <c r="A23" s="2014" t="s">
        <v>1716</v>
      </c>
      <c r="B23" s="2015"/>
      <c r="C23" s="2016" t="s">
        <v>4563</v>
      </c>
      <c r="D23" s="2016"/>
      <c r="E23" s="2016"/>
      <c r="F23" s="2017"/>
    </row>
    <row r="24" spans="1:6" s="8" customFormat="1" ht="11.25">
      <c r="A24" s="34"/>
      <c r="B24" s="35"/>
      <c r="C24" s="466"/>
      <c r="D24" s="467"/>
      <c r="E24" s="467"/>
      <c r="F24" s="468"/>
    </row>
    <row r="25" spans="1:6" ht="12.75">
      <c r="A25" s="2012" t="s">
        <v>8</v>
      </c>
      <c r="B25" s="2013"/>
      <c r="C25" s="469" t="s">
        <v>10</v>
      </c>
      <c r="D25" s="470"/>
      <c r="E25" s="471"/>
      <c r="F25" s="472"/>
    </row>
    <row r="26" spans="1:6" ht="12.75">
      <c r="A26" s="2012"/>
      <c r="B26" s="2013"/>
      <c r="C26" s="469" t="s">
        <v>9</v>
      </c>
      <c r="D26" s="473"/>
      <c r="E26" s="473"/>
      <c r="F26" s="474"/>
    </row>
    <row r="27" spans="1:6" ht="12.75">
      <c r="A27" s="2010" t="s">
        <v>786</v>
      </c>
      <c r="B27" s="2011"/>
      <c r="C27" s="469" t="s">
        <v>11</v>
      </c>
      <c r="D27" s="473"/>
      <c r="E27" s="473"/>
      <c r="F27" s="474"/>
    </row>
    <row r="28" spans="1:6" ht="12.75">
      <c r="A28" s="2010"/>
      <c r="B28" s="2011"/>
      <c r="C28" s="469" t="s">
        <v>12</v>
      </c>
      <c r="D28" s="473"/>
      <c r="E28" s="473"/>
      <c r="F28" s="474"/>
    </row>
    <row r="29" spans="1:6" ht="12.75">
      <c r="A29" s="30"/>
      <c r="B29" s="36"/>
      <c r="C29" s="469" t="s">
        <v>224</v>
      </c>
      <c r="D29" s="473"/>
      <c r="E29" s="473"/>
      <c r="F29" s="474"/>
    </row>
    <row r="30" spans="1:6" ht="12.75">
      <c r="A30" s="30"/>
      <c r="B30" s="36"/>
      <c r="C30" s="469" t="s">
        <v>211</v>
      </c>
      <c r="D30" s="473"/>
      <c r="E30" s="473"/>
      <c r="F30" s="474"/>
    </row>
    <row r="31" spans="1:6" ht="12.75">
      <c r="A31" s="30"/>
      <c r="B31" s="36"/>
      <c r="C31" s="469" t="s">
        <v>225</v>
      </c>
      <c r="D31" s="473"/>
      <c r="E31" s="473"/>
      <c r="F31" s="474"/>
    </row>
    <row r="32" spans="1:6" ht="12.75">
      <c r="A32" s="30"/>
      <c r="B32" s="36"/>
      <c r="C32" s="469" t="s">
        <v>226</v>
      </c>
      <c r="D32" s="473"/>
      <c r="E32" s="473"/>
      <c r="F32" s="474"/>
    </row>
    <row r="33" spans="1:6" ht="12.75">
      <c r="A33" s="30"/>
      <c r="B33" s="36"/>
      <c r="C33" s="469" t="s">
        <v>227</v>
      </c>
      <c r="D33" s="473"/>
      <c r="E33" s="473"/>
      <c r="F33" s="474"/>
    </row>
    <row r="34" spans="1:6" ht="12.75">
      <c r="A34" s="37"/>
      <c r="B34" s="38"/>
      <c r="C34" s="475" t="s">
        <v>228</v>
      </c>
      <c r="D34" s="476"/>
      <c r="E34" s="476"/>
      <c r="F34" s="477"/>
    </row>
    <row r="35" spans="1:6" s="39" customFormat="1" ht="15">
      <c r="A35" s="2"/>
      <c r="B35" s="3"/>
      <c r="C35" s="3"/>
      <c r="D35" s="3"/>
      <c r="E35" s="3"/>
      <c r="F35" s="3"/>
    </row>
    <row r="36" spans="1:6" s="39" customFormat="1" ht="15" customHeight="1">
      <c r="A36" s="2007" t="s">
        <v>1950</v>
      </c>
      <c r="B36" s="2008"/>
      <c r="C36" s="2008"/>
      <c r="D36" s="2008"/>
      <c r="E36" s="2008"/>
      <c r="F36" s="2009"/>
    </row>
    <row r="37" spans="1:6" s="40" customFormat="1" ht="15">
      <c r="A37" s="2"/>
      <c r="B37" s="3"/>
      <c r="C37" s="3"/>
      <c r="D37" s="3"/>
      <c r="E37" s="3"/>
      <c r="F37" s="3"/>
    </row>
    <row r="38" spans="1:6" ht="15" customHeight="1">
      <c r="A38" s="1771" t="s">
        <v>18</v>
      </c>
      <c r="B38" s="2005" t="s">
        <v>1720</v>
      </c>
      <c r="C38" s="2006"/>
      <c r="D38" s="2006"/>
      <c r="E38" s="2006"/>
      <c r="F38" s="1772">
        <f>REKAPITULACIJA!D13</f>
        <v>0</v>
      </c>
    </row>
    <row r="39" spans="1:6" ht="15">
      <c r="A39" s="1951" t="s">
        <v>19</v>
      </c>
      <c r="B39" s="1948" t="s">
        <v>1721</v>
      </c>
      <c r="C39" s="1773"/>
      <c r="D39" s="1773"/>
      <c r="E39" s="1774"/>
      <c r="F39" s="1775">
        <f>REKAPITULACIJA!D27</f>
        <v>0</v>
      </c>
    </row>
    <row r="40" spans="1:6" ht="15">
      <c r="A40" s="1951" t="s">
        <v>2196</v>
      </c>
      <c r="B40" s="1948" t="s">
        <v>2124</v>
      </c>
      <c r="C40" s="1773"/>
      <c r="D40" s="1773"/>
      <c r="E40" s="1774"/>
      <c r="F40" s="1775">
        <f>REKAPITULACIJA!D35</f>
        <v>0</v>
      </c>
    </row>
    <row r="41" spans="1:6" ht="15">
      <c r="A41" s="1951" t="s">
        <v>14</v>
      </c>
      <c r="B41" s="1948" t="s">
        <v>1722</v>
      </c>
      <c r="C41" s="1773"/>
      <c r="D41" s="1773"/>
      <c r="E41" s="1774"/>
      <c r="F41" s="1775">
        <f>REKAPITULACIJA!D37</f>
        <v>0</v>
      </c>
    </row>
    <row r="42" spans="1:6" ht="15">
      <c r="A42" s="1952" t="s">
        <v>3170</v>
      </c>
      <c r="B42" s="1949" t="s">
        <v>4523</v>
      </c>
      <c r="C42" s="1776"/>
      <c r="D42" s="1776"/>
      <c r="E42" s="1777"/>
      <c r="F42" s="1778">
        <f>REKAPITULACIJA!D39</f>
        <v>0</v>
      </c>
    </row>
    <row r="43" spans="1:6" ht="15">
      <c r="A43" s="1953" t="s">
        <v>3171</v>
      </c>
      <c r="B43" s="1943" t="s">
        <v>4411</v>
      </c>
      <c r="C43" s="1779"/>
      <c r="D43" s="1779"/>
      <c r="E43" s="1780"/>
      <c r="F43" s="1781">
        <f>REKAPITULACIJA!D41</f>
        <v>0</v>
      </c>
    </row>
    <row r="44" spans="1:6" ht="15">
      <c r="A44" s="1771" t="s">
        <v>193</v>
      </c>
      <c r="B44" s="1956" t="s">
        <v>4522</v>
      </c>
      <c r="C44" s="1957"/>
      <c r="D44" s="1957"/>
      <c r="E44" s="1958"/>
      <c r="F44" s="1959">
        <f>REKAPITULACIJA!D43</f>
        <v>0</v>
      </c>
    </row>
    <row r="45" spans="1:6" ht="15">
      <c r="A45" s="1955" t="s">
        <v>3448</v>
      </c>
      <c r="B45" s="1944" t="s">
        <v>4561</v>
      </c>
      <c r="C45" s="1945"/>
      <c r="D45" s="1945"/>
      <c r="E45" s="1946"/>
      <c r="F45" s="1947">
        <f>SUM(F38:F44)</f>
        <v>0</v>
      </c>
    </row>
    <row r="46" spans="1:6" thickBot="1">
      <c r="A46" s="1954" t="s">
        <v>3439</v>
      </c>
      <c r="B46" s="1950" t="s">
        <v>4564</v>
      </c>
      <c r="C46" s="1782"/>
      <c r="D46" s="1782"/>
      <c r="E46" s="1783"/>
      <c r="F46" s="1784">
        <f>F45*0.1</f>
        <v>0</v>
      </c>
    </row>
    <row r="47" spans="1:6" ht="16.5" thickTop="1" thickBot="1">
      <c r="A47" s="1971" t="s">
        <v>3448</v>
      </c>
      <c r="B47" s="1967" t="s">
        <v>4562</v>
      </c>
      <c r="C47" s="1968"/>
      <c r="D47" s="1968"/>
      <c r="E47" s="1969"/>
      <c r="F47" s="1970">
        <f>SUM(F45:F46)</f>
        <v>0</v>
      </c>
    </row>
    <row r="48" spans="1:6" s="4" customFormat="1" thickTop="1">
      <c r="A48" s="686" t="s">
        <v>3585</v>
      </c>
      <c r="B48" s="687"/>
      <c r="C48" s="687"/>
      <c r="D48" s="687"/>
      <c r="E48" s="688"/>
      <c r="F48" s="689">
        <f>F47*0.22</f>
        <v>0</v>
      </c>
    </row>
    <row r="49" spans="1:6" ht="15">
      <c r="A49" s="690" t="s">
        <v>3586</v>
      </c>
      <c r="B49" s="691"/>
      <c r="C49" s="691"/>
      <c r="D49" s="691"/>
      <c r="E49" s="691"/>
      <c r="F49" s="692">
        <f>F48+F47</f>
        <v>0</v>
      </c>
    </row>
  </sheetData>
  <mergeCells count="11">
    <mergeCell ref="B38:E38"/>
    <mergeCell ref="A36:F36"/>
    <mergeCell ref="A27:B28"/>
    <mergeCell ref="A25:B26"/>
    <mergeCell ref="A23:B23"/>
    <mergeCell ref="C23:F23"/>
    <mergeCell ref="A1:F2"/>
    <mergeCell ref="C5:F5"/>
    <mergeCell ref="C4:F4"/>
    <mergeCell ref="C12:F12"/>
    <mergeCell ref="C11:F11"/>
  </mergeCells>
  <phoneticPr fontId="14" type="noConversion"/>
  <printOptions horizontalCentered="1"/>
  <pageMargins left="0.98425196850393704" right="0.19685039370078741" top="0.39370078740157483" bottom="0.39370078740157483" header="0.19685039370078741" footer="0.19685039370078741"/>
  <pageSetup paperSize="9" orientation="portrait" r:id="rId1"/>
  <headerFooter>
    <oddFooter>&amp;L&amp;"-,Krepko"&amp;8&amp;K0070C0&amp;A&amp;C&amp;"-,Krepko"&amp;8&amp;K0070C0Vsebino posameznih postavk popisa ni dovoljeno spreminjati!&amp;R&amp;"-,Krepko"&amp;8&amp;K0070C0Stran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3399FF"/>
  </sheetPr>
  <dimension ref="A1:H135"/>
  <sheetViews>
    <sheetView view="pageLayout" zoomScaleNormal="100" workbookViewId="0">
      <selection activeCell="H14" sqref="H14"/>
    </sheetView>
  </sheetViews>
  <sheetFormatPr defaultColWidth="9.140625" defaultRowHeight="12.75"/>
  <cols>
    <col min="1" max="1" width="6.7109375" style="670" customWidth="1"/>
    <col min="2" max="2" width="48.7109375" style="1" customWidth="1"/>
    <col min="3" max="3" width="4.7109375" style="1" customWidth="1"/>
    <col min="4" max="4" width="7" style="1572" customWidth="1"/>
    <col min="5" max="5" width="9.42578125" style="633" customWidth="1"/>
    <col min="6" max="6" width="11.42578125" style="372" customWidth="1"/>
    <col min="7" max="7" width="9.140625" style="40"/>
    <col min="8" max="8" width="9.140625" style="899"/>
    <col min="9" max="16384" width="9.140625" style="1"/>
  </cols>
  <sheetData>
    <row r="1" spans="1:8" ht="18.75">
      <c r="A1" s="682" t="s">
        <v>18</v>
      </c>
      <c r="B1" s="679" t="s">
        <v>1826</v>
      </c>
      <c r="C1" s="680"/>
      <c r="D1" s="680"/>
      <c r="E1" s="680"/>
      <c r="F1" s="681"/>
      <c r="G1" s="1"/>
      <c r="H1" s="896"/>
    </row>
    <row r="2" spans="1:8">
      <c r="B2" s="338"/>
      <c r="D2" s="125"/>
      <c r="E2" s="593"/>
      <c r="F2" s="1"/>
      <c r="G2" s="1"/>
      <c r="H2" s="896"/>
    </row>
    <row r="3" spans="1:8" s="47" customFormat="1" ht="18.75">
      <c r="A3" s="712" t="s">
        <v>31</v>
      </c>
      <c r="B3" s="711" t="s">
        <v>1837</v>
      </c>
      <c r="C3" s="693"/>
      <c r="D3" s="693"/>
      <c r="E3" s="693"/>
      <c r="F3" s="693"/>
      <c r="G3" s="562"/>
      <c r="H3" s="897"/>
    </row>
    <row r="4" spans="1:8" s="311" customFormat="1" thickBot="1">
      <c r="A4" s="713"/>
      <c r="B4" s="545"/>
      <c r="C4" s="545"/>
      <c r="D4" s="346"/>
      <c r="E4" s="378"/>
      <c r="F4" s="545"/>
      <c r="G4" s="308"/>
      <c r="H4" s="536"/>
    </row>
    <row r="5" spans="1:8" s="308" customFormat="1" ht="48.75" thickBot="1">
      <c r="A5" s="673"/>
      <c r="B5" s="1801" t="s">
        <v>795</v>
      </c>
      <c r="C5" s="791"/>
      <c r="D5" s="300"/>
      <c r="E5" s="791"/>
      <c r="F5" s="540"/>
      <c r="H5" s="536"/>
    </row>
    <row r="6" spans="1:8" s="311" customFormat="1" thickBot="1">
      <c r="A6" s="673"/>
      <c r="B6" s="540"/>
      <c r="C6" s="540"/>
      <c r="D6" s="482"/>
      <c r="E6" s="540"/>
      <c r="F6" s="540"/>
      <c r="G6" s="308"/>
      <c r="H6" s="536"/>
    </row>
    <row r="7" spans="1:8" s="343" customFormat="1" thickBot="1">
      <c r="A7" s="672" t="s">
        <v>5</v>
      </c>
      <c r="B7" s="339" t="s">
        <v>6</v>
      </c>
      <c r="C7" s="340" t="s">
        <v>791</v>
      </c>
      <c r="D7" s="341" t="s">
        <v>21</v>
      </c>
      <c r="E7" s="341" t="s">
        <v>793</v>
      </c>
      <c r="F7" s="561" t="s">
        <v>792</v>
      </c>
      <c r="G7" s="563"/>
      <c r="H7" s="898"/>
    </row>
    <row r="8" spans="1:8" s="40" customFormat="1">
      <c r="A8" s="671"/>
      <c r="B8" s="309"/>
      <c r="C8" s="309"/>
      <c r="D8" s="483"/>
      <c r="E8" s="309"/>
      <c r="F8" s="309"/>
      <c r="H8" s="899"/>
    </row>
    <row r="9" spans="1:8" s="308" customFormat="1" ht="12">
      <c r="A9" s="662"/>
      <c r="B9" s="841" t="s">
        <v>1266</v>
      </c>
      <c r="C9" s="315"/>
      <c r="D9" s="315"/>
      <c r="E9" s="630"/>
      <c r="F9" s="895"/>
      <c r="H9" s="536"/>
    </row>
    <row r="10" spans="1:8" s="308" customFormat="1" ht="12">
      <c r="A10" s="673"/>
      <c r="B10" s="547"/>
      <c r="C10" s="318"/>
      <c r="D10" s="1569"/>
      <c r="E10" s="631"/>
      <c r="F10" s="369"/>
      <c r="H10" s="536"/>
    </row>
    <row r="11" spans="1:8" s="308" customFormat="1" ht="12">
      <c r="A11" s="662"/>
      <c r="B11" s="841" t="s">
        <v>2101</v>
      </c>
      <c r="C11" s="315"/>
      <c r="D11" s="368"/>
      <c r="E11" s="630"/>
      <c r="F11" s="895"/>
      <c r="H11" s="536"/>
    </row>
    <row r="12" spans="1:8" s="308" customFormat="1" ht="12">
      <c r="A12" s="673"/>
      <c r="B12" s="547"/>
      <c r="C12" s="318"/>
      <c r="D12" s="1569"/>
      <c r="E12" s="631"/>
      <c r="F12" s="369"/>
      <c r="H12" s="536"/>
    </row>
    <row r="13" spans="1:8" s="311" customFormat="1" ht="48">
      <c r="A13" s="904" t="s">
        <v>2085</v>
      </c>
      <c r="B13" s="320" t="s">
        <v>1833</v>
      </c>
      <c r="C13" s="321" t="s">
        <v>1821</v>
      </c>
      <c r="D13" s="1570">
        <v>443.3</v>
      </c>
      <c r="E13" s="727"/>
      <c r="F13" s="371">
        <f>D13*E13</f>
        <v>0</v>
      </c>
      <c r="G13" s="308"/>
      <c r="H13" s="536"/>
    </row>
    <row r="14" spans="1:8" s="892" customFormat="1" ht="12">
      <c r="A14" s="904"/>
      <c r="B14" s="320"/>
      <c r="C14" s="321"/>
      <c r="D14" s="1570"/>
      <c r="E14" s="727"/>
      <c r="F14" s="371"/>
      <c r="G14" s="308"/>
      <c r="H14" s="536"/>
    </row>
    <row r="15" spans="1:8" s="311" customFormat="1" ht="84">
      <c r="A15" s="904" t="s">
        <v>2102</v>
      </c>
      <c r="B15" s="320" t="s">
        <v>3717</v>
      </c>
      <c r="C15" s="321"/>
      <c r="D15" s="1570"/>
      <c r="E15" s="727"/>
      <c r="F15" s="371"/>
      <c r="G15" s="308"/>
      <c r="H15" s="536"/>
    </row>
    <row r="16" spans="1:8" s="892" customFormat="1" ht="14.25">
      <c r="A16" s="904"/>
      <c r="B16" s="307" t="s">
        <v>2777</v>
      </c>
      <c r="C16" s="345" t="s">
        <v>1822</v>
      </c>
      <c r="D16" s="1570">
        <v>107.3</v>
      </c>
      <c r="E16" s="727"/>
      <c r="F16" s="371">
        <f>D16*E16</f>
        <v>0</v>
      </c>
      <c r="G16" s="308"/>
      <c r="H16" s="536"/>
    </row>
    <row r="17" spans="1:8" s="892" customFormat="1" ht="14.25">
      <c r="A17" s="904"/>
      <c r="B17" s="320" t="s">
        <v>2405</v>
      </c>
      <c r="C17" s="345" t="s">
        <v>1822</v>
      </c>
      <c r="D17" s="1570">
        <v>53.5</v>
      </c>
      <c r="E17" s="727"/>
      <c r="F17" s="371">
        <f>D17*E17</f>
        <v>0</v>
      </c>
      <c r="G17" s="308"/>
      <c r="H17" s="536"/>
    </row>
    <row r="18" spans="1:8" s="892" customFormat="1" ht="14.25">
      <c r="A18" s="904"/>
      <c r="B18" s="307" t="s">
        <v>2776</v>
      </c>
      <c r="C18" s="345" t="s">
        <v>1822</v>
      </c>
      <c r="D18" s="1570">
        <v>97.6</v>
      </c>
      <c r="E18" s="727"/>
      <c r="F18" s="371">
        <f>D18*E18</f>
        <v>0</v>
      </c>
      <c r="G18" s="308"/>
      <c r="H18" s="536"/>
    </row>
    <row r="19" spans="1:8" s="1483" customFormat="1" ht="14.25">
      <c r="A19" s="904"/>
      <c r="B19" s="307" t="s">
        <v>3716</v>
      </c>
      <c r="C19" s="345" t="s">
        <v>1822</v>
      </c>
      <c r="D19" s="1570">
        <v>44.8</v>
      </c>
      <c r="E19" s="727"/>
      <c r="F19" s="371">
        <f>D19*E19</f>
        <v>0</v>
      </c>
      <c r="G19" s="308"/>
      <c r="H19" s="536"/>
    </row>
    <row r="20" spans="1:8" s="892" customFormat="1" ht="12">
      <c r="A20" s="904"/>
      <c r="B20" s="307"/>
      <c r="C20" s="321"/>
      <c r="D20" s="1570"/>
      <c r="E20" s="727"/>
      <c r="F20" s="371"/>
      <c r="G20" s="308"/>
      <c r="H20" s="536"/>
    </row>
    <row r="21" spans="1:8" s="892" customFormat="1" ht="12">
      <c r="A21" s="904" t="s">
        <v>2103</v>
      </c>
      <c r="B21" s="320" t="s">
        <v>2402</v>
      </c>
      <c r="C21" s="321"/>
      <c r="D21" s="1570"/>
      <c r="E21" s="727"/>
      <c r="F21" s="371"/>
      <c r="G21" s="308"/>
      <c r="H21" s="536"/>
    </row>
    <row r="22" spans="1:8" s="892" customFormat="1" ht="14.25">
      <c r="A22" s="904"/>
      <c r="B22" s="307" t="s">
        <v>2777</v>
      </c>
      <c r="C22" s="345" t="s">
        <v>1820</v>
      </c>
      <c r="D22" s="1570">
        <v>89.1</v>
      </c>
      <c r="E22" s="727"/>
      <c r="F22" s="371">
        <f>D22*E22</f>
        <v>0</v>
      </c>
      <c r="G22" s="308"/>
      <c r="H22" s="536"/>
    </row>
    <row r="23" spans="1:8" s="892" customFormat="1" ht="14.25">
      <c r="A23" s="904"/>
      <c r="B23" s="320" t="s">
        <v>2405</v>
      </c>
      <c r="C23" s="345" t="s">
        <v>1820</v>
      </c>
      <c r="D23" s="1570">
        <v>45.7</v>
      </c>
      <c r="E23" s="727"/>
      <c r="F23" s="371">
        <f>D23*E23</f>
        <v>0</v>
      </c>
      <c r="G23" s="308"/>
      <c r="H23" s="536"/>
    </row>
    <row r="24" spans="1:8" s="892" customFormat="1" ht="14.25">
      <c r="A24" s="904"/>
      <c r="B24" s="320" t="s">
        <v>2776</v>
      </c>
      <c r="C24" s="345" t="s">
        <v>1820</v>
      </c>
      <c r="D24" s="1570">
        <v>58</v>
      </c>
      <c r="E24" s="727"/>
      <c r="F24" s="371">
        <f>D24*E24</f>
        <v>0</v>
      </c>
      <c r="G24" s="308"/>
      <c r="H24" s="536"/>
    </row>
    <row r="25" spans="1:8" s="1483" customFormat="1" ht="14.25">
      <c r="A25" s="904"/>
      <c r="B25" s="307" t="s">
        <v>3716</v>
      </c>
      <c r="C25" s="345" t="s">
        <v>1820</v>
      </c>
      <c r="D25" s="1570">
        <v>37.1</v>
      </c>
      <c r="E25" s="727"/>
      <c r="F25" s="371">
        <f>D25*E25</f>
        <v>0</v>
      </c>
      <c r="G25" s="308"/>
      <c r="H25" s="536"/>
    </row>
    <row r="26" spans="1:8" s="892" customFormat="1" ht="12">
      <c r="A26" s="904"/>
      <c r="B26" s="307"/>
      <c r="C26" s="321"/>
      <c r="D26" s="1570"/>
      <c r="E26" s="727"/>
      <c r="F26" s="371"/>
      <c r="G26" s="308"/>
      <c r="H26" s="536"/>
    </row>
    <row r="27" spans="1:8" s="892" customFormat="1" ht="13.5" customHeight="1">
      <c r="A27" s="904" t="s">
        <v>2104</v>
      </c>
      <c r="B27" s="320" t="s">
        <v>2403</v>
      </c>
      <c r="C27" s="321"/>
      <c r="D27" s="1570"/>
      <c r="E27" s="727"/>
      <c r="F27" s="371"/>
      <c r="G27" s="308"/>
      <c r="H27" s="536"/>
    </row>
    <row r="28" spans="1:8" s="892" customFormat="1" ht="14.25">
      <c r="A28" s="904"/>
      <c r="B28" s="307" t="s">
        <v>3714</v>
      </c>
      <c r="C28" s="345" t="s">
        <v>1822</v>
      </c>
      <c r="D28" s="1570">
        <v>14.2</v>
      </c>
      <c r="E28" s="727"/>
      <c r="F28" s="371">
        <f>D28*E28</f>
        <v>0</v>
      </c>
      <c r="G28" s="308"/>
      <c r="H28" s="536"/>
    </row>
    <row r="29" spans="1:8" s="892" customFormat="1" ht="14.25">
      <c r="A29" s="904"/>
      <c r="B29" s="320" t="s">
        <v>3715</v>
      </c>
      <c r="C29" s="345" t="s">
        <v>1822</v>
      </c>
      <c r="D29" s="1570">
        <v>6.1</v>
      </c>
      <c r="E29" s="727"/>
      <c r="F29" s="371">
        <f>D29*E29</f>
        <v>0</v>
      </c>
      <c r="G29" s="308"/>
      <c r="H29" s="536"/>
    </row>
    <row r="30" spans="1:8" s="308" customFormat="1" ht="12">
      <c r="A30" s="673"/>
      <c r="B30" s="547"/>
      <c r="C30" s="318"/>
      <c r="D30" s="1569"/>
      <c r="E30" s="631"/>
      <c r="F30" s="369"/>
      <c r="H30" s="536"/>
    </row>
    <row r="31" spans="1:8" s="308" customFormat="1" ht="12">
      <c r="A31" s="662"/>
      <c r="B31" s="841" t="s">
        <v>2100</v>
      </c>
      <c r="C31" s="315"/>
      <c r="D31" s="368"/>
      <c r="E31" s="630"/>
      <c r="F31" s="895"/>
      <c r="H31" s="536"/>
    </row>
    <row r="32" spans="1:8" s="308" customFormat="1" ht="12">
      <c r="A32" s="673"/>
      <c r="B32" s="547"/>
      <c r="C32" s="318"/>
      <c r="D32" s="1569"/>
      <c r="E32" s="631"/>
      <c r="F32" s="369"/>
      <c r="H32" s="536"/>
    </row>
    <row r="33" spans="1:8" s="308" customFormat="1" ht="120.75" customHeight="1">
      <c r="A33" s="904" t="s">
        <v>2105</v>
      </c>
      <c r="B33" s="307" t="s">
        <v>2778</v>
      </c>
      <c r="C33" s="321" t="s">
        <v>1821</v>
      </c>
      <c r="D33" s="1570">
        <v>135.9</v>
      </c>
      <c r="E33" s="727"/>
      <c r="F33" s="371">
        <f>D33*E33</f>
        <v>0</v>
      </c>
      <c r="H33" s="536"/>
    </row>
    <row r="34" spans="1:8" s="892" customFormat="1" ht="14.25">
      <c r="A34" s="1586"/>
      <c r="B34" s="307" t="s">
        <v>2406</v>
      </c>
      <c r="C34" s="321" t="s">
        <v>1821</v>
      </c>
      <c r="D34" s="1570">
        <v>87.85</v>
      </c>
      <c r="E34" s="727"/>
      <c r="F34" s="371"/>
      <c r="G34" s="308"/>
      <c r="H34" s="536"/>
    </row>
    <row r="35" spans="1:8" s="892" customFormat="1" ht="14.25">
      <c r="A35" s="904"/>
      <c r="B35" s="320" t="s">
        <v>2407</v>
      </c>
      <c r="C35" s="321" t="s">
        <v>1821</v>
      </c>
      <c r="D35" s="1570">
        <v>36.9</v>
      </c>
      <c r="E35" s="727"/>
      <c r="F35" s="371"/>
      <c r="G35" s="308"/>
      <c r="H35" s="536"/>
    </row>
    <row r="36" spans="1:8" s="1483" customFormat="1" ht="14.25">
      <c r="A36" s="904"/>
      <c r="B36" s="320" t="s">
        <v>3699</v>
      </c>
      <c r="C36" s="321" t="s">
        <v>1821</v>
      </c>
      <c r="D36" s="1570">
        <v>11.15</v>
      </c>
      <c r="E36" s="727"/>
      <c r="F36" s="371"/>
      <c r="G36" s="308"/>
      <c r="H36" s="536"/>
    </row>
    <row r="37" spans="1:8" s="892" customFormat="1" ht="12">
      <c r="A37" s="904"/>
      <c r="B37" s="307"/>
      <c r="C37" s="321"/>
      <c r="D37" s="1570"/>
      <c r="E37" s="727"/>
      <c r="F37" s="371"/>
      <c r="G37" s="308"/>
      <c r="H37" s="536"/>
    </row>
    <row r="38" spans="1:8" s="892" customFormat="1" ht="24">
      <c r="A38" s="904" t="s">
        <v>2108</v>
      </c>
      <c r="B38" s="320" t="s">
        <v>2382</v>
      </c>
      <c r="C38" s="321"/>
      <c r="D38" s="1570"/>
      <c r="E38" s="727"/>
      <c r="F38" s="371"/>
      <c r="G38" s="308"/>
      <c r="H38" s="536"/>
    </row>
    <row r="39" spans="1:8" s="892" customFormat="1" ht="14.25">
      <c r="A39" s="904" t="s">
        <v>1855</v>
      </c>
      <c r="B39" s="307" t="s">
        <v>2383</v>
      </c>
      <c r="C39" s="321" t="s">
        <v>1821</v>
      </c>
      <c r="D39" s="1570">
        <v>11.5</v>
      </c>
      <c r="E39" s="727"/>
      <c r="F39" s="371">
        <f t="shared" ref="F39:F45" si="0">D39*E39</f>
        <v>0</v>
      </c>
      <c r="G39" s="308"/>
      <c r="H39" s="536"/>
    </row>
    <row r="40" spans="1:8" s="892" customFormat="1" ht="14.25">
      <c r="A40" s="904" t="s">
        <v>1856</v>
      </c>
      <c r="B40" s="307" t="s">
        <v>2384</v>
      </c>
      <c r="C40" s="321" t="s">
        <v>2408</v>
      </c>
      <c r="D40" s="1570">
        <v>23.4</v>
      </c>
      <c r="E40" s="727"/>
      <c r="F40" s="371">
        <f t="shared" si="0"/>
        <v>0</v>
      </c>
      <c r="G40" s="308"/>
      <c r="H40" s="536"/>
    </row>
    <row r="41" spans="1:8" s="892" customFormat="1" ht="14.25">
      <c r="A41" s="904" t="s">
        <v>1857</v>
      </c>
      <c r="B41" s="320" t="s">
        <v>3700</v>
      </c>
      <c r="C41" s="321" t="s">
        <v>2408</v>
      </c>
      <c r="D41" s="1570">
        <v>28.15</v>
      </c>
      <c r="E41" s="727"/>
      <c r="F41" s="371">
        <f>D41*E41</f>
        <v>0</v>
      </c>
      <c r="G41" s="308"/>
      <c r="H41" s="536"/>
    </row>
    <row r="42" spans="1:8" s="892" customFormat="1" ht="14.25">
      <c r="A42" s="904" t="s">
        <v>2075</v>
      </c>
      <c r="B42" s="307" t="s">
        <v>2385</v>
      </c>
      <c r="C42" s="321" t="s">
        <v>2408</v>
      </c>
      <c r="D42" s="1570">
        <v>11.5</v>
      </c>
      <c r="E42" s="727"/>
      <c r="F42" s="371">
        <f t="shared" si="0"/>
        <v>0</v>
      </c>
      <c r="G42" s="308"/>
      <c r="H42" s="536"/>
    </row>
    <row r="43" spans="1:8" s="1483" customFormat="1" ht="14.25">
      <c r="A43" s="904" t="s">
        <v>2076</v>
      </c>
      <c r="B43" s="320" t="s">
        <v>3701</v>
      </c>
      <c r="C43" s="321" t="s">
        <v>2408</v>
      </c>
      <c r="D43" s="1570">
        <v>28.1</v>
      </c>
      <c r="E43" s="727"/>
      <c r="F43" s="371">
        <f t="shared" ref="F43" si="1">D43*E43</f>
        <v>0</v>
      </c>
      <c r="G43" s="308"/>
      <c r="H43" s="536"/>
    </row>
    <row r="44" spans="1:8" s="892" customFormat="1" ht="14.25">
      <c r="A44" s="904" t="s">
        <v>2106</v>
      </c>
      <c r="B44" s="320" t="s">
        <v>2386</v>
      </c>
      <c r="C44" s="321" t="s">
        <v>2408</v>
      </c>
      <c r="D44" s="1570">
        <v>15.55</v>
      </c>
      <c r="E44" s="727"/>
      <c r="F44" s="371">
        <f t="shared" si="0"/>
        <v>0</v>
      </c>
      <c r="G44" s="308"/>
      <c r="H44" s="536"/>
    </row>
    <row r="45" spans="1:8" s="892" customFormat="1" ht="14.25">
      <c r="A45" s="904" t="s">
        <v>2107</v>
      </c>
      <c r="B45" s="307" t="s">
        <v>2387</v>
      </c>
      <c r="C45" s="321" t="s">
        <v>2408</v>
      </c>
      <c r="D45" s="1570">
        <v>24.7</v>
      </c>
      <c r="E45" s="727"/>
      <c r="F45" s="371">
        <f t="shared" si="0"/>
        <v>0</v>
      </c>
      <c r="G45" s="308"/>
      <c r="H45" s="536"/>
    </row>
    <row r="46" spans="1:8" s="892" customFormat="1" ht="15">
      <c r="A46" s="893"/>
      <c r="B46" s="641"/>
      <c r="C46" s="321"/>
      <c r="D46" s="1570"/>
      <c r="E46" s="727"/>
      <c r="F46" s="371"/>
      <c r="G46" s="308"/>
      <c r="H46" s="536"/>
    </row>
    <row r="47" spans="1:8" s="892" customFormat="1" ht="24">
      <c r="A47" s="904" t="s">
        <v>2109</v>
      </c>
      <c r="B47" s="307" t="s">
        <v>2390</v>
      </c>
      <c r="C47" s="321"/>
      <c r="D47" s="1570"/>
      <c r="E47" s="727"/>
      <c r="F47" s="371"/>
      <c r="G47" s="308"/>
      <c r="H47" s="536"/>
    </row>
    <row r="48" spans="1:8" s="1483" customFormat="1" ht="14.25">
      <c r="A48" s="904" t="s">
        <v>1855</v>
      </c>
      <c r="B48" s="307" t="s">
        <v>3702</v>
      </c>
      <c r="C48" s="321" t="s">
        <v>2408</v>
      </c>
      <c r="D48" s="1570">
        <v>1.25</v>
      </c>
      <c r="E48" s="727"/>
      <c r="F48" s="371">
        <f t="shared" ref="F48" si="2">D48*E48</f>
        <v>0</v>
      </c>
      <c r="G48" s="308"/>
      <c r="H48" s="536"/>
    </row>
    <row r="49" spans="1:8" s="892" customFormat="1" ht="14.25">
      <c r="A49" s="904" t="s">
        <v>1856</v>
      </c>
      <c r="B49" s="320" t="s">
        <v>2386</v>
      </c>
      <c r="C49" s="321" t="s">
        <v>2408</v>
      </c>
      <c r="D49" s="1570">
        <v>5.8</v>
      </c>
      <c r="E49" s="727"/>
      <c r="F49" s="371">
        <f t="shared" ref="F49:F54" si="3">D49*E49</f>
        <v>0</v>
      </c>
      <c r="G49" s="308"/>
      <c r="H49" s="536"/>
    </row>
    <row r="50" spans="1:8" s="892" customFormat="1" ht="14.25">
      <c r="A50" s="904" t="s">
        <v>1857</v>
      </c>
      <c r="B50" s="307" t="s">
        <v>2779</v>
      </c>
      <c r="C50" s="321" t="s">
        <v>2408</v>
      </c>
      <c r="D50" s="1570">
        <v>16.899999999999999</v>
      </c>
      <c r="E50" s="727"/>
      <c r="F50" s="371">
        <f>D50*E50</f>
        <v>0</v>
      </c>
      <c r="G50" s="308"/>
      <c r="H50" s="536"/>
    </row>
    <row r="51" spans="1:8" s="892" customFormat="1" ht="14.25">
      <c r="A51" s="904" t="s">
        <v>2075</v>
      </c>
      <c r="B51" s="307" t="s">
        <v>2387</v>
      </c>
      <c r="C51" s="345" t="s">
        <v>2408</v>
      </c>
      <c r="D51" s="1570">
        <v>19</v>
      </c>
      <c r="E51" s="727"/>
      <c r="F51" s="371">
        <f t="shared" si="3"/>
        <v>0</v>
      </c>
      <c r="G51" s="308"/>
      <c r="H51" s="536"/>
    </row>
    <row r="52" spans="1:8" s="892" customFormat="1" ht="14.25">
      <c r="A52" s="904" t="s">
        <v>2076</v>
      </c>
      <c r="B52" s="307" t="s">
        <v>3703</v>
      </c>
      <c r="C52" s="345" t="s">
        <v>2408</v>
      </c>
      <c r="D52" s="1570">
        <v>28.25</v>
      </c>
      <c r="E52" s="727"/>
      <c r="F52" s="371">
        <f t="shared" si="3"/>
        <v>0</v>
      </c>
      <c r="G52" s="308"/>
      <c r="H52" s="536"/>
    </row>
    <row r="53" spans="1:8" s="1483" customFormat="1" ht="14.25">
      <c r="A53" s="429" t="s">
        <v>2106</v>
      </c>
      <c r="B53" s="320" t="s">
        <v>2388</v>
      </c>
      <c r="C53" s="321" t="s">
        <v>2408</v>
      </c>
      <c r="D53" s="1570">
        <v>12.3</v>
      </c>
      <c r="E53" s="894"/>
      <c r="F53" s="371">
        <f t="shared" si="3"/>
        <v>0</v>
      </c>
      <c r="G53" s="308"/>
      <c r="H53" s="536"/>
    </row>
    <row r="54" spans="1:8" s="1483" customFormat="1" ht="14.25">
      <c r="A54" s="429" t="s">
        <v>2107</v>
      </c>
      <c r="B54" s="320" t="s">
        <v>2389</v>
      </c>
      <c r="C54" s="321" t="s">
        <v>2408</v>
      </c>
      <c r="D54" s="1570">
        <v>6.85</v>
      </c>
      <c r="E54" s="894"/>
      <c r="F54" s="371">
        <f t="shared" si="3"/>
        <v>0</v>
      </c>
      <c r="G54" s="308"/>
      <c r="H54" s="536"/>
    </row>
    <row r="55" spans="1:8" s="892" customFormat="1" ht="12">
      <c r="A55" s="904"/>
      <c r="B55" s="307"/>
      <c r="C55" s="321"/>
      <c r="D55" s="1570"/>
      <c r="E55" s="727"/>
      <c r="F55" s="371"/>
      <c r="G55" s="308"/>
      <c r="H55" s="536"/>
    </row>
    <row r="56" spans="1:8" s="892" customFormat="1" ht="36">
      <c r="A56" s="904" t="s">
        <v>2110</v>
      </c>
      <c r="B56" s="320" t="s">
        <v>2781</v>
      </c>
      <c r="C56" s="321" t="s">
        <v>4</v>
      </c>
      <c r="D56" s="1570">
        <v>6</v>
      </c>
      <c r="E56" s="727"/>
      <c r="F56" s="371">
        <f>D56*E56</f>
        <v>0</v>
      </c>
      <c r="G56" s="308"/>
      <c r="H56" s="536"/>
    </row>
    <row r="57" spans="1:8" s="892" customFormat="1" ht="12">
      <c r="A57" s="904"/>
      <c r="B57" s="320" t="s">
        <v>2405</v>
      </c>
      <c r="C57" s="321" t="s">
        <v>4</v>
      </c>
      <c r="D57" s="1570">
        <v>2</v>
      </c>
      <c r="E57" s="727"/>
      <c r="F57" s="371">
        <f>D57*E57</f>
        <v>0</v>
      </c>
      <c r="G57" s="308"/>
      <c r="H57" s="536"/>
    </row>
    <row r="58" spans="1:8" s="892" customFormat="1" ht="12">
      <c r="A58" s="904"/>
      <c r="B58" s="320"/>
      <c r="C58" s="321"/>
      <c r="D58" s="1570"/>
      <c r="E58" s="727"/>
      <c r="F58" s="371"/>
      <c r="G58" s="308"/>
      <c r="H58" s="536"/>
    </row>
    <row r="59" spans="1:8" s="892" customFormat="1" ht="36.75" customHeight="1">
      <c r="A59" s="904" t="s">
        <v>2111</v>
      </c>
      <c r="B59" s="307" t="s">
        <v>2404</v>
      </c>
      <c r="C59" s="321"/>
      <c r="D59" s="1570"/>
      <c r="E59" s="727"/>
      <c r="F59" s="371"/>
      <c r="G59" s="308"/>
      <c r="H59" s="536"/>
    </row>
    <row r="60" spans="1:8" s="892" customFormat="1" ht="12">
      <c r="A60" s="904"/>
      <c r="B60" s="320" t="s">
        <v>2391</v>
      </c>
      <c r="C60" s="321" t="s">
        <v>4</v>
      </c>
      <c r="D60" s="1570">
        <v>3</v>
      </c>
      <c r="E60" s="727"/>
      <c r="F60" s="371">
        <f>D60*E60</f>
        <v>0</v>
      </c>
      <c r="G60" s="308"/>
      <c r="H60" s="536"/>
    </row>
    <row r="61" spans="1:8" s="892" customFormat="1" ht="12">
      <c r="A61" s="904"/>
      <c r="B61" s="320" t="s">
        <v>3705</v>
      </c>
      <c r="C61" s="321" t="s">
        <v>4</v>
      </c>
      <c r="D61" s="1570">
        <v>1</v>
      </c>
      <c r="E61" s="727"/>
      <c r="F61" s="371">
        <f>D61*E61</f>
        <v>0</v>
      </c>
      <c r="G61" s="308"/>
      <c r="H61" s="536"/>
    </row>
    <row r="62" spans="1:8" s="892" customFormat="1" ht="12">
      <c r="A62" s="904"/>
      <c r="B62" s="307" t="s">
        <v>2392</v>
      </c>
      <c r="C62" s="321" t="s">
        <v>4</v>
      </c>
      <c r="D62" s="1570">
        <v>1</v>
      </c>
      <c r="E62" s="727"/>
      <c r="F62" s="371">
        <f>D62*E62</f>
        <v>0</v>
      </c>
      <c r="G62" s="308"/>
      <c r="H62" s="536"/>
    </row>
    <row r="63" spans="1:8" s="892" customFormat="1" ht="12">
      <c r="A63" s="904"/>
      <c r="B63" s="320"/>
      <c r="C63" s="321"/>
      <c r="D63" s="1570"/>
      <c r="E63" s="727"/>
      <c r="F63" s="371"/>
      <c r="G63" s="308"/>
      <c r="H63" s="536"/>
    </row>
    <row r="64" spans="1:8" s="892" customFormat="1" ht="24">
      <c r="A64" s="904" t="s">
        <v>2112</v>
      </c>
      <c r="B64" s="307" t="s">
        <v>2393</v>
      </c>
      <c r="C64" s="321"/>
      <c r="D64" s="1570"/>
      <c r="E64" s="727"/>
      <c r="F64" s="371"/>
      <c r="G64" s="308"/>
      <c r="H64" s="536"/>
    </row>
    <row r="65" spans="1:8" s="892" customFormat="1" ht="12">
      <c r="A65" s="904"/>
      <c r="B65" s="320" t="s">
        <v>4440</v>
      </c>
      <c r="C65" s="321" t="s">
        <v>4</v>
      </c>
      <c r="D65" s="1570">
        <v>1</v>
      </c>
      <c r="E65" s="727"/>
      <c r="F65" s="371">
        <f>D65*E65</f>
        <v>0</v>
      </c>
      <c r="G65" s="308"/>
      <c r="H65" s="536"/>
    </row>
    <row r="66" spans="1:8" s="1483" customFormat="1" ht="12">
      <c r="A66" s="904"/>
      <c r="B66" s="320" t="s">
        <v>3704</v>
      </c>
      <c r="C66" s="321" t="s">
        <v>4</v>
      </c>
      <c r="D66" s="1570">
        <v>7</v>
      </c>
      <c r="E66" s="727"/>
      <c r="F66" s="371">
        <f>D66*E66</f>
        <v>0</v>
      </c>
      <c r="G66" s="308"/>
      <c r="H66" s="536"/>
    </row>
    <row r="67" spans="1:8" s="892" customFormat="1" ht="12">
      <c r="A67" s="904"/>
      <c r="B67" s="307" t="s">
        <v>4441</v>
      </c>
      <c r="C67" s="321" t="s">
        <v>4</v>
      </c>
      <c r="D67" s="1570">
        <v>1</v>
      </c>
      <c r="E67" s="727"/>
      <c r="F67" s="371">
        <f>D67*E67</f>
        <v>0</v>
      </c>
      <c r="G67" s="308"/>
      <c r="H67" s="536"/>
    </row>
    <row r="68" spans="1:8" s="1483" customFormat="1" ht="12">
      <c r="A68" s="904"/>
      <c r="B68" s="307" t="s">
        <v>3713</v>
      </c>
      <c r="C68" s="321" t="s">
        <v>4</v>
      </c>
      <c r="D68" s="1570">
        <v>1</v>
      </c>
      <c r="E68" s="727"/>
      <c r="F68" s="371">
        <f>D68*E68</f>
        <v>0</v>
      </c>
      <c r="G68" s="308"/>
      <c r="H68" s="536"/>
    </row>
    <row r="69" spans="1:8" s="892" customFormat="1" ht="12">
      <c r="A69" s="904"/>
      <c r="B69" s="307"/>
      <c r="C69" s="321"/>
      <c r="D69" s="1570"/>
      <c r="E69" s="727"/>
      <c r="F69" s="371"/>
      <c r="G69" s="308"/>
      <c r="H69" s="536"/>
    </row>
    <row r="70" spans="1:8" s="892" customFormat="1" ht="36">
      <c r="A70" s="904" t="s">
        <v>2113</v>
      </c>
      <c r="B70" s="320" t="s">
        <v>2394</v>
      </c>
      <c r="C70" s="321"/>
      <c r="D70" s="1570"/>
      <c r="E70" s="727"/>
      <c r="F70" s="371"/>
      <c r="G70" s="308"/>
      <c r="H70" s="536"/>
    </row>
    <row r="71" spans="1:8" s="1483" customFormat="1" ht="12">
      <c r="A71" s="904"/>
      <c r="B71" s="320" t="s">
        <v>4443</v>
      </c>
      <c r="C71" s="321"/>
      <c r="D71" s="1570"/>
      <c r="E71" s="727"/>
      <c r="F71" s="371"/>
      <c r="G71" s="308"/>
      <c r="H71" s="536"/>
    </row>
    <row r="72" spans="1:8" s="1500" customFormat="1" ht="12">
      <c r="A72" s="904"/>
      <c r="B72" s="307" t="s">
        <v>2742</v>
      </c>
      <c r="C72" s="321" t="s">
        <v>4</v>
      </c>
      <c r="D72" s="1570">
        <v>1</v>
      </c>
      <c r="E72" s="727"/>
      <c r="F72" s="371">
        <f>D72*E72</f>
        <v>0</v>
      </c>
      <c r="G72" s="308"/>
      <c r="H72" s="536"/>
    </row>
    <row r="73" spans="1:8" s="892" customFormat="1" ht="12">
      <c r="A73" s="904"/>
      <c r="B73" s="307" t="s">
        <v>2395</v>
      </c>
      <c r="C73" s="321" t="s">
        <v>4</v>
      </c>
      <c r="D73" s="1570">
        <v>2</v>
      </c>
      <c r="E73" s="727"/>
      <c r="F73" s="371">
        <f>D73*E73</f>
        <v>0</v>
      </c>
      <c r="G73" s="308"/>
      <c r="H73" s="536"/>
    </row>
    <row r="74" spans="1:8" s="892" customFormat="1" ht="12">
      <c r="A74" s="904"/>
      <c r="B74" s="320" t="s">
        <v>2396</v>
      </c>
      <c r="C74" s="321" t="s">
        <v>4</v>
      </c>
      <c r="D74" s="1570">
        <v>5</v>
      </c>
      <c r="E74" s="727"/>
      <c r="F74" s="371">
        <f>D74*E74</f>
        <v>0</v>
      </c>
      <c r="G74" s="308"/>
      <c r="H74" s="536"/>
    </row>
    <row r="75" spans="1:8" s="892" customFormat="1" ht="12">
      <c r="A75" s="904"/>
      <c r="B75" s="307" t="s">
        <v>4444</v>
      </c>
      <c r="C75" s="321" t="s">
        <v>4</v>
      </c>
      <c r="D75" s="1570">
        <v>1</v>
      </c>
      <c r="E75" s="727"/>
      <c r="F75" s="371">
        <f>D75*E75</f>
        <v>0</v>
      </c>
      <c r="G75" s="308"/>
      <c r="H75" s="536"/>
    </row>
    <row r="76" spans="1:8" s="1483" customFormat="1" ht="12">
      <c r="A76" s="904"/>
      <c r="B76" s="307" t="s">
        <v>4442</v>
      </c>
      <c r="C76" s="321"/>
      <c r="D76" s="1570"/>
      <c r="E76" s="727"/>
      <c r="F76" s="371"/>
      <c r="G76" s="308"/>
      <c r="H76" s="536"/>
    </row>
    <row r="77" spans="1:8" s="1483" customFormat="1" ht="12">
      <c r="A77" s="904"/>
      <c r="B77" s="307" t="s">
        <v>2742</v>
      </c>
      <c r="C77" s="321" t="s">
        <v>4</v>
      </c>
      <c r="D77" s="1570">
        <v>1</v>
      </c>
      <c r="E77" s="727"/>
      <c r="F77" s="371">
        <f>D77*E77</f>
        <v>0</v>
      </c>
      <c r="G77" s="308"/>
      <c r="H77" s="536"/>
    </row>
    <row r="78" spans="1:8" s="1483" customFormat="1" ht="12">
      <c r="A78" s="904"/>
      <c r="B78" s="307" t="s">
        <v>2395</v>
      </c>
      <c r="C78" s="321" t="s">
        <v>4</v>
      </c>
      <c r="D78" s="1570">
        <v>3</v>
      </c>
      <c r="E78" s="727"/>
      <c r="F78" s="371">
        <f>D78*E78</f>
        <v>0</v>
      </c>
      <c r="G78" s="308"/>
      <c r="H78" s="536"/>
    </row>
    <row r="79" spans="1:8" s="1486" customFormat="1" ht="12">
      <c r="A79" s="904"/>
      <c r="B79" s="320"/>
      <c r="C79" s="321"/>
      <c r="D79" s="1570"/>
      <c r="E79" s="727"/>
      <c r="F79" s="371"/>
      <c r="G79" s="308"/>
      <c r="H79" s="536"/>
    </row>
    <row r="80" spans="1:8" s="1483" customFormat="1" ht="59.25" customHeight="1">
      <c r="A80" s="939" t="s">
        <v>3793</v>
      </c>
      <c r="B80" s="320" t="s">
        <v>4445</v>
      </c>
      <c r="C80" s="321" t="s">
        <v>4</v>
      </c>
      <c r="D80" s="1570">
        <v>1</v>
      </c>
      <c r="E80" s="727"/>
      <c r="F80" s="371">
        <f>D80*E80</f>
        <v>0</v>
      </c>
      <c r="G80" s="308"/>
      <c r="H80" s="536"/>
    </row>
    <row r="81" spans="1:8" s="1483" customFormat="1" ht="12">
      <c r="A81" s="904"/>
      <c r="B81" s="332"/>
      <c r="C81" s="321"/>
      <c r="D81" s="1570"/>
      <c r="E81" s="727"/>
      <c r="F81" s="371"/>
      <c r="G81" s="308"/>
      <c r="H81" s="536"/>
    </row>
    <row r="82" spans="1:8" s="1483" customFormat="1" ht="36">
      <c r="A82" s="939" t="s">
        <v>3720</v>
      </c>
      <c r="B82" s="320" t="s">
        <v>4446</v>
      </c>
      <c r="C82" s="329"/>
      <c r="D82" s="1570"/>
      <c r="E82" s="727"/>
      <c r="F82" s="371"/>
    </row>
    <row r="83" spans="1:8" s="1483" customFormat="1" ht="36">
      <c r="A83" s="939" t="s">
        <v>4553</v>
      </c>
      <c r="B83" s="320" t="s">
        <v>3706</v>
      </c>
      <c r="C83" s="329" t="s">
        <v>1822</v>
      </c>
      <c r="D83" s="1570">
        <v>27</v>
      </c>
      <c r="E83" s="727"/>
      <c r="F83" s="371">
        <f t="shared" ref="F83:F84" si="4">D83*E83</f>
        <v>0</v>
      </c>
    </row>
    <row r="84" spans="1:8" s="1483" customFormat="1" ht="36">
      <c r="A84" s="939" t="s">
        <v>4554</v>
      </c>
      <c r="B84" s="320" t="s">
        <v>3707</v>
      </c>
      <c r="C84" s="329" t="s">
        <v>1822</v>
      </c>
      <c r="D84" s="1570">
        <v>16.2</v>
      </c>
      <c r="E84" s="727"/>
      <c r="F84" s="371">
        <f t="shared" si="4"/>
        <v>0</v>
      </c>
    </row>
    <row r="85" spans="1:8" s="892" customFormat="1" ht="12">
      <c r="A85" s="904"/>
      <c r="B85" s="307"/>
      <c r="C85" s="321"/>
      <c r="D85" s="1570"/>
      <c r="E85" s="727"/>
      <c r="F85" s="371"/>
      <c r="G85" s="308"/>
      <c r="H85" s="536"/>
    </row>
    <row r="86" spans="1:8" s="892" customFormat="1" ht="24">
      <c r="A86" s="904" t="s">
        <v>2114</v>
      </c>
      <c r="B86" s="320" t="s">
        <v>2397</v>
      </c>
      <c r="C86" s="321" t="s">
        <v>4</v>
      </c>
      <c r="D86" s="1570">
        <v>1</v>
      </c>
      <c r="E86" s="727"/>
      <c r="F86" s="371">
        <f>D86*E86</f>
        <v>0</v>
      </c>
      <c r="G86" s="308"/>
      <c r="H86" s="536"/>
    </row>
    <row r="87" spans="1:8" s="892" customFormat="1" ht="12">
      <c r="A87" s="904"/>
      <c r="B87" s="307"/>
      <c r="C87" s="321"/>
      <c r="D87" s="1570"/>
      <c r="E87" s="727"/>
      <c r="F87" s="371"/>
      <c r="G87" s="308"/>
      <c r="H87" s="536"/>
    </row>
    <row r="88" spans="1:8" s="892" customFormat="1" ht="12">
      <c r="A88" s="904" t="s">
        <v>2115</v>
      </c>
      <c r="B88" s="320" t="s">
        <v>2398</v>
      </c>
      <c r="C88" s="321"/>
      <c r="D88" s="1570"/>
      <c r="E88" s="727"/>
      <c r="F88" s="371"/>
      <c r="G88" s="308"/>
      <c r="H88" s="536"/>
    </row>
    <row r="89" spans="1:8" s="892" customFormat="1" ht="14.25">
      <c r="A89" s="904"/>
      <c r="B89" s="307" t="s">
        <v>4447</v>
      </c>
      <c r="C89" s="345" t="s">
        <v>1822</v>
      </c>
      <c r="D89" s="1570">
        <v>27.8</v>
      </c>
      <c r="E89" s="727"/>
      <c r="F89" s="371">
        <f>D89*E89</f>
        <v>0</v>
      </c>
      <c r="G89" s="308"/>
      <c r="H89" s="536"/>
    </row>
    <row r="90" spans="1:8" s="892" customFormat="1" ht="14.25">
      <c r="A90" s="904"/>
      <c r="B90" s="307" t="s">
        <v>4448</v>
      </c>
      <c r="C90" s="345" t="s">
        <v>1822</v>
      </c>
      <c r="D90" s="1570">
        <v>14.3</v>
      </c>
      <c r="E90" s="727"/>
      <c r="F90" s="371">
        <f>D90*E90</f>
        <v>0</v>
      </c>
      <c r="G90" s="308"/>
      <c r="H90" s="536"/>
    </row>
    <row r="91" spans="1:8" s="892" customFormat="1" ht="14.25">
      <c r="A91" s="904"/>
      <c r="B91" s="307" t="s">
        <v>4449</v>
      </c>
      <c r="C91" s="345" t="s">
        <v>1822</v>
      </c>
      <c r="D91" s="1570">
        <v>18.100000000000001</v>
      </c>
      <c r="E91" s="727"/>
      <c r="F91" s="371">
        <f>D91*E91</f>
        <v>0</v>
      </c>
      <c r="G91" s="308"/>
      <c r="H91" s="536"/>
    </row>
    <row r="92" spans="1:8" s="1483" customFormat="1" ht="14.25">
      <c r="A92" s="904"/>
      <c r="B92" s="307" t="s">
        <v>4450</v>
      </c>
      <c r="C92" s="345" t="s">
        <v>1822</v>
      </c>
      <c r="D92" s="1570">
        <v>11.6</v>
      </c>
      <c r="E92" s="727"/>
      <c r="F92" s="371">
        <f>D92*E92</f>
        <v>0</v>
      </c>
      <c r="G92" s="308"/>
      <c r="H92" s="536"/>
    </row>
    <row r="93" spans="1:8" s="1483" customFormat="1" ht="12">
      <c r="A93" s="904"/>
      <c r="B93" s="307" t="s">
        <v>3708</v>
      </c>
      <c r="C93" s="345"/>
      <c r="D93" s="1570"/>
      <c r="E93" s="727"/>
      <c r="F93" s="371"/>
      <c r="G93" s="308"/>
      <c r="H93" s="536"/>
    </row>
    <row r="94" spans="1:8" s="1483" customFormat="1" ht="123" customHeight="1">
      <c r="A94" s="968" t="s">
        <v>3721</v>
      </c>
      <c r="B94" s="963" t="s">
        <v>2778</v>
      </c>
      <c r="C94" s="1487"/>
      <c r="D94" s="1571"/>
      <c r="E94" s="1825"/>
      <c r="F94" s="323"/>
    </row>
    <row r="95" spans="1:8" s="411" customFormat="1" ht="14.25">
      <c r="A95" s="939" t="s">
        <v>3722</v>
      </c>
      <c r="B95" s="320" t="s">
        <v>3709</v>
      </c>
      <c r="C95" s="321" t="s">
        <v>1821</v>
      </c>
      <c r="D95" s="1570">
        <v>87.9</v>
      </c>
      <c r="E95" s="727"/>
      <c r="F95" s="371">
        <f t="shared" ref="F95:F97" si="5">D95*E95</f>
        <v>0</v>
      </c>
      <c r="G95" s="1488"/>
      <c r="H95" s="1488"/>
    </row>
    <row r="96" spans="1:8" s="1450" customFormat="1" ht="14.25">
      <c r="A96" s="939" t="s">
        <v>3723</v>
      </c>
      <c r="B96" s="320" t="s">
        <v>3710</v>
      </c>
      <c r="C96" s="321" t="s">
        <v>1821</v>
      </c>
      <c r="D96" s="1570">
        <v>36.9</v>
      </c>
      <c r="E96" s="727"/>
      <c r="F96" s="371">
        <f t="shared" si="5"/>
        <v>0</v>
      </c>
      <c r="G96" s="1489"/>
      <c r="H96" s="1489"/>
    </row>
    <row r="97" spans="1:8" s="411" customFormat="1" ht="16.5" customHeight="1">
      <c r="A97" s="939" t="s">
        <v>3724</v>
      </c>
      <c r="B97" s="320" t="s">
        <v>4451</v>
      </c>
      <c r="C97" s="321" t="s">
        <v>1821</v>
      </c>
      <c r="D97" s="1570">
        <v>11.15</v>
      </c>
      <c r="E97" s="727"/>
      <c r="F97" s="371">
        <f t="shared" si="5"/>
        <v>0</v>
      </c>
      <c r="G97" s="1488"/>
      <c r="H97" s="1488"/>
    </row>
    <row r="98" spans="1:8" s="892" customFormat="1" ht="12">
      <c r="A98" s="904"/>
      <c r="B98" s="320"/>
      <c r="C98" s="321"/>
      <c r="D98" s="1570"/>
      <c r="E98" s="727"/>
      <c r="F98" s="371"/>
      <c r="G98" s="308"/>
      <c r="H98" s="536"/>
    </row>
    <row r="99" spans="1:8" s="892" customFormat="1" ht="12">
      <c r="A99" s="904" t="s">
        <v>2116</v>
      </c>
      <c r="B99" s="307" t="s">
        <v>2399</v>
      </c>
      <c r="C99" s="321"/>
      <c r="D99" s="1570"/>
      <c r="E99" s="727"/>
      <c r="F99" s="371"/>
      <c r="G99" s="308"/>
      <c r="H99" s="536"/>
    </row>
    <row r="100" spans="1:8" s="892" customFormat="1" ht="14.25">
      <c r="A100" s="904"/>
      <c r="B100" s="307" t="s">
        <v>4447</v>
      </c>
      <c r="C100" s="345" t="s">
        <v>1822</v>
      </c>
      <c r="D100" s="1570">
        <v>54.55</v>
      </c>
      <c r="E100" s="727"/>
      <c r="F100" s="371">
        <f t="shared" ref="F100:F105" si="6">D100*E100</f>
        <v>0</v>
      </c>
      <c r="G100" s="308"/>
      <c r="H100" s="536"/>
    </row>
    <row r="101" spans="1:8" s="892" customFormat="1" ht="14.25">
      <c r="A101" s="904"/>
      <c r="B101" s="320" t="s">
        <v>4452</v>
      </c>
      <c r="C101" s="345" t="s">
        <v>1822</v>
      </c>
      <c r="D101" s="1570">
        <v>27.45</v>
      </c>
      <c r="E101" s="727"/>
      <c r="F101" s="371">
        <f t="shared" si="6"/>
        <v>0</v>
      </c>
      <c r="G101" s="308"/>
      <c r="H101" s="536"/>
    </row>
    <row r="102" spans="1:8" s="892" customFormat="1" ht="14.25">
      <c r="A102" s="904"/>
      <c r="B102" s="307" t="s">
        <v>4453</v>
      </c>
      <c r="C102" s="345" t="s">
        <v>1822</v>
      </c>
      <c r="D102" s="1570">
        <v>34.799999999999997</v>
      </c>
      <c r="E102" s="727"/>
      <c r="F102" s="371">
        <f t="shared" si="6"/>
        <v>0</v>
      </c>
      <c r="G102" s="308"/>
      <c r="H102" s="536"/>
    </row>
    <row r="103" spans="1:8" s="1483" customFormat="1" ht="14.25">
      <c r="A103" s="904"/>
      <c r="B103" s="307" t="s">
        <v>4454</v>
      </c>
      <c r="C103" s="345" t="s">
        <v>1822</v>
      </c>
      <c r="D103" s="1570">
        <v>11.25</v>
      </c>
      <c r="E103" s="727"/>
      <c r="F103" s="371">
        <f t="shared" si="6"/>
        <v>0</v>
      </c>
      <c r="G103" s="308"/>
      <c r="H103" s="536"/>
    </row>
    <row r="104" spans="1:8" s="1483" customFormat="1" ht="14.25">
      <c r="A104" s="904"/>
      <c r="B104" s="307" t="s">
        <v>3712</v>
      </c>
      <c r="C104" s="345" t="s">
        <v>1822</v>
      </c>
      <c r="D104" s="1570">
        <v>98.4</v>
      </c>
      <c r="E104" s="727"/>
      <c r="F104" s="371">
        <f t="shared" si="6"/>
        <v>0</v>
      </c>
      <c r="G104" s="308"/>
      <c r="H104" s="536"/>
    </row>
    <row r="105" spans="1:8" s="1483" customFormat="1" ht="14.25">
      <c r="A105" s="904"/>
      <c r="B105" s="307" t="s">
        <v>3711</v>
      </c>
      <c r="C105" s="345" t="s">
        <v>1822</v>
      </c>
      <c r="D105" s="1570">
        <v>41.3</v>
      </c>
      <c r="E105" s="727"/>
      <c r="F105" s="371">
        <f t="shared" si="6"/>
        <v>0</v>
      </c>
      <c r="G105" s="308"/>
      <c r="H105" s="536"/>
    </row>
    <row r="106" spans="1:8" s="1483" customFormat="1" ht="12">
      <c r="A106" s="904"/>
      <c r="B106" s="307"/>
      <c r="C106" s="345"/>
      <c r="D106" s="1570"/>
      <c r="E106" s="727"/>
      <c r="F106" s="371"/>
      <c r="G106" s="308"/>
      <c r="H106" s="536"/>
    </row>
    <row r="107" spans="1:8" s="892" customFormat="1" ht="14.25">
      <c r="A107" s="904" t="s">
        <v>2117</v>
      </c>
      <c r="B107" s="307" t="s">
        <v>2400</v>
      </c>
      <c r="C107" s="345" t="s">
        <v>1820</v>
      </c>
      <c r="D107" s="1570">
        <v>412.1</v>
      </c>
      <c r="E107" s="727"/>
      <c r="F107" s="371">
        <f>D107*E107</f>
        <v>0</v>
      </c>
      <c r="G107" s="308"/>
      <c r="H107" s="536"/>
    </row>
    <row r="108" spans="1:8" s="892" customFormat="1" ht="12">
      <c r="A108" s="904"/>
      <c r="B108" s="307"/>
      <c r="C108" s="321"/>
      <c r="D108" s="1570"/>
      <c r="E108" s="727"/>
      <c r="F108" s="371"/>
      <c r="G108" s="308"/>
      <c r="H108" s="536"/>
    </row>
    <row r="109" spans="1:8" s="892" customFormat="1" ht="36">
      <c r="A109" s="904" t="s">
        <v>2118</v>
      </c>
      <c r="B109" s="320" t="s">
        <v>2401</v>
      </c>
      <c r="C109" s="345"/>
      <c r="D109" s="1570"/>
      <c r="E109" s="727"/>
      <c r="F109" s="371"/>
      <c r="G109" s="308"/>
      <c r="H109" s="536"/>
    </row>
    <row r="110" spans="1:8" s="1483" customFormat="1" ht="14.25">
      <c r="A110" s="904"/>
      <c r="B110" s="307" t="s">
        <v>4447</v>
      </c>
      <c r="C110" s="345" t="s">
        <v>1822</v>
      </c>
      <c r="D110" s="1570">
        <v>33.4</v>
      </c>
      <c r="E110" s="727"/>
      <c r="F110" s="371">
        <f>D110*E110</f>
        <v>0</v>
      </c>
      <c r="G110" s="308"/>
      <c r="H110" s="536"/>
    </row>
    <row r="111" spans="1:8" s="892" customFormat="1" ht="14.25">
      <c r="A111" s="904"/>
      <c r="B111" s="307" t="s">
        <v>4453</v>
      </c>
      <c r="C111" s="345" t="s">
        <v>1822</v>
      </c>
      <c r="D111" s="1570">
        <v>21.75</v>
      </c>
      <c r="E111" s="727"/>
      <c r="F111" s="371">
        <f>D111*E111</f>
        <v>0</v>
      </c>
      <c r="G111" s="308"/>
      <c r="H111" s="536"/>
    </row>
    <row r="112" spans="1:8" s="1483" customFormat="1" ht="14.25">
      <c r="A112" s="904"/>
      <c r="B112" s="307" t="s">
        <v>4454</v>
      </c>
      <c r="C112" s="345" t="s">
        <v>1822</v>
      </c>
      <c r="D112" s="1570">
        <v>13.8</v>
      </c>
      <c r="E112" s="727"/>
      <c r="F112" s="371">
        <f>D112*E112</f>
        <v>0</v>
      </c>
      <c r="G112" s="308"/>
      <c r="H112" s="536"/>
    </row>
    <row r="113" spans="1:8" s="1483" customFormat="1" ht="14.25">
      <c r="A113" s="904"/>
      <c r="B113" s="307" t="s">
        <v>3712</v>
      </c>
      <c r="C113" s="345" t="s">
        <v>1822</v>
      </c>
      <c r="D113" s="1570">
        <v>26.35</v>
      </c>
      <c r="E113" s="727"/>
      <c r="F113" s="371">
        <f>D113*E113</f>
        <v>0</v>
      </c>
      <c r="G113" s="308"/>
      <c r="H113" s="536"/>
    </row>
    <row r="114" spans="1:8" s="1483" customFormat="1" ht="14.25">
      <c r="A114" s="904"/>
      <c r="B114" s="307" t="s">
        <v>3711</v>
      </c>
      <c r="C114" s="345" t="s">
        <v>1822</v>
      </c>
      <c r="D114" s="1570">
        <v>1107.45</v>
      </c>
      <c r="E114" s="727"/>
      <c r="F114" s="371">
        <f>D114*E114</f>
        <v>0</v>
      </c>
      <c r="G114" s="308"/>
      <c r="H114" s="536"/>
    </row>
    <row r="115" spans="1:8" s="439" customFormat="1" ht="12.75" customHeight="1">
      <c r="A115" s="904"/>
      <c r="B115" s="320"/>
      <c r="C115" s="321"/>
      <c r="D115" s="1570"/>
      <c r="E115" s="727"/>
      <c r="F115" s="371"/>
      <c r="G115" s="308"/>
      <c r="H115" s="536"/>
    </row>
    <row r="116" spans="1:8" s="311" customFormat="1" ht="60">
      <c r="A116" s="904" t="s">
        <v>2119</v>
      </c>
      <c r="B116" s="307" t="s">
        <v>1834</v>
      </c>
      <c r="C116" s="321" t="s">
        <v>1821</v>
      </c>
      <c r="D116" s="1570">
        <v>425.5</v>
      </c>
      <c r="E116" s="727"/>
      <c r="F116" s="371">
        <f>D116*E116</f>
        <v>0</v>
      </c>
      <c r="G116" s="308"/>
      <c r="H116" s="536"/>
    </row>
    <row r="117" spans="1:8" s="308" customFormat="1" ht="12">
      <c r="A117" s="673"/>
      <c r="B117" s="547"/>
      <c r="C117" s="318"/>
      <c r="D117" s="1569"/>
      <c r="E117" s="631"/>
      <c r="F117" s="369"/>
      <c r="H117" s="536"/>
    </row>
    <row r="118" spans="1:8" s="308" customFormat="1" ht="12">
      <c r="A118" s="662"/>
      <c r="B118" s="841" t="s">
        <v>2099</v>
      </c>
      <c r="C118" s="315"/>
      <c r="D118" s="368"/>
      <c r="E118" s="630"/>
      <c r="F118" s="895"/>
      <c r="H118" s="536"/>
    </row>
    <row r="119" spans="1:8" s="308" customFormat="1" ht="12">
      <c r="A119" s="673"/>
      <c r="B119" s="547"/>
      <c r="C119" s="318"/>
      <c r="D119" s="1569"/>
      <c r="E119" s="631"/>
      <c r="F119" s="369"/>
      <c r="H119" s="536"/>
    </row>
    <row r="120" spans="1:8" s="901" customFormat="1" ht="125.25" customHeight="1">
      <c r="A120" s="725" t="s">
        <v>2120</v>
      </c>
      <c r="B120" s="488" t="s">
        <v>3718</v>
      </c>
      <c r="C120" s="489"/>
      <c r="D120" s="940"/>
      <c r="E120" s="941"/>
      <c r="F120" s="942"/>
      <c r="G120" s="900"/>
      <c r="H120" s="900"/>
    </row>
    <row r="121" spans="1:8" s="901" customFormat="1" ht="24">
      <c r="A121" s="1826" t="s">
        <v>1855</v>
      </c>
      <c r="B121" s="488" t="s">
        <v>1864</v>
      </c>
      <c r="C121" s="489" t="s">
        <v>4</v>
      </c>
      <c r="D121" s="610">
        <v>3</v>
      </c>
      <c r="E121" s="722"/>
      <c r="F121" s="612">
        <f>D121*E121</f>
        <v>0</v>
      </c>
      <c r="G121" s="900"/>
      <c r="H121" s="900"/>
    </row>
    <row r="122" spans="1:8" s="901" customFormat="1" ht="24">
      <c r="A122" s="1826" t="s">
        <v>1856</v>
      </c>
      <c r="B122" s="488" t="s">
        <v>1281</v>
      </c>
      <c r="C122" s="489" t="s">
        <v>4</v>
      </c>
      <c r="D122" s="940">
        <v>1</v>
      </c>
      <c r="E122" s="941"/>
      <c r="F122" s="943">
        <f>D122*E122</f>
        <v>0</v>
      </c>
      <c r="G122" s="900"/>
      <c r="H122" s="900"/>
    </row>
    <row r="123" spans="1:8" s="901" customFormat="1" ht="24">
      <c r="A123" s="1826" t="s">
        <v>1857</v>
      </c>
      <c r="B123" s="488" t="s">
        <v>4455</v>
      </c>
      <c r="C123" s="489" t="s">
        <v>4</v>
      </c>
      <c r="D123" s="610">
        <v>1</v>
      </c>
      <c r="E123" s="722"/>
      <c r="F123" s="612">
        <f>D123*E123</f>
        <v>0</v>
      </c>
      <c r="G123" s="900"/>
      <c r="H123" s="900"/>
    </row>
    <row r="124" spans="1:8" s="901" customFormat="1" ht="12">
      <c r="A124" s="1826"/>
      <c r="B124" s="488"/>
      <c r="C124" s="489"/>
      <c r="D124" s="940"/>
      <c r="E124" s="941"/>
      <c r="F124" s="1827"/>
      <c r="G124" s="900"/>
      <c r="H124" s="900"/>
    </row>
    <row r="125" spans="1:8" s="901" customFormat="1" ht="120" customHeight="1">
      <c r="A125" s="1826" t="s">
        <v>2121</v>
      </c>
      <c r="B125" s="608" t="s">
        <v>3719</v>
      </c>
      <c r="C125" s="609" t="s">
        <v>16</v>
      </c>
      <c r="D125" s="610">
        <v>2</v>
      </c>
      <c r="E125" s="722"/>
      <c r="F125" s="611">
        <f>D125*E125</f>
        <v>0</v>
      </c>
      <c r="G125" s="900"/>
      <c r="H125" s="900"/>
    </row>
    <row r="126" spans="1:8" s="308" customFormat="1" ht="12">
      <c r="A126" s="673"/>
      <c r="B126" s="547"/>
      <c r="C126" s="318"/>
      <c r="D126" s="1569"/>
      <c r="E126" s="631"/>
      <c r="F126" s="369"/>
      <c r="H126" s="536"/>
    </row>
    <row r="127" spans="1:8" s="308" customFormat="1" ht="12">
      <c r="A127" s="662"/>
      <c r="B127" s="841" t="s">
        <v>2098</v>
      </c>
      <c r="C127" s="315"/>
      <c r="D127" s="315"/>
      <c r="E127" s="630"/>
      <c r="F127" s="895"/>
      <c r="H127" s="536"/>
    </row>
    <row r="128" spans="1:8" s="308" customFormat="1" ht="12">
      <c r="A128" s="673"/>
      <c r="B128" s="547"/>
      <c r="C128" s="318"/>
      <c r="D128" s="1569"/>
      <c r="E128" s="631"/>
      <c r="F128" s="369"/>
      <c r="H128" s="536"/>
    </row>
    <row r="129" spans="1:8" s="311" customFormat="1" ht="47.25" customHeight="1">
      <c r="A129" s="429" t="s">
        <v>2122</v>
      </c>
      <c r="B129" s="320" t="s">
        <v>1835</v>
      </c>
      <c r="C129" s="321" t="s">
        <v>1821</v>
      </c>
      <c r="D129" s="1570">
        <v>415</v>
      </c>
      <c r="E129" s="727"/>
      <c r="F129" s="371">
        <f>D129*E129</f>
        <v>0</v>
      </c>
      <c r="G129" s="308"/>
      <c r="H129" s="536"/>
    </row>
    <row r="130" spans="1:8" s="311" customFormat="1" ht="12">
      <c r="A130" s="429"/>
      <c r="B130" s="320"/>
      <c r="C130" s="321"/>
      <c r="D130" s="1570"/>
      <c r="E130" s="727"/>
      <c r="F130" s="371"/>
      <c r="G130" s="308"/>
      <c r="H130" s="536"/>
    </row>
    <row r="131" spans="1:8" s="423" customFormat="1" ht="62.25" customHeight="1">
      <c r="A131" s="429" t="s">
        <v>2123</v>
      </c>
      <c r="B131" s="320" t="s">
        <v>1836</v>
      </c>
      <c r="C131" s="321" t="s">
        <v>1821</v>
      </c>
      <c r="D131" s="1570">
        <v>410</v>
      </c>
      <c r="E131" s="727"/>
      <c r="F131" s="371">
        <f>D131*E131</f>
        <v>0</v>
      </c>
      <c r="G131" s="308"/>
      <c r="H131" s="536"/>
    </row>
    <row r="132" spans="1:8" s="308" customFormat="1" ht="12">
      <c r="A132" s="673"/>
      <c r="B132" s="547"/>
      <c r="C132" s="318"/>
      <c r="D132" s="1569"/>
      <c r="E132" s="631"/>
      <c r="F132" s="369"/>
      <c r="H132" s="536"/>
    </row>
    <row r="133" spans="1:8" s="308" customFormat="1" ht="12">
      <c r="A133" s="2037" t="s">
        <v>1707</v>
      </c>
      <c r="B133" s="2043"/>
      <c r="C133" s="2043"/>
      <c r="D133" s="2043"/>
      <c r="E133" s="2043"/>
      <c r="F133" s="902">
        <f>SUM(F1:F132)</f>
        <v>0</v>
      </c>
      <c r="H133" s="536"/>
    </row>
    <row r="134" spans="1:8" s="311" customFormat="1" ht="12">
      <c r="A134" s="713"/>
      <c r="B134" s="545"/>
      <c r="C134" s="545"/>
      <c r="D134" s="1538"/>
      <c r="E134" s="632"/>
      <c r="F134" s="354"/>
      <c r="G134" s="308"/>
      <c r="H134" s="536"/>
    </row>
    <row r="135" spans="1:8" s="311" customFormat="1" ht="12">
      <c r="A135" s="713"/>
      <c r="B135" s="545"/>
      <c r="C135" s="545"/>
      <c r="D135" s="1538"/>
      <c r="E135" s="632"/>
      <c r="F135" s="354"/>
      <c r="G135" s="308"/>
      <c r="H135" s="536"/>
    </row>
  </sheetData>
  <protectedRanges>
    <protectedRange sqref="E132 E85:E93 E81 E13:E52 E55:E79 E98:E131" name="Obseg1"/>
    <protectedRange sqref="E53:E54" name="Obseg1_1"/>
    <protectedRange sqref="E82:E84" name="Obseg1_2"/>
    <protectedRange sqref="E94:E97" name="Obseg1_3"/>
    <protectedRange sqref="E80" name="Obseg1_4"/>
  </protectedRanges>
  <mergeCells count="1">
    <mergeCell ref="A133:E133"/>
  </mergeCell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3" manualBreakCount="3">
    <brk id="37" max="5" man="1"/>
    <brk id="81" max="5" man="1"/>
    <brk id="116"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FF66"/>
  </sheetPr>
  <dimension ref="A1:H77"/>
  <sheetViews>
    <sheetView view="pageLayout" topLeftCell="A22" zoomScaleNormal="100" workbookViewId="0">
      <selection activeCell="F34" sqref="F34"/>
    </sheetView>
  </sheetViews>
  <sheetFormatPr defaultColWidth="9.140625" defaultRowHeight="12"/>
  <cols>
    <col min="1" max="1" width="6.7109375" style="676" customWidth="1"/>
    <col min="2" max="2" width="48.7109375" style="379" customWidth="1"/>
    <col min="3" max="3" width="4.7109375" style="359" customWidth="1"/>
    <col min="4" max="4" width="7.7109375" style="374" customWidth="1"/>
    <col min="5" max="5" width="8.7109375" style="374" customWidth="1"/>
    <col min="6" max="6" width="12.7109375" style="374" customWidth="1"/>
    <col min="7" max="7" width="9.140625" style="346"/>
    <col min="8" max="8" width="54.42578125" style="311" customWidth="1"/>
    <col min="9" max="16384" width="9.140625" style="311"/>
  </cols>
  <sheetData>
    <row r="1" spans="1:8" s="1" customFormat="1" ht="18.75">
      <c r="A1" s="678" t="s">
        <v>19</v>
      </c>
      <c r="B1" s="679" t="s">
        <v>1721</v>
      </c>
      <c r="C1" s="680"/>
      <c r="D1" s="680"/>
      <c r="E1" s="680"/>
      <c r="F1" s="681"/>
      <c r="G1" s="125"/>
    </row>
    <row r="2" spans="1:8" s="1" customFormat="1" ht="12.75">
      <c r="A2" s="670"/>
      <c r="B2" s="338"/>
      <c r="E2" s="593"/>
      <c r="G2" s="125"/>
    </row>
    <row r="3" spans="1:8" s="47" customFormat="1" ht="18.75">
      <c r="A3" s="682" t="s">
        <v>34</v>
      </c>
      <c r="B3" s="740" t="s">
        <v>1401</v>
      </c>
      <c r="C3" s="741"/>
      <c r="D3" s="742"/>
      <c r="E3" s="742"/>
      <c r="F3" s="744"/>
      <c r="G3" s="767"/>
    </row>
    <row r="4" spans="1:8" ht="12.75" thickBot="1">
      <c r="C4" s="373"/>
    </row>
    <row r="5" spans="1:8" s="308" customFormat="1" ht="51.75" thickBot="1">
      <c r="A5" s="673"/>
      <c r="B5" s="1800" t="s">
        <v>795</v>
      </c>
      <c r="C5" s="571"/>
      <c r="D5" s="571"/>
      <c r="E5" s="571"/>
      <c r="F5" s="388"/>
      <c r="G5" s="353"/>
    </row>
    <row r="6" spans="1:8" ht="12.75" thickBot="1">
      <c r="C6" s="373"/>
    </row>
    <row r="7" spans="1:8" s="343" customFormat="1" ht="12.75" thickBot="1">
      <c r="A7" s="672" t="s">
        <v>5</v>
      </c>
      <c r="B7" s="339" t="s">
        <v>6</v>
      </c>
      <c r="C7" s="340" t="s">
        <v>791</v>
      </c>
      <c r="D7" s="341" t="s">
        <v>21</v>
      </c>
      <c r="E7" s="341" t="s">
        <v>793</v>
      </c>
      <c r="F7" s="342" t="s">
        <v>792</v>
      </c>
      <c r="G7" s="882"/>
    </row>
    <row r="9" spans="1:8" s="378" customFormat="1">
      <c r="A9" s="658"/>
      <c r="B9" s="541" t="s">
        <v>788</v>
      </c>
      <c r="C9" s="375"/>
      <c r="D9" s="376"/>
      <c r="E9" s="376"/>
      <c r="F9" s="377"/>
      <c r="G9" s="401"/>
    </row>
    <row r="10" spans="1:8">
      <c r="C10" s="373"/>
    </row>
    <row r="11" spans="1:8" s="427" customFormat="1" ht="24">
      <c r="A11" s="777"/>
      <c r="B11" s="1828" t="s">
        <v>1880</v>
      </c>
      <c r="C11" s="1828"/>
      <c r="D11" s="1828"/>
      <c r="E11" s="1828"/>
      <c r="F11" s="410"/>
      <c r="G11" s="346"/>
    </row>
    <row r="12" spans="1:8" s="427" customFormat="1" ht="24">
      <c r="A12" s="777"/>
      <c r="B12" s="1828" t="s">
        <v>3759</v>
      </c>
      <c r="C12" s="1828"/>
      <c r="D12" s="1828"/>
      <c r="E12" s="1828"/>
      <c r="F12" s="410"/>
      <c r="G12" s="346"/>
    </row>
    <row r="13" spans="1:8" s="427" customFormat="1">
      <c r="A13" s="676"/>
      <c r="B13" s="379"/>
      <c r="C13" s="373"/>
      <c r="D13" s="374"/>
      <c r="E13" s="374"/>
      <c r="F13" s="374"/>
      <c r="G13" s="346"/>
    </row>
    <row r="14" spans="1:8" s="445" customFormat="1">
      <c r="A14" s="429" t="s">
        <v>2131</v>
      </c>
      <c r="B14" s="438" t="s">
        <v>1861</v>
      </c>
      <c r="C14" s="329"/>
      <c r="D14" s="384"/>
      <c r="E14" s="395"/>
      <c r="F14" s="383"/>
      <c r="G14" s="346"/>
    </row>
    <row r="15" spans="1:8" s="445" customFormat="1" ht="161.25" customHeight="1">
      <c r="A15" s="904"/>
      <c r="B15" s="307" t="s">
        <v>4456</v>
      </c>
      <c r="C15" s="329"/>
      <c r="D15" s="384"/>
      <c r="E15" s="395"/>
      <c r="F15" s="383"/>
      <c r="G15" s="346"/>
      <c r="H15" s="928"/>
    </row>
    <row r="16" spans="1:8" s="445" customFormat="1">
      <c r="A16" s="429" t="s">
        <v>1855</v>
      </c>
      <c r="B16" s="307" t="s">
        <v>2410</v>
      </c>
      <c r="C16" s="329" t="s">
        <v>1610</v>
      </c>
      <c r="D16" s="384">
        <v>431.25</v>
      </c>
      <c r="E16" s="395"/>
      <c r="F16" s="383">
        <f>D16*E16</f>
        <v>0</v>
      </c>
      <c r="G16" s="346"/>
    </row>
    <row r="17" spans="1:7" s="892" customFormat="1">
      <c r="A17" s="429" t="s">
        <v>1856</v>
      </c>
      <c r="B17" s="307" t="s">
        <v>2415</v>
      </c>
      <c r="C17" s="329" t="s">
        <v>1610</v>
      </c>
      <c r="D17" s="384">
        <v>29.25</v>
      </c>
      <c r="E17" s="395"/>
      <c r="F17" s="383">
        <f>D17*E17</f>
        <v>0</v>
      </c>
      <c r="G17" s="346"/>
    </row>
    <row r="18" spans="1:7" s="1491" customFormat="1">
      <c r="A18" s="429"/>
      <c r="B18" s="307"/>
      <c r="C18" s="329"/>
      <c r="D18" s="384"/>
      <c r="E18" s="395"/>
      <c r="F18" s="383"/>
      <c r="G18" s="346"/>
    </row>
    <row r="19" spans="1:7" s="1491" customFormat="1" ht="37.5" customHeight="1">
      <c r="A19" s="904" t="s">
        <v>2132</v>
      </c>
      <c r="B19" s="307" t="s">
        <v>2412</v>
      </c>
      <c r="C19" s="329"/>
      <c r="D19" s="384"/>
      <c r="E19" s="395"/>
      <c r="F19" s="383"/>
      <c r="G19" s="346"/>
    </row>
    <row r="20" spans="1:7" s="1491" customFormat="1">
      <c r="A20" s="429"/>
      <c r="B20" s="307" t="s">
        <v>3742</v>
      </c>
      <c r="C20" s="329" t="s">
        <v>207</v>
      </c>
      <c r="D20" s="384">
        <v>45.1</v>
      </c>
      <c r="E20" s="395"/>
      <c r="F20" s="383">
        <f t="shared" ref="F20:F22" si="0">D20*E20</f>
        <v>0</v>
      </c>
      <c r="G20" s="346"/>
    </row>
    <row r="21" spans="1:7" s="1492" customFormat="1">
      <c r="A21" s="429"/>
      <c r="B21" s="307" t="s">
        <v>3743</v>
      </c>
      <c r="C21" s="329" t="s">
        <v>207</v>
      </c>
      <c r="D21" s="384">
        <v>4.3</v>
      </c>
      <c r="E21" s="395"/>
      <c r="F21" s="383">
        <f t="shared" ref="F21" si="1">D21*E21</f>
        <v>0</v>
      </c>
      <c r="G21" s="346"/>
    </row>
    <row r="22" spans="1:7" s="1491" customFormat="1">
      <c r="A22" s="429"/>
      <c r="B22" s="307" t="s">
        <v>3744</v>
      </c>
      <c r="C22" s="329" t="s">
        <v>207</v>
      </c>
      <c r="D22" s="384">
        <v>11.15</v>
      </c>
      <c r="E22" s="395"/>
      <c r="F22" s="383">
        <f t="shared" si="0"/>
        <v>0</v>
      </c>
      <c r="G22" s="346"/>
    </row>
    <row r="23" spans="1:7" s="346" customFormat="1">
      <c r="A23" s="904"/>
      <c r="B23" s="307"/>
      <c r="C23" s="330"/>
      <c r="D23" s="384"/>
      <c r="E23" s="395"/>
      <c r="F23" s="384"/>
    </row>
    <row r="24" spans="1:7" s="346" customFormat="1" ht="24">
      <c r="A24" s="904" t="s">
        <v>2189</v>
      </c>
      <c r="B24" s="307" t="s">
        <v>2413</v>
      </c>
      <c r="C24" s="330" t="s">
        <v>4</v>
      </c>
      <c r="D24" s="384">
        <v>5</v>
      </c>
      <c r="E24" s="395"/>
      <c r="F24" s="384">
        <f>D24*E24</f>
        <v>0</v>
      </c>
    </row>
    <row r="25" spans="1:7" s="346" customFormat="1">
      <c r="A25" s="904"/>
      <c r="B25" s="307"/>
      <c r="C25" s="330"/>
      <c r="D25" s="384"/>
      <c r="E25" s="395"/>
      <c r="F25" s="384"/>
    </row>
    <row r="26" spans="1:7" s="346" customFormat="1" ht="48">
      <c r="A26" s="904" t="s">
        <v>2190</v>
      </c>
      <c r="B26" s="307" t="s">
        <v>2411</v>
      </c>
      <c r="C26" s="330" t="s">
        <v>207</v>
      </c>
      <c r="D26" s="384">
        <v>7.4</v>
      </c>
      <c r="E26" s="395"/>
      <c r="F26" s="384">
        <f>D26*E26</f>
        <v>0</v>
      </c>
    </row>
    <row r="27" spans="1:7" s="346" customFormat="1">
      <c r="A27" s="904"/>
      <c r="B27" s="307"/>
      <c r="C27" s="330"/>
      <c r="D27" s="384"/>
      <c r="E27" s="395"/>
      <c r="F27" s="384"/>
    </row>
    <row r="28" spans="1:7" s="346" customFormat="1" ht="36">
      <c r="A28" s="904" t="s">
        <v>2191</v>
      </c>
      <c r="B28" s="307" t="s">
        <v>3750</v>
      </c>
      <c r="C28" s="330" t="s">
        <v>4</v>
      </c>
      <c r="D28" s="384">
        <v>2</v>
      </c>
      <c r="E28" s="395"/>
      <c r="F28" s="384">
        <f>D28*E28</f>
        <v>0</v>
      </c>
    </row>
    <row r="29" spans="1:7" s="346" customFormat="1">
      <c r="A29" s="904"/>
      <c r="B29" s="307"/>
      <c r="C29" s="330"/>
      <c r="D29" s="384"/>
      <c r="E29" s="395"/>
      <c r="F29" s="384"/>
    </row>
    <row r="30" spans="1:7" s="346" customFormat="1" ht="24">
      <c r="A30" s="904" t="s">
        <v>2192</v>
      </c>
      <c r="B30" s="307" t="s">
        <v>2414</v>
      </c>
      <c r="C30" s="330" t="s">
        <v>4</v>
      </c>
      <c r="D30" s="384">
        <v>6</v>
      </c>
      <c r="E30" s="395"/>
      <c r="F30" s="384">
        <f>D30*E30</f>
        <v>0</v>
      </c>
    </row>
    <row r="31" spans="1:7" s="346" customFormat="1">
      <c r="A31" s="904"/>
      <c r="B31" s="307"/>
      <c r="C31" s="330"/>
      <c r="D31" s="384"/>
      <c r="E31" s="395"/>
      <c r="F31" s="384"/>
    </row>
    <row r="32" spans="1:7" s="346" customFormat="1" ht="36">
      <c r="A32" s="904" t="s">
        <v>2193</v>
      </c>
      <c r="B32" s="307" t="s">
        <v>3751</v>
      </c>
      <c r="C32" s="330" t="s">
        <v>207</v>
      </c>
      <c r="D32" s="384">
        <v>108.05</v>
      </c>
      <c r="E32" s="395"/>
      <c r="F32" s="384">
        <f>D32*E32</f>
        <v>0</v>
      </c>
    </row>
    <row r="33" spans="1:7" s="346" customFormat="1">
      <c r="A33" s="904"/>
      <c r="B33" s="307" t="s">
        <v>3738</v>
      </c>
      <c r="C33" s="330" t="s">
        <v>207</v>
      </c>
      <c r="D33" s="384">
        <v>92.35</v>
      </c>
      <c r="E33" s="395"/>
      <c r="F33" s="384"/>
    </row>
    <row r="34" spans="1:7" s="346" customFormat="1">
      <c r="A34" s="904"/>
      <c r="B34" s="307" t="s">
        <v>3741</v>
      </c>
      <c r="C34" s="330" t="s">
        <v>207</v>
      </c>
      <c r="D34" s="384">
        <v>15.7</v>
      </c>
      <c r="E34" s="395"/>
      <c r="F34" s="384"/>
    </row>
    <row r="35" spans="1:7" s="346" customFormat="1">
      <c r="A35" s="904"/>
      <c r="B35" s="307"/>
      <c r="C35" s="330"/>
      <c r="D35" s="384"/>
      <c r="E35" s="395"/>
      <c r="F35" s="384"/>
    </row>
    <row r="36" spans="1:7" s="346" customFormat="1" ht="24">
      <c r="A36" s="904" t="s">
        <v>2194</v>
      </c>
      <c r="B36" s="307" t="s">
        <v>2784</v>
      </c>
      <c r="C36" s="330" t="s">
        <v>207</v>
      </c>
      <c r="D36" s="384">
        <v>6</v>
      </c>
      <c r="E36" s="395"/>
      <c r="F36" s="384">
        <f>D36*E36</f>
        <v>0</v>
      </c>
    </row>
    <row r="37" spans="1:7" s="1491" customFormat="1">
      <c r="A37" s="904"/>
      <c r="B37" s="307"/>
      <c r="C37" s="330"/>
      <c r="D37" s="384"/>
      <c r="E37" s="395"/>
      <c r="F37" s="384"/>
      <c r="G37" s="346"/>
    </row>
    <row r="38" spans="1:7" s="1493" customFormat="1">
      <c r="A38" s="904"/>
      <c r="B38" s="438" t="s">
        <v>4457</v>
      </c>
      <c r="C38" s="330"/>
      <c r="D38" s="384"/>
      <c r="E38" s="395"/>
      <c r="F38" s="384"/>
      <c r="G38" s="346"/>
    </row>
    <row r="39" spans="1:7" s="1493" customFormat="1" ht="60">
      <c r="A39" s="904" t="s">
        <v>2195</v>
      </c>
      <c r="B39" s="307" t="s">
        <v>3752</v>
      </c>
      <c r="C39" s="330" t="s">
        <v>208</v>
      </c>
      <c r="D39" s="384">
        <v>72.900000000000006</v>
      </c>
      <c r="E39" s="395"/>
      <c r="F39" s="384">
        <f>D39*E39</f>
        <v>0</v>
      </c>
      <c r="G39" s="346"/>
    </row>
    <row r="40" spans="1:7" s="1493" customFormat="1">
      <c r="A40" s="904"/>
      <c r="B40" s="438"/>
      <c r="C40" s="330"/>
      <c r="D40" s="384"/>
      <c r="E40" s="395"/>
      <c r="F40" s="384"/>
      <c r="G40" s="346"/>
    </row>
    <row r="41" spans="1:7" s="1493" customFormat="1" ht="24">
      <c r="A41" s="904" t="s">
        <v>2786</v>
      </c>
      <c r="B41" s="307" t="s">
        <v>3753</v>
      </c>
      <c r="C41" s="330" t="s">
        <v>208</v>
      </c>
      <c r="D41" s="384">
        <v>67.099999999999994</v>
      </c>
      <c r="E41" s="395"/>
      <c r="F41" s="384">
        <f>D41*E41</f>
        <v>0</v>
      </c>
      <c r="G41" s="346"/>
    </row>
    <row r="42" spans="1:7" s="1493" customFormat="1">
      <c r="A42" s="904"/>
      <c r="B42" s="307" t="s">
        <v>3754</v>
      </c>
      <c r="C42" s="330" t="s">
        <v>208</v>
      </c>
      <c r="D42" s="384">
        <v>10.55</v>
      </c>
      <c r="E42" s="395"/>
      <c r="F42" s="384">
        <f>D42*E42</f>
        <v>0</v>
      </c>
      <c r="G42" s="346"/>
    </row>
    <row r="43" spans="1:7" s="1493" customFormat="1">
      <c r="A43" s="904"/>
      <c r="B43" s="438"/>
      <c r="C43" s="330"/>
      <c r="D43" s="384"/>
      <c r="E43" s="395"/>
      <c r="F43" s="384"/>
      <c r="G43" s="346"/>
    </row>
    <row r="44" spans="1:7" s="1493" customFormat="1" ht="48">
      <c r="A44" s="904" t="s">
        <v>2787</v>
      </c>
      <c r="B44" s="307" t="s">
        <v>2426</v>
      </c>
      <c r="C44" s="330" t="s">
        <v>208</v>
      </c>
      <c r="D44" s="384">
        <v>72.900000000000006</v>
      </c>
      <c r="E44" s="395"/>
      <c r="F44" s="384">
        <f>D44*E44</f>
        <v>0</v>
      </c>
      <c r="G44" s="346"/>
    </row>
    <row r="45" spans="1:7" s="1493" customFormat="1">
      <c r="A45" s="904"/>
      <c r="B45" s="438"/>
      <c r="C45" s="330"/>
      <c r="D45" s="384"/>
      <c r="E45" s="395"/>
      <c r="F45" s="384"/>
      <c r="G45" s="346"/>
    </row>
    <row r="46" spans="1:7" s="1493" customFormat="1" ht="60">
      <c r="A46" s="904" t="s">
        <v>2788</v>
      </c>
      <c r="B46" s="307" t="s">
        <v>2416</v>
      </c>
      <c r="C46" s="330" t="s">
        <v>208</v>
      </c>
      <c r="D46" s="384">
        <v>72.900000000000006</v>
      </c>
      <c r="E46" s="395"/>
      <c r="F46" s="384">
        <f>D46*E46</f>
        <v>0</v>
      </c>
      <c r="G46" s="346"/>
    </row>
    <row r="47" spans="1:7" s="1493" customFormat="1">
      <c r="A47" s="904"/>
      <c r="B47" s="438"/>
      <c r="C47" s="330"/>
      <c r="D47" s="384"/>
      <c r="E47" s="395"/>
      <c r="F47" s="384"/>
      <c r="G47" s="346"/>
    </row>
    <row r="48" spans="1:7" s="1492" customFormat="1" ht="48">
      <c r="A48" s="904" t="s">
        <v>2789</v>
      </c>
      <c r="B48" s="307" t="s">
        <v>2417</v>
      </c>
      <c r="C48" s="330" t="s">
        <v>208</v>
      </c>
      <c r="D48" s="384">
        <v>72.900000000000006</v>
      </c>
      <c r="E48" s="395"/>
      <c r="F48" s="384">
        <f>D48*E48</f>
        <v>0</v>
      </c>
      <c r="G48" s="346"/>
    </row>
    <row r="49" spans="1:7" s="1492" customFormat="1">
      <c r="A49" s="904"/>
      <c r="B49" s="307"/>
      <c r="C49" s="330"/>
      <c r="D49" s="384"/>
      <c r="E49" s="395"/>
      <c r="F49" s="384"/>
      <c r="G49" s="346"/>
    </row>
    <row r="50" spans="1:7" s="1492" customFormat="1" ht="60">
      <c r="A50" s="904" t="s">
        <v>2790</v>
      </c>
      <c r="B50" s="307" t="s">
        <v>2424</v>
      </c>
      <c r="C50" s="330" t="s">
        <v>208</v>
      </c>
      <c r="D50" s="384">
        <v>72.900000000000006</v>
      </c>
      <c r="E50" s="395"/>
      <c r="F50" s="384">
        <f>D50*E50</f>
        <v>0</v>
      </c>
      <c r="G50" s="346"/>
    </row>
    <row r="51" spans="1:7" s="1492" customFormat="1">
      <c r="A51" s="429"/>
      <c r="B51" s="307"/>
      <c r="C51" s="329"/>
      <c r="D51" s="1494"/>
      <c r="E51" s="395"/>
      <c r="F51" s="383"/>
      <c r="G51" s="346"/>
    </row>
    <row r="52" spans="1:7" s="1492" customFormat="1" ht="48">
      <c r="A52" s="429" t="s">
        <v>2791</v>
      </c>
      <c r="B52" s="307" t="s">
        <v>2425</v>
      </c>
      <c r="C52" s="329" t="s">
        <v>4</v>
      </c>
      <c r="D52" s="383">
        <v>5</v>
      </c>
      <c r="E52" s="395"/>
      <c r="F52" s="383">
        <f>D52*E52</f>
        <v>0</v>
      </c>
      <c r="G52" s="346"/>
    </row>
    <row r="53" spans="1:7" s="1492" customFormat="1">
      <c r="A53" s="429"/>
      <c r="B53" s="307"/>
      <c r="C53" s="329"/>
      <c r="D53" s="383"/>
      <c r="E53" s="395"/>
      <c r="F53" s="383"/>
      <c r="G53" s="346"/>
    </row>
    <row r="54" spans="1:7" s="1492" customFormat="1" ht="48">
      <c r="A54" s="429" t="s">
        <v>2792</v>
      </c>
      <c r="B54" s="307" t="s">
        <v>2419</v>
      </c>
      <c r="C54" s="329" t="s">
        <v>207</v>
      </c>
      <c r="D54" s="383">
        <v>21.6</v>
      </c>
      <c r="E54" s="395"/>
      <c r="F54" s="383">
        <f>D54*E54</f>
        <v>0</v>
      </c>
      <c r="G54" s="346"/>
    </row>
    <row r="55" spans="1:7" s="1492" customFormat="1">
      <c r="A55" s="429"/>
      <c r="B55" s="307"/>
      <c r="C55" s="329"/>
      <c r="D55" s="383"/>
      <c r="E55" s="395"/>
      <c r="F55" s="383"/>
      <c r="G55" s="346"/>
    </row>
    <row r="56" spans="1:7" s="1492" customFormat="1" ht="132">
      <c r="A56" s="429" t="s">
        <v>2793</v>
      </c>
      <c r="B56" s="307" t="s">
        <v>2420</v>
      </c>
      <c r="C56" s="329"/>
      <c r="D56" s="383"/>
      <c r="E56" s="395"/>
      <c r="F56" s="383"/>
      <c r="G56" s="346"/>
    </row>
    <row r="57" spans="1:7" s="1492" customFormat="1">
      <c r="A57" s="429"/>
      <c r="B57" s="307" t="s">
        <v>2421</v>
      </c>
      <c r="C57" s="329" t="s">
        <v>207</v>
      </c>
      <c r="D57" s="383">
        <v>10.1</v>
      </c>
      <c r="E57" s="395"/>
      <c r="F57" s="383">
        <f>D57*E57</f>
        <v>0</v>
      </c>
      <c r="G57" s="346"/>
    </row>
    <row r="58" spans="1:7" s="1492" customFormat="1">
      <c r="A58" s="429"/>
      <c r="B58" s="307" t="s">
        <v>3739</v>
      </c>
      <c r="C58" s="329" t="s">
        <v>207</v>
      </c>
      <c r="D58" s="383">
        <v>8.3000000000000007</v>
      </c>
      <c r="E58" s="395"/>
      <c r="F58" s="383">
        <f>D58*E58</f>
        <v>0</v>
      </c>
      <c r="G58" s="346"/>
    </row>
    <row r="59" spans="1:7" s="1492" customFormat="1">
      <c r="A59" s="429"/>
      <c r="B59" s="307" t="s">
        <v>3740</v>
      </c>
      <c r="C59" s="329" t="s">
        <v>207</v>
      </c>
      <c r="D59" s="383">
        <v>8.3000000000000007</v>
      </c>
      <c r="E59" s="395"/>
      <c r="F59" s="383">
        <f>D59*E59</f>
        <v>0</v>
      </c>
      <c r="G59" s="346"/>
    </row>
    <row r="60" spans="1:7" s="1492" customFormat="1">
      <c r="A60" s="429"/>
      <c r="B60" s="307"/>
      <c r="C60" s="329"/>
      <c r="D60" s="383"/>
      <c r="E60" s="395"/>
      <c r="F60" s="383"/>
      <c r="G60" s="346"/>
    </row>
    <row r="61" spans="1:7" s="1492" customFormat="1" ht="48">
      <c r="A61" s="429" t="s">
        <v>2794</v>
      </c>
      <c r="B61" s="307" t="s">
        <v>2423</v>
      </c>
      <c r="C61" s="329" t="s">
        <v>4</v>
      </c>
      <c r="D61" s="383">
        <v>50.6</v>
      </c>
      <c r="E61" s="395"/>
      <c r="F61" s="383">
        <f>D61*E61</f>
        <v>0</v>
      </c>
      <c r="G61" s="346"/>
    </row>
    <row r="62" spans="1:7" s="1492" customFormat="1">
      <c r="A62" s="429"/>
      <c r="B62" s="307"/>
      <c r="C62" s="329"/>
      <c r="D62" s="383"/>
      <c r="E62" s="395"/>
      <c r="F62" s="383"/>
      <c r="G62" s="346"/>
    </row>
    <row r="63" spans="1:7" s="445" customFormat="1" ht="48">
      <c r="A63" s="429" t="s">
        <v>2795</v>
      </c>
      <c r="B63" s="307" t="s">
        <v>3749</v>
      </c>
      <c r="C63" s="329"/>
      <c r="D63" s="383"/>
      <c r="E63" s="395"/>
      <c r="F63" s="383"/>
      <c r="G63" s="346"/>
    </row>
    <row r="64" spans="1:7" s="445" customFormat="1">
      <c r="A64" s="429"/>
      <c r="B64" s="307" t="s">
        <v>2337</v>
      </c>
      <c r="C64" s="329" t="s">
        <v>207</v>
      </c>
      <c r="D64" s="383">
        <v>21.6</v>
      </c>
      <c r="E64" s="395"/>
      <c r="F64" s="383">
        <f>D64*E64</f>
        <v>0</v>
      </c>
      <c r="G64" s="346"/>
    </row>
    <row r="65" spans="1:7" s="419" customFormat="1">
      <c r="A65" s="429"/>
      <c r="B65" s="307"/>
      <c r="C65" s="329"/>
      <c r="D65" s="383"/>
      <c r="E65" s="395"/>
      <c r="F65" s="383"/>
      <c r="G65" s="346"/>
    </row>
    <row r="66" spans="1:7" s="892" customFormat="1" ht="36">
      <c r="A66" s="429" t="s">
        <v>3755</v>
      </c>
      <c r="B66" s="307" t="s">
        <v>2412</v>
      </c>
      <c r="C66" s="329"/>
      <c r="D66" s="383"/>
      <c r="E66" s="395"/>
      <c r="F66" s="383"/>
      <c r="G66" s="346"/>
    </row>
    <row r="67" spans="1:7" s="892" customFormat="1">
      <c r="A67" s="429"/>
      <c r="B67" s="307" t="s">
        <v>2337</v>
      </c>
      <c r="C67" s="329" t="s">
        <v>207</v>
      </c>
      <c r="D67" s="383">
        <v>4.3499999999999996</v>
      </c>
      <c r="E67" s="395"/>
      <c r="F67" s="383">
        <f t="shared" ref="F67" si="2">D67*E67</f>
        <v>0</v>
      </c>
      <c r="G67" s="346"/>
    </row>
    <row r="68" spans="1:7" s="892" customFormat="1">
      <c r="A68" s="429"/>
      <c r="B68" s="307"/>
      <c r="C68" s="329"/>
      <c r="D68" s="383"/>
      <c r="E68" s="395"/>
      <c r="F68" s="383"/>
      <c r="G68" s="346"/>
    </row>
    <row r="69" spans="1:7" s="892" customFormat="1" ht="36">
      <c r="A69" s="429" t="s">
        <v>3756</v>
      </c>
      <c r="B69" s="307" t="s">
        <v>2783</v>
      </c>
      <c r="C69" s="329" t="s">
        <v>4</v>
      </c>
      <c r="D69" s="383">
        <v>2</v>
      </c>
      <c r="E69" s="395"/>
      <c r="F69" s="383">
        <f>D69*E69</f>
        <v>0</v>
      </c>
      <c r="G69" s="346"/>
    </row>
    <row r="70" spans="1:7" s="892" customFormat="1">
      <c r="A70" s="429"/>
      <c r="B70" s="307"/>
      <c r="C70" s="329"/>
      <c r="D70" s="383"/>
      <c r="E70" s="395"/>
      <c r="F70" s="383"/>
      <c r="G70" s="346"/>
    </row>
    <row r="71" spans="1:7" s="892" customFormat="1" ht="24">
      <c r="A71" s="904" t="s">
        <v>3757</v>
      </c>
      <c r="B71" s="307" t="s">
        <v>2413</v>
      </c>
      <c r="C71" s="329" t="s">
        <v>4</v>
      </c>
      <c r="D71" s="383">
        <v>2</v>
      </c>
      <c r="E71" s="395"/>
      <c r="F71" s="383">
        <f>D71*E71</f>
        <v>0</v>
      </c>
      <c r="G71" s="346"/>
    </row>
    <row r="72" spans="1:7" s="892" customFormat="1">
      <c r="A72" s="429"/>
      <c r="B72" s="307" t="s">
        <v>2337</v>
      </c>
      <c r="C72" s="329"/>
      <c r="D72" s="383"/>
      <c r="E72" s="395"/>
      <c r="F72" s="383"/>
      <c r="G72" s="346"/>
    </row>
    <row r="73" spans="1:7" s="892" customFormat="1">
      <c r="A73" s="429"/>
      <c r="B73" s="307"/>
      <c r="C73" s="329"/>
      <c r="D73" s="383"/>
      <c r="E73" s="395"/>
      <c r="F73" s="383"/>
      <c r="G73" s="346"/>
    </row>
    <row r="74" spans="1:7" s="892" customFormat="1" ht="24">
      <c r="A74" s="429" t="s">
        <v>3758</v>
      </c>
      <c r="B74" s="307" t="s">
        <v>2414</v>
      </c>
      <c r="C74" s="329"/>
      <c r="D74" s="383"/>
      <c r="E74" s="395"/>
      <c r="F74" s="383"/>
      <c r="G74" s="346"/>
    </row>
    <row r="75" spans="1:7" s="892" customFormat="1">
      <c r="A75" s="429"/>
      <c r="B75" s="307" t="s">
        <v>2337</v>
      </c>
      <c r="C75" s="329" t="s">
        <v>4</v>
      </c>
      <c r="D75" s="383">
        <v>2</v>
      </c>
      <c r="E75" s="395"/>
      <c r="F75" s="383">
        <f>D75*E75</f>
        <v>0</v>
      </c>
      <c r="G75" s="346"/>
    </row>
    <row r="76" spans="1:7" ht="12.75" thickBot="1">
      <c r="D76" s="385"/>
      <c r="E76" s="557"/>
    </row>
    <row r="77" spans="1:7" ht="12.75" thickBot="1">
      <c r="A77" s="745" t="s">
        <v>1611</v>
      </c>
      <c r="B77" s="386"/>
      <c r="C77" s="380"/>
      <c r="D77" s="381"/>
      <c r="E77" s="381"/>
      <c r="F77" s="382">
        <f>SUM(F1:F76)</f>
        <v>0</v>
      </c>
    </row>
  </sheetData>
  <protectedRanges>
    <protectedRange sqref="E14:E75" name="Obseg1"/>
  </protectedRange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FF66"/>
  </sheetPr>
  <dimension ref="A1:G47"/>
  <sheetViews>
    <sheetView view="pageLayout" zoomScaleNormal="100" workbookViewId="0">
      <selection activeCell="G33" sqref="G33"/>
    </sheetView>
  </sheetViews>
  <sheetFormatPr defaultColWidth="9.140625" defaultRowHeight="12.75"/>
  <cols>
    <col min="1" max="1" width="6.7109375" style="778" customWidth="1"/>
    <col min="2" max="2" width="48.7109375" style="394" customWidth="1"/>
    <col min="3" max="3" width="4.85546875" style="1" customWidth="1"/>
    <col min="4" max="4" width="7.7109375" style="1" customWidth="1"/>
    <col min="5" max="5" width="8.7109375" style="593" customWidth="1"/>
    <col min="6" max="6" width="12.42578125" style="1" customWidth="1"/>
    <col min="7" max="16384" width="9.140625" style="1"/>
  </cols>
  <sheetData>
    <row r="1" spans="1:7" ht="18.75">
      <c r="A1" s="678" t="s">
        <v>19</v>
      </c>
      <c r="B1" s="679" t="s">
        <v>1721</v>
      </c>
      <c r="C1" s="680"/>
      <c r="D1" s="680"/>
      <c r="E1" s="680"/>
      <c r="F1" s="681"/>
    </row>
    <row r="2" spans="1:7">
      <c r="A2" s="670"/>
      <c r="B2" s="338"/>
    </row>
    <row r="3" spans="1:7" s="399" customFormat="1" ht="17.25">
      <c r="A3" s="682" t="s">
        <v>35</v>
      </c>
      <c r="B3" s="740" t="s">
        <v>1838</v>
      </c>
      <c r="C3" s="749"/>
      <c r="D3" s="750"/>
      <c r="E3" s="751"/>
      <c r="F3" s="752"/>
    </row>
    <row r="4" spans="1:7" s="311" customFormat="1" thickBot="1">
      <c r="A4" s="676"/>
      <c r="B4" s="379"/>
      <c r="C4" s="373"/>
      <c r="D4" s="374"/>
      <c r="E4" s="557"/>
      <c r="F4" s="374"/>
    </row>
    <row r="5" spans="1:7" s="308" customFormat="1" ht="51.75" thickBot="1">
      <c r="A5" s="673"/>
      <c r="B5" s="1800" t="s">
        <v>795</v>
      </c>
      <c r="C5" s="571"/>
      <c r="D5" s="571"/>
      <c r="E5" s="571"/>
      <c r="F5" s="388"/>
    </row>
    <row r="6" spans="1:7" s="311" customFormat="1" thickBot="1">
      <c r="A6" s="676"/>
      <c r="B6" s="379"/>
      <c r="C6" s="373"/>
      <c r="D6" s="374"/>
      <c r="E6" s="557"/>
      <c r="F6" s="374"/>
    </row>
    <row r="7" spans="1:7" s="343" customFormat="1" thickBot="1">
      <c r="A7" s="672" t="s">
        <v>5</v>
      </c>
      <c r="B7" s="339" t="s">
        <v>6</v>
      </c>
      <c r="C7" s="340" t="s">
        <v>791</v>
      </c>
      <c r="D7" s="341" t="s">
        <v>21</v>
      </c>
      <c r="E7" s="341" t="s">
        <v>793</v>
      </c>
      <c r="F7" s="342" t="s">
        <v>792</v>
      </c>
    </row>
    <row r="8" spans="1:7" s="308" customFormat="1" ht="12">
      <c r="A8" s="673"/>
      <c r="B8" s="547"/>
      <c r="C8" s="387"/>
      <c r="D8" s="388"/>
      <c r="E8" s="634"/>
      <c r="F8" s="388"/>
    </row>
    <row r="9" spans="1:7" s="308" customFormat="1" ht="12">
      <c r="A9" s="658"/>
      <c r="B9" s="541" t="s">
        <v>1696</v>
      </c>
      <c r="C9" s="375"/>
      <c r="D9" s="376"/>
      <c r="E9" s="376"/>
      <c r="F9" s="377"/>
    </row>
    <row r="10" spans="1:7" s="308" customFormat="1" ht="12">
      <c r="A10" s="673"/>
      <c r="B10" s="547"/>
      <c r="C10" s="387"/>
      <c r="D10" s="1573"/>
      <c r="E10" s="634"/>
      <c r="F10" s="388"/>
    </row>
    <row r="11" spans="1:7" s="311" customFormat="1" ht="39" customHeight="1">
      <c r="A11" s="777"/>
      <c r="B11" s="328" t="s">
        <v>1891</v>
      </c>
      <c r="C11" s="408"/>
      <c r="D11" s="409"/>
      <c r="E11" s="635"/>
      <c r="F11" s="410"/>
    </row>
    <row r="12" spans="1:7" s="311" customFormat="1" ht="12">
      <c r="A12" s="673"/>
      <c r="B12" s="547"/>
      <c r="C12" s="387"/>
      <c r="D12" s="388"/>
      <c r="E12" s="634"/>
      <c r="F12" s="388"/>
      <c r="G12" s="346"/>
    </row>
    <row r="13" spans="1:7" s="346" customFormat="1" ht="24">
      <c r="A13" s="904" t="s">
        <v>2133</v>
      </c>
      <c r="B13" s="307" t="s">
        <v>2427</v>
      </c>
      <c r="C13" s="330" t="s">
        <v>207</v>
      </c>
      <c r="D13" s="344">
        <v>23.5</v>
      </c>
      <c r="E13" s="484"/>
      <c r="F13" s="344">
        <f>D13*E13</f>
        <v>0</v>
      </c>
    </row>
    <row r="14" spans="1:7" s="485" customFormat="1" ht="12">
      <c r="A14" s="429"/>
      <c r="B14" s="307" t="s">
        <v>2428</v>
      </c>
      <c r="C14" s="329" t="s">
        <v>207</v>
      </c>
      <c r="D14" s="344">
        <v>4.5999999999999996</v>
      </c>
      <c r="E14" s="395"/>
      <c r="F14" s="322">
        <f>D14*E14</f>
        <v>0</v>
      </c>
      <c r="G14" s="346"/>
    </row>
    <row r="15" spans="1:7" s="485" customFormat="1" ht="12">
      <c r="A15" s="429"/>
      <c r="B15" s="307"/>
      <c r="C15" s="329"/>
      <c r="D15" s="322"/>
      <c r="E15" s="395"/>
      <c r="F15" s="322"/>
      <c r="G15" s="346"/>
    </row>
    <row r="16" spans="1:7" s="487" customFormat="1" ht="24">
      <c r="A16" s="429" t="s">
        <v>2134</v>
      </c>
      <c r="B16" s="307" t="s">
        <v>3588</v>
      </c>
      <c r="C16" s="329"/>
      <c r="D16" s="322"/>
      <c r="E16" s="484"/>
      <c r="F16" s="322"/>
      <c r="G16" s="346"/>
    </row>
    <row r="17" spans="1:7" s="487" customFormat="1" ht="12">
      <c r="A17" s="429"/>
      <c r="B17" s="307" t="s">
        <v>2429</v>
      </c>
      <c r="C17" s="329" t="s">
        <v>207</v>
      </c>
      <c r="D17" s="344">
        <v>5.6</v>
      </c>
      <c r="E17" s="395"/>
      <c r="F17" s="322">
        <f>D17*E17</f>
        <v>0</v>
      </c>
      <c r="G17" s="346"/>
    </row>
    <row r="18" spans="1:7" s="487" customFormat="1" ht="12">
      <c r="A18" s="429"/>
      <c r="B18" s="307" t="s">
        <v>2430</v>
      </c>
      <c r="C18" s="329" t="s">
        <v>207</v>
      </c>
      <c r="D18" s="344">
        <v>7.1</v>
      </c>
      <c r="E18" s="395"/>
      <c r="F18" s="322">
        <f>D18*E18</f>
        <v>0</v>
      </c>
      <c r="G18" s="346"/>
    </row>
    <row r="19" spans="1:7" s="346" customFormat="1" ht="12">
      <c r="A19" s="429"/>
      <c r="B19" s="307"/>
      <c r="C19" s="329"/>
      <c r="D19" s="344"/>
      <c r="E19" s="395"/>
      <c r="F19" s="322"/>
    </row>
    <row r="20" spans="1:7" s="445" customFormat="1" ht="27" customHeight="1">
      <c r="A20" s="429" t="s">
        <v>2135</v>
      </c>
      <c r="B20" s="307" t="s">
        <v>2431</v>
      </c>
      <c r="C20" s="329" t="s">
        <v>4</v>
      </c>
      <c r="D20" s="322">
        <v>1</v>
      </c>
      <c r="E20" s="395"/>
      <c r="F20" s="322">
        <f>D20*E20</f>
        <v>0</v>
      </c>
      <c r="G20" s="346"/>
    </row>
    <row r="21" spans="1:7" s="1459" customFormat="1" ht="12">
      <c r="A21" s="429"/>
      <c r="B21" s="307"/>
      <c r="C21" s="329"/>
      <c r="D21" s="322"/>
      <c r="E21" s="395"/>
      <c r="F21" s="322"/>
      <c r="G21" s="346"/>
    </row>
    <row r="22" spans="1:7" s="445" customFormat="1" ht="12">
      <c r="A22" s="429"/>
      <c r="B22" s="438" t="s">
        <v>3590</v>
      </c>
      <c r="C22" s="329"/>
      <c r="D22" s="322"/>
      <c r="E22" s="484"/>
      <c r="F22" s="322"/>
      <c r="G22" s="346"/>
    </row>
    <row r="23" spans="1:7" s="346" customFormat="1" ht="52.5" customHeight="1">
      <c r="A23" s="904" t="s">
        <v>2136</v>
      </c>
      <c r="B23" s="307" t="s">
        <v>3782</v>
      </c>
      <c r="C23" s="330" t="s">
        <v>207</v>
      </c>
      <c r="D23" s="344">
        <v>42.35</v>
      </c>
      <c r="E23" s="395"/>
      <c r="F23" s="344">
        <f>D23*E23</f>
        <v>0</v>
      </c>
    </row>
    <row r="24" spans="1:7" s="1459" customFormat="1" ht="13.5" customHeight="1">
      <c r="A24" s="429"/>
      <c r="B24" s="307"/>
      <c r="C24" s="329"/>
      <c r="D24" s="344"/>
      <c r="E24" s="395"/>
      <c r="F24" s="322"/>
      <c r="G24" s="346"/>
    </row>
    <row r="25" spans="1:7" s="346" customFormat="1" ht="52.5" customHeight="1">
      <c r="A25" s="904" t="s">
        <v>2137</v>
      </c>
      <c r="B25" s="307" t="s">
        <v>4458</v>
      </c>
      <c r="C25" s="330" t="s">
        <v>207</v>
      </c>
      <c r="D25" s="344">
        <v>12.9</v>
      </c>
      <c r="E25" s="395"/>
      <c r="F25" s="344">
        <f>D25*E25</f>
        <v>0</v>
      </c>
    </row>
    <row r="26" spans="1:7" s="1459" customFormat="1" ht="12.75" customHeight="1">
      <c r="A26" s="429"/>
      <c r="B26" s="307"/>
      <c r="C26" s="329"/>
      <c r="D26" s="344"/>
      <c r="E26" s="395"/>
      <c r="F26" s="322"/>
      <c r="G26" s="346"/>
    </row>
    <row r="27" spans="1:7" s="445" customFormat="1" ht="12">
      <c r="A27" s="429"/>
      <c r="B27" s="438" t="s">
        <v>3589</v>
      </c>
      <c r="C27" s="329"/>
      <c r="D27" s="322"/>
      <c r="E27" s="395"/>
      <c r="F27" s="322"/>
      <c r="G27" s="346"/>
    </row>
    <row r="28" spans="1:7" s="445" customFormat="1" ht="24.75" customHeight="1">
      <c r="A28" s="429" t="s">
        <v>3799</v>
      </c>
      <c r="B28" s="307" t="s">
        <v>2432</v>
      </c>
      <c r="C28" s="329"/>
      <c r="D28" s="322"/>
      <c r="E28" s="484"/>
      <c r="F28" s="322"/>
      <c r="G28" s="346"/>
    </row>
    <row r="29" spans="1:7" s="445" customFormat="1" ht="12">
      <c r="A29" s="429"/>
      <c r="B29" s="307" t="s">
        <v>2433</v>
      </c>
      <c r="C29" s="329" t="s">
        <v>52</v>
      </c>
      <c r="D29" s="344">
        <v>752.15</v>
      </c>
      <c r="E29" s="395"/>
      <c r="F29" s="322">
        <f>D29*E29</f>
        <v>0</v>
      </c>
      <c r="G29" s="346"/>
    </row>
    <row r="30" spans="1:7" s="311" customFormat="1" ht="12">
      <c r="A30" s="429"/>
      <c r="B30" s="307"/>
      <c r="C30" s="329"/>
      <c r="D30" s="322"/>
      <c r="E30" s="395"/>
      <c r="F30" s="322"/>
      <c r="G30" s="346"/>
    </row>
    <row r="31" spans="1:7" s="354" customFormat="1" ht="12">
      <c r="A31" s="429" t="s">
        <v>2138</v>
      </c>
      <c r="B31" s="307" t="s">
        <v>2785</v>
      </c>
      <c r="C31" s="329" t="s">
        <v>4</v>
      </c>
      <c r="D31" s="344">
        <v>12</v>
      </c>
      <c r="E31" s="395"/>
      <c r="F31" s="322">
        <f>D31*E31</f>
        <v>0</v>
      </c>
    </row>
    <row r="32" spans="1:7" s="311" customFormat="1" ht="12">
      <c r="A32" s="429"/>
      <c r="B32" s="307"/>
      <c r="C32" s="329"/>
      <c r="D32" s="322"/>
      <c r="E32" s="395"/>
      <c r="F32" s="322"/>
    </row>
    <row r="33" spans="1:6" s="311" customFormat="1" ht="36">
      <c r="A33" s="429" t="s">
        <v>2139</v>
      </c>
      <c r="B33" s="307" t="s">
        <v>2434</v>
      </c>
      <c r="C33" s="329" t="s">
        <v>52</v>
      </c>
      <c r="D33" s="322">
        <v>150</v>
      </c>
      <c r="E33" s="484"/>
      <c r="F33" s="322">
        <f>D33*E33</f>
        <v>0</v>
      </c>
    </row>
    <row r="34" spans="1:6" s="346" customFormat="1" thickBot="1">
      <c r="A34" s="715"/>
      <c r="B34" s="390"/>
      <c r="C34" s="147"/>
      <c r="D34" s="391"/>
      <c r="E34" s="391"/>
      <c r="F34" s="391"/>
    </row>
    <row r="35" spans="1:6" s="311" customFormat="1" thickBot="1">
      <c r="A35" s="745" t="s">
        <v>90</v>
      </c>
      <c r="B35" s="386"/>
      <c r="C35" s="380"/>
      <c r="D35" s="381"/>
      <c r="E35" s="381"/>
      <c r="F35" s="382">
        <f>SUM(F1:F34)</f>
        <v>0</v>
      </c>
    </row>
    <row r="36" spans="1:6" s="346" customFormat="1" ht="12">
      <c r="A36" s="715"/>
      <c r="B36" s="390"/>
      <c r="C36" s="147"/>
      <c r="D36" s="391"/>
      <c r="E36" s="391"/>
      <c r="F36" s="391"/>
    </row>
    <row r="37" spans="1:6" s="346" customFormat="1" ht="12">
      <c r="A37" s="715"/>
      <c r="B37" s="390"/>
      <c r="C37" s="147"/>
      <c r="D37" s="391"/>
      <c r="E37" s="391"/>
      <c r="F37" s="391"/>
    </row>
    <row r="38" spans="1:6" s="346" customFormat="1" ht="12">
      <c r="A38" s="715"/>
      <c r="B38" s="390"/>
      <c r="C38" s="147"/>
      <c r="D38" s="391"/>
      <c r="E38" s="391"/>
      <c r="F38" s="391"/>
    </row>
    <row r="39" spans="1:6" s="346" customFormat="1" ht="12">
      <c r="A39" s="715"/>
      <c r="B39" s="390"/>
      <c r="C39" s="147"/>
      <c r="D39" s="391"/>
      <c r="E39" s="391"/>
      <c r="F39" s="391"/>
    </row>
    <row r="40" spans="1:6" s="311" customFormat="1" ht="12">
      <c r="A40" s="676"/>
      <c r="B40" s="392"/>
      <c r="C40" s="545"/>
      <c r="D40" s="545"/>
      <c r="E40" s="378"/>
      <c r="F40" s="545"/>
    </row>
    <row r="41" spans="1:6" s="311" customFormat="1" ht="12">
      <c r="A41" s="676"/>
      <c r="B41" s="392"/>
      <c r="C41" s="545"/>
      <c r="D41" s="545"/>
      <c r="E41" s="378"/>
      <c r="F41" s="545"/>
    </row>
    <row r="42" spans="1:6" s="311" customFormat="1" ht="12">
      <c r="A42" s="676"/>
      <c r="B42" s="392"/>
      <c r="C42" s="545"/>
      <c r="D42" s="545"/>
      <c r="E42" s="378"/>
      <c r="F42" s="545"/>
    </row>
    <row r="43" spans="1:6" s="311" customFormat="1" ht="12">
      <c r="A43" s="676"/>
      <c r="B43" s="392"/>
      <c r="C43" s="545"/>
      <c r="D43" s="545"/>
      <c r="E43" s="378"/>
      <c r="F43" s="545"/>
    </row>
    <row r="44" spans="1:6" s="311" customFormat="1" ht="12">
      <c r="A44" s="676"/>
      <c r="B44" s="392"/>
      <c r="C44" s="545"/>
      <c r="D44" s="545"/>
      <c r="E44" s="378"/>
      <c r="F44" s="545"/>
    </row>
    <row r="45" spans="1:6" s="311" customFormat="1" ht="12">
      <c r="A45" s="676"/>
      <c r="B45" s="392"/>
      <c r="C45" s="545"/>
      <c r="D45" s="545"/>
      <c r="E45" s="378"/>
      <c r="F45" s="545"/>
    </row>
    <row r="46" spans="1:6" s="311" customFormat="1" ht="12">
      <c r="A46" s="676"/>
      <c r="B46" s="392"/>
      <c r="C46" s="545"/>
      <c r="D46" s="545"/>
      <c r="E46" s="378"/>
      <c r="F46" s="545"/>
    </row>
    <row r="47" spans="1:6" ht="15">
      <c r="A47" s="677"/>
      <c r="B47" s="393"/>
      <c r="C47" s="4"/>
      <c r="D47" s="4"/>
      <c r="E47" s="636"/>
      <c r="F47" s="4"/>
    </row>
  </sheetData>
  <protectedRanges>
    <protectedRange sqref="E11 E13:E33" name="Obseg1"/>
  </protectedRange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9FF66"/>
  </sheetPr>
  <dimension ref="A1:G170"/>
  <sheetViews>
    <sheetView view="pageLayout" zoomScaleNormal="100" workbookViewId="0">
      <selection activeCell="E18" sqref="E18"/>
    </sheetView>
  </sheetViews>
  <sheetFormatPr defaultColWidth="9.140625" defaultRowHeight="12"/>
  <cols>
    <col min="1" max="1" width="6.7109375" style="676" customWidth="1"/>
    <col min="2" max="2" width="43" style="361" customWidth="1"/>
    <col min="3" max="3" width="4.7109375" style="359" customWidth="1"/>
    <col min="4" max="4" width="7.7109375" style="374" customWidth="1"/>
    <col min="5" max="5" width="8.85546875" style="637" customWidth="1"/>
    <col min="6" max="6" width="12.85546875" style="374" customWidth="1"/>
    <col min="7" max="16384" width="9.140625" style="311"/>
  </cols>
  <sheetData>
    <row r="1" spans="1:7" s="538" customFormat="1" ht="18.75">
      <c r="A1" s="678" t="s">
        <v>19</v>
      </c>
      <c r="B1" s="679" t="s">
        <v>1721</v>
      </c>
      <c r="C1" s="680"/>
      <c r="D1" s="680"/>
      <c r="E1" s="680"/>
      <c r="F1" s="681"/>
    </row>
    <row r="2" spans="1:7" ht="12.75">
      <c r="A2" s="670"/>
      <c r="B2" s="338"/>
      <c r="C2" s="1"/>
      <c r="D2" s="1"/>
      <c r="E2" s="125"/>
      <c r="F2" s="1"/>
    </row>
    <row r="3" spans="1:7" s="47" customFormat="1" ht="18.75">
      <c r="A3" s="682" t="s">
        <v>36</v>
      </c>
      <c r="B3" s="740" t="s">
        <v>1850</v>
      </c>
      <c r="C3" s="749"/>
      <c r="D3" s="750"/>
      <c r="E3" s="680"/>
      <c r="F3" s="752"/>
    </row>
    <row r="4" spans="1:7" s="436" customFormat="1" ht="15.75" thickBot="1">
      <c r="A4" s="775"/>
      <c r="B4" s="432"/>
      <c r="C4" s="433"/>
      <c r="D4" s="434"/>
      <c r="E4" s="125"/>
      <c r="F4" s="435"/>
    </row>
    <row r="5" spans="1:7" s="401" customFormat="1" ht="60.75" thickBot="1">
      <c r="A5" s="804"/>
      <c r="B5" s="793" t="s">
        <v>795</v>
      </c>
      <c r="C5" s="808"/>
      <c r="D5" s="807"/>
      <c r="E5" s="807"/>
      <c r="F5" s="391"/>
      <c r="G5" s="798"/>
    </row>
    <row r="6" spans="1:7" s="798" customFormat="1">
      <c r="A6" s="654"/>
      <c r="B6" s="807"/>
      <c r="C6" s="807"/>
      <c r="D6" s="807"/>
      <c r="E6" s="807"/>
      <c r="F6" s="391"/>
    </row>
    <row r="7" spans="1:7" s="378" customFormat="1">
      <c r="A7" s="658"/>
      <c r="B7" s="779" t="s">
        <v>1881</v>
      </c>
      <c r="C7" s="772"/>
      <c r="D7" s="773"/>
      <c r="E7" s="773"/>
      <c r="F7" s="377"/>
    </row>
    <row r="8" spans="1:7" s="378" customFormat="1" ht="12.75" thickBot="1">
      <c r="A8" s="715"/>
      <c r="B8" s="390"/>
      <c r="C8" s="805"/>
      <c r="D8" s="806"/>
      <c r="E8" s="806"/>
      <c r="F8" s="391"/>
    </row>
    <row r="9" spans="1:7" s="401" customFormat="1" ht="84">
      <c r="A9" s="1512"/>
      <c r="B9" s="1830" t="s">
        <v>1884</v>
      </c>
      <c r="C9" s="797"/>
      <c r="D9" s="300"/>
      <c r="E9" s="300"/>
      <c r="F9" s="398"/>
      <c r="G9" s="798"/>
    </row>
    <row r="10" spans="1:7" s="401" customFormat="1" ht="60">
      <c r="A10" s="1512"/>
      <c r="B10" s="1831" t="s">
        <v>1882</v>
      </c>
      <c r="C10" s="797"/>
      <c r="D10" s="300"/>
      <c r="E10" s="300"/>
      <c r="F10" s="398"/>
    </row>
    <row r="11" spans="1:7" s="401" customFormat="1" ht="48">
      <c r="A11" s="1512"/>
      <c r="B11" s="1831" t="s">
        <v>1883</v>
      </c>
      <c r="C11" s="797"/>
      <c r="D11" s="300"/>
      <c r="E11" s="300"/>
      <c r="F11" s="398"/>
    </row>
    <row r="12" spans="1:7" s="346" customFormat="1" ht="41.25" customHeight="1" thickBot="1">
      <c r="A12" s="1512"/>
      <c r="B12" s="1513" t="s">
        <v>1885</v>
      </c>
      <c r="C12" s="1514"/>
      <c r="D12" s="1514"/>
      <c r="E12" s="1514"/>
      <c r="F12" s="398"/>
    </row>
    <row r="13" spans="1:7" ht="12.75" thickBot="1">
      <c r="A13" s="803"/>
      <c r="B13" s="379"/>
      <c r="C13" s="799"/>
      <c r="D13" s="800"/>
      <c r="E13" s="801"/>
      <c r="F13" s="802"/>
    </row>
    <row r="14" spans="1:7" s="343" customFormat="1" ht="12.75" thickBot="1">
      <c r="A14" s="672" t="s">
        <v>5</v>
      </c>
      <c r="B14" s="339" t="s">
        <v>6</v>
      </c>
      <c r="C14" s="340" t="s">
        <v>791</v>
      </c>
      <c r="D14" s="341" t="s">
        <v>21</v>
      </c>
      <c r="E14" s="341" t="s">
        <v>793</v>
      </c>
      <c r="F14" s="342" t="s">
        <v>792</v>
      </c>
    </row>
    <row r="15" spans="1:7">
      <c r="B15" s="379"/>
      <c r="D15" s="385"/>
      <c r="F15" s="385"/>
    </row>
    <row r="16" spans="1:7" s="346" customFormat="1" ht="60">
      <c r="A16" s="656"/>
      <c r="B16" s="307" t="s">
        <v>1985</v>
      </c>
      <c r="C16" s="330"/>
      <c r="D16" s="331"/>
      <c r="E16" s="395"/>
      <c r="F16" s="331"/>
    </row>
    <row r="17" spans="1:6" s="346" customFormat="1" ht="214.5" customHeight="1">
      <c r="A17" s="656"/>
      <c r="B17" s="638" t="s">
        <v>1986</v>
      </c>
      <c r="C17" s="330"/>
      <c r="D17" s="331"/>
      <c r="E17" s="395"/>
      <c r="F17" s="331"/>
    </row>
    <row r="18" spans="1:6" s="346" customFormat="1" ht="84">
      <c r="A18" s="656"/>
      <c r="B18" s="307" t="s">
        <v>1987</v>
      </c>
      <c r="C18" s="330"/>
      <c r="D18" s="331"/>
      <c r="E18" s="395"/>
      <c r="F18" s="331"/>
    </row>
    <row r="19" spans="1:6" s="346" customFormat="1" ht="250.5" customHeight="1">
      <c r="A19" s="656"/>
      <c r="B19" s="438" t="s">
        <v>1988</v>
      </c>
      <c r="C19" s="330"/>
      <c r="D19" s="331"/>
      <c r="E19" s="395"/>
      <c r="F19" s="331"/>
    </row>
    <row r="20" spans="1:6" s="346" customFormat="1" ht="102" customHeight="1">
      <c r="A20" s="656"/>
      <c r="B20" s="307" t="s">
        <v>1874</v>
      </c>
      <c r="C20" s="330"/>
      <c r="D20" s="331"/>
      <c r="E20" s="395"/>
      <c r="F20" s="331"/>
    </row>
    <row r="21" spans="1:6" s="346" customFormat="1" ht="70.5" customHeight="1">
      <c r="A21" s="656"/>
      <c r="B21" s="307" t="s">
        <v>3777</v>
      </c>
      <c r="C21" s="330"/>
      <c r="D21" s="331"/>
      <c r="E21" s="395"/>
      <c r="F21" s="331"/>
    </row>
    <row r="22" spans="1:6" s="346" customFormat="1" ht="121.5" customHeight="1">
      <c r="A22" s="656"/>
      <c r="B22" s="307" t="s">
        <v>1879</v>
      </c>
      <c r="C22" s="330"/>
      <c r="D22" s="331"/>
      <c r="E22" s="395"/>
      <c r="F22" s="331"/>
    </row>
    <row r="23" spans="1:6" s="346" customFormat="1" ht="171" customHeight="1">
      <c r="A23" s="656"/>
      <c r="B23" s="307" t="s">
        <v>1989</v>
      </c>
      <c r="C23" s="330"/>
      <c r="D23" s="331"/>
      <c r="E23" s="395"/>
      <c r="F23" s="331"/>
    </row>
    <row r="24" spans="1:6" s="346" customFormat="1" ht="72.75" customHeight="1">
      <c r="A24" s="904"/>
      <c r="B24" s="307" t="s">
        <v>3775</v>
      </c>
      <c r="C24" s="330"/>
      <c r="D24" s="331"/>
      <c r="E24" s="395"/>
      <c r="F24" s="331"/>
    </row>
    <row r="25" spans="1:6" s="346" customFormat="1" ht="13.5" customHeight="1">
      <c r="A25" s="904"/>
      <c r="B25" s="438" t="s">
        <v>3774</v>
      </c>
      <c r="C25" s="330"/>
      <c r="D25" s="331"/>
      <c r="E25" s="395"/>
      <c r="F25" s="331"/>
    </row>
    <row r="26" spans="1:6" s="346" customFormat="1" ht="132">
      <c r="A26" s="656"/>
      <c r="B26" s="307" t="s">
        <v>3773</v>
      </c>
      <c r="C26" s="330"/>
      <c r="D26" s="331"/>
      <c r="E26" s="395"/>
      <c r="F26" s="331"/>
    </row>
    <row r="27" spans="1:6" s="401" customFormat="1" ht="46.5" customHeight="1">
      <c r="A27" s="728"/>
      <c r="B27" s="307" t="s">
        <v>3772</v>
      </c>
      <c r="C27" s="418"/>
      <c r="D27" s="395"/>
      <c r="E27" s="395"/>
      <c r="F27" s="395"/>
    </row>
    <row r="28" spans="1:6" s="401" customFormat="1" ht="13.5" customHeight="1">
      <c r="A28" s="728"/>
      <c r="B28" s="438" t="s">
        <v>3779</v>
      </c>
      <c r="C28" s="418"/>
      <c r="D28" s="395"/>
      <c r="E28" s="395"/>
      <c r="F28" s="395"/>
    </row>
    <row r="29" spans="1:6" s="401" customFormat="1" ht="85.5" customHeight="1">
      <c r="A29" s="728"/>
      <c r="B29" s="307" t="s">
        <v>3778</v>
      </c>
      <c r="C29" s="418"/>
      <c r="D29" s="395"/>
      <c r="E29" s="395"/>
      <c r="F29" s="395"/>
    </row>
    <row r="30" spans="1:6" s="401" customFormat="1" ht="13.5" customHeight="1">
      <c r="A30" s="728"/>
      <c r="B30" s="438" t="s">
        <v>3771</v>
      </c>
      <c r="C30" s="418"/>
      <c r="D30" s="395"/>
      <c r="E30" s="395"/>
      <c r="F30" s="395"/>
    </row>
    <row r="31" spans="1:6" s="346" customFormat="1" ht="157.5" customHeight="1">
      <c r="A31" s="904"/>
      <c r="B31" s="1499" t="s">
        <v>4459</v>
      </c>
      <c r="C31" s="330"/>
      <c r="D31" s="331"/>
      <c r="E31" s="395"/>
      <c r="F31" s="331"/>
    </row>
    <row r="32" spans="1:6" s="346" customFormat="1">
      <c r="A32" s="656"/>
      <c r="B32" s="307"/>
      <c r="C32" s="330"/>
      <c r="D32" s="331"/>
      <c r="E32" s="395"/>
      <c r="F32" s="331"/>
    </row>
    <row r="33" spans="1:6" s="346" customFormat="1">
      <c r="A33" s="656" t="s">
        <v>2542</v>
      </c>
      <c r="B33" s="307" t="s">
        <v>2479</v>
      </c>
      <c r="C33" s="330" t="s">
        <v>2437</v>
      </c>
      <c r="D33" s="331">
        <v>4</v>
      </c>
      <c r="E33" s="395"/>
      <c r="F33" s="331">
        <f>D33*E33</f>
        <v>0</v>
      </c>
    </row>
    <row r="34" spans="1:6" s="346" customFormat="1">
      <c r="A34" s="656"/>
      <c r="B34" s="307" t="s">
        <v>2439</v>
      </c>
      <c r="C34" s="330"/>
      <c r="D34" s="331"/>
      <c r="E34" s="395"/>
      <c r="F34" s="331"/>
    </row>
    <row r="35" spans="1:6" s="346" customFormat="1">
      <c r="A35" s="656"/>
      <c r="B35" s="307" t="s">
        <v>2440</v>
      </c>
      <c r="C35" s="330"/>
      <c r="D35" s="331"/>
      <c r="E35" s="395"/>
      <c r="F35" s="331"/>
    </row>
    <row r="36" spans="1:6" s="346" customFormat="1">
      <c r="A36" s="656"/>
      <c r="B36" s="307" t="s">
        <v>2441</v>
      </c>
      <c r="C36" s="330"/>
      <c r="D36" s="331"/>
      <c r="E36" s="395"/>
      <c r="F36" s="331"/>
    </row>
    <row r="37" spans="1:6" s="346" customFormat="1">
      <c r="A37" s="904"/>
      <c r="B37" s="307" t="s">
        <v>2476</v>
      </c>
      <c r="C37" s="330"/>
      <c r="D37" s="331"/>
      <c r="E37" s="395"/>
      <c r="F37" s="331"/>
    </row>
    <row r="38" spans="1:6" s="346" customFormat="1">
      <c r="A38" s="904"/>
      <c r="B38" s="307"/>
      <c r="C38" s="330"/>
      <c r="D38" s="331"/>
      <c r="E38" s="395"/>
      <c r="F38" s="331"/>
    </row>
    <row r="39" spans="1:6" s="346" customFormat="1">
      <c r="A39" s="904" t="s">
        <v>2541</v>
      </c>
      <c r="B39" s="307" t="s">
        <v>2478</v>
      </c>
      <c r="C39" s="330" t="s">
        <v>2437</v>
      </c>
      <c r="D39" s="331">
        <v>1</v>
      </c>
      <c r="E39" s="395"/>
      <c r="F39" s="331">
        <f>D39*E39</f>
        <v>0</v>
      </c>
    </row>
    <row r="40" spans="1:6" s="346" customFormat="1">
      <c r="A40" s="904"/>
      <c r="B40" s="307" t="s">
        <v>2442</v>
      </c>
      <c r="C40" s="330"/>
      <c r="D40" s="331"/>
      <c r="E40" s="395"/>
      <c r="F40" s="331"/>
    </row>
    <row r="41" spans="1:6" s="346" customFormat="1">
      <c r="A41" s="904"/>
      <c r="B41" s="307" t="s">
        <v>2443</v>
      </c>
      <c r="C41" s="330"/>
      <c r="D41" s="331"/>
      <c r="E41" s="395"/>
      <c r="F41" s="331"/>
    </row>
    <row r="42" spans="1:6" s="346" customFormat="1">
      <c r="A42" s="904"/>
      <c r="B42" s="307" t="s">
        <v>2444</v>
      </c>
      <c r="C42" s="330"/>
      <c r="D42" s="331"/>
      <c r="E42" s="395"/>
      <c r="F42" s="331"/>
    </row>
    <row r="43" spans="1:6" s="346" customFormat="1" ht="12.75" customHeight="1">
      <c r="A43" s="904"/>
      <c r="B43" s="307" t="s">
        <v>2476</v>
      </c>
      <c r="C43" s="330"/>
      <c r="D43" s="331"/>
      <c r="E43" s="395"/>
      <c r="F43" s="331"/>
    </row>
    <row r="44" spans="1:6" s="346" customFormat="1" ht="12.75" customHeight="1">
      <c r="A44" s="904"/>
      <c r="B44" s="307"/>
      <c r="C44" s="330"/>
      <c r="D44" s="331"/>
      <c r="E44" s="395"/>
      <c r="F44" s="331"/>
    </row>
    <row r="45" spans="1:6" s="346" customFormat="1">
      <c r="A45" s="904" t="s">
        <v>2540</v>
      </c>
      <c r="B45" s="307" t="s">
        <v>2477</v>
      </c>
      <c r="C45" s="330" t="s">
        <v>2437</v>
      </c>
      <c r="D45" s="331">
        <v>1</v>
      </c>
      <c r="E45" s="395"/>
      <c r="F45" s="331">
        <f>D45*E45</f>
        <v>0</v>
      </c>
    </row>
    <row r="46" spans="1:6" s="346" customFormat="1">
      <c r="A46" s="904"/>
      <c r="B46" s="307" t="s">
        <v>2445</v>
      </c>
      <c r="C46" s="330"/>
      <c r="D46" s="331"/>
      <c r="E46" s="395"/>
      <c r="F46" s="331"/>
    </row>
    <row r="47" spans="1:6" s="346" customFormat="1">
      <c r="A47" s="904"/>
      <c r="B47" s="307" t="s">
        <v>2446</v>
      </c>
      <c r="C47" s="330"/>
      <c r="D47" s="331"/>
      <c r="E47" s="395"/>
      <c r="F47" s="331"/>
    </row>
    <row r="48" spans="1:6" s="346" customFormat="1">
      <c r="A48" s="904"/>
      <c r="B48" s="307" t="s">
        <v>2451</v>
      </c>
      <c r="C48" s="330"/>
      <c r="D48" s="331"/>
      <c r="E48" s="395"/>
      <c r="F48" s="331"/>
    </row>
    <row r="49" spans="1:6" s="346" customFormat="1">
      <c r="A49" s="904"/>
      <c r="B49" s="307" t="s">
        <v>2438</v>
      </c>
      <c r="C49" s="330"/>
      <c r="D49" s="331"/>
      <c r="E49" s="395"/>
      <c r="F49" s="331"/>
    </row>
    <row r="50" spans="1:6" s="346" customFormat="1">
      <c r="A50" s="904"/>
      <c r="B50" s="307"/>
      <c r="C50" s="330"/>
      <c r="D50" s="331"/>
      <c r="E50" s="395"/>
      <c r="F50" s="331"/>
    </row>
    <row r="51" spans="1:6" s="346" customFormat="1">
      <c r="A51" s="904" t="s">
        <v>2539</v>
      </c>
      <c r="B51" s="307" t="s">
        <v>2480</v>
      </c>
      <c r="C51" s="330" t="s">
        <v>4</v>
      </c>
      <c r="D51" s="331">
        <v>2</v>
      </c>
      <c r="E51" s="395"/>
      <c r="F51" s="331">
        <f>D51*E51</f>
        <v>0</v>
      </c>
    </row>
    <row r="52" spans="1:6" s="346" customFormat="1">
      <c r="A52" s="904"/>
      <c r="B52" s="307" t="s">
        <v>2448</v>
      </c>
      <c r="C52" s="330"/>
      <c r="D52" s="331"/>
      <c r="E52" s="395"/>
      <c r="F52" s="331"/>
    </row>
    <row r="53" spans="1:6" s="346" customFormat="1">
      <c r="A53" s="904"/>
      <c r="B53" s="307" t="s">
        <v>2449</v>
      </c>
      <c r="C53" s="330"/>
      <c r="D53" s="331"/>
      <c r="E53" s="395"/>
      <c r="F53" s="331"/>
    </row>
    <row r="54" spans="1:6" s="346" customFormat="1">
      <c r="A54" s="904"/>
      <c r="B54" s="307" t="s">
        <v>3553</v>
      </c>
      <c r="C54" s="330"/>
      <c r="D54" s="331"/>
      <c r="E54" s="395"/>
      <c r="F54" s="331"/>
    </row>
    <row r="55" spans="1:6" s="346" customFormat="1">
      <c r="A55" s="904"/>
      <c r="B55" s="307" t="s">
        <v>2447</v>
      </c>
      <c r="C55" s="330"/>
      <c r="D55" s="331"/>
      <c r="E55" s="395"/>
      <c r="F55" s="331"/>
    </row>
    <row r="56" spans="1:6" s="346" customFormat="1">
      <c r="A56" s="904"/>
      <c r="B56" s="307"/>
      <c r="C56" s="330"/>
      <c r="D56" s="331"/>
      <c r="E56" s="395"/>
      <c r="F56" s="331"/>
    </row>
    <row r="57" spans="1:6" s="346" customFormat="1">
      <c r="A57" s="904" t="s">
        <v>2538</v>
      </c>
      <c r="B57" s="307" t="s">
        <v>2481</v>
      </c>
      <c r="C57" s="330" t="s">
        <v>2437</v>
      </c>
      <c r="D57" s="331">
        <v>3</v>
      </c>
      <c r="E57" s="395"/>
      <c r="F57" s="331">
        <f>D57*E57</f>
        <v>0</v>
      </c>
    </row>
    <row r="58" spans="1:6" s="346" customFormat="1">
      <c r="A58" s="904"/>
      <c r="B58" s="307" t="s">
        <v>2450</v>
      </c>
      <c r="C58" s="330"/>
      <c r="D58" s="331"/>
      <c r="E58" s="395"/>
      <c r="F58" s="331"/>
    </row>
    <row r="59" spans="1:6" s="1449" customFormat="1">
      <c r="A59" s="904"/>
      <c r="B59" s="307" t="s">
        <v>3763</v>
      </c>
      <c r="C59" s="330"/>
      <c r="D59" s="331">
        <v>2</v>
      </c>
      <c r="E59" s="395"/>
      <c r="F59" s="331"/>
    </row>
    <row r="60" spans="1:6" s="1449" customFormat="1">
      <c r="A60" s="904"/>
      <c r="B60" s="307" t="s">
        <v>3764</v>
      </c>
      <c r="C60" s="330"/>
      <c r="D60" s="331">
        <v>1</v>
      </c>
      <c r="E60" s="395"/>
      <c r="F60" s="331"/>
    </row>
    <row r="61" spans="1:6" s="346" customFormat="1" ht="12.75" customHeight="1">
      <c r="A61" s="904"/>
      <c r="B61" s="307" t="s">
        <v>3553</v>
      </c>
      <c r="C61" s="330"/>
      <c r="D61" s="331"/>
      <c r="E61" s="395"/>
      <c r="F61" s="331"/>
    </row>
    <row r="62" spans="1:6" s="346" customFormat="1">
      <c r="A62" s="904"/>
      <c r="B62" s="307" t="s">
        <v>2447</v>
      </c>
      <c r="C62" s="330"/>
      <c r="D62" s="331"/>
      <c r="E62" s="395"/>
      <c r="F62" s="331"/>
    </row>
    <row r="63" spans="1:6" s="346" customFormat="1">
      <c r="A63" s="904"/>
      <c r="B63" s="307"/>
      <c r="C63" s="330"/>
      <c r="D63" s="331"/>
      <c r="E63" s="395"/>
      <c r="F63" s="331"/>
    </row>
    <row r="64" spans="1:6" s="346" customFormat="1">
      <c r="A64" s="904" t="s">
        <v>2537</v>
      </c>
      <c r="B64" s="307" t="s">
        <v>2482</v>
      </c>
      <c r="C64" s="330" t="s">
        <v>2437</v>
      </c>
      <c r="D64" s="331">
        <v>4</v>
      </c>
      <c r="E64" s="395"/>
      <c r="F64" s="331">
        <f>D64*E64</f>
        <v>0</v>
      </c>
    </row>
    <row r="65" spans="1:6" s="346" customFormat="1">
      <c r="A65" s="904"/>
      <c r="B65" s="307" t="s">
        <v>2452</v>
      </c>
      <c r="C65" s="330"/>
      <c r="D65" s="331"/>
      <c r="E65" s="395"/>
      <c r="F65" s="331"/>
    </row>
    <row r="66" spans="1:6" s="346" customFormat="1">
      <c r="A66" s="904"/>
      <c r="B66" s="307" t="s">
        <v>4460</v>
      </c>
      <c r="C66" s="330"/>
      <c r="D66" s="331"/>
      <c r="E66" s="395"/>
      <c r="F66" s="331"/>
    </row>
    <row r="67" spans="1:6" s="346" customFormat="1">
      <c r="A67" s="904"/>
      <c r="B67" s="307" t="s">
        <v>2451</v>
      </c>
      <c r="C67" s="330"/>
      <c r="D67" s="331"/>
      <c r="E67" s="395"/>
      <c r="F67" s="331"/>
    </row>
    <row r="68" spans="1:6" s="346" customFormat="1">
      <c r="A68" s="904"/>
      <c r="B68" s="307" t="s">
        <v>2447</v>
      </c>
      <c r="C68" s="330"/>
      <c r="D68" s="331"/>
      <c r="E68" s="395"/>
      <c r="F68" s="331"/>
    </row>
    <row r="69" spans="1:6" s="346" customFormat="1">
      <c r="A69" s="904"/>
      <c r="B69" s="307"/>
      <c r="C69" s="330"/>
      <c r="D69" s="331"/>
      <c r="E69" s="395"/>
      <c r="F69" s="331"/>
    </row>
    <row r="70" spans="1:6" s="346" customFormat="1">
      <c r="A70" s="904" t="s">
        <v>2536</v>
      </c>
      <c r="B70" s="307" t="s">
        <v>3765</v>
      </c>
      <c r="C70" s="330" t="s">
        <v>2437</v>
      </c>
      <c r="D70" s="331">
        <v>3</v>
      </c>
      <c r="E70" s="395"/>
      <c r="F70" s="331">
        <f>D70*E70</f>
        <v>0</v>
      </c>
    </row>
    <row r="71" spans="1:6" s="346" customFormat="1">
      <c r="A71" s="904"/>
      <c r="B71" s="307" t="s">
        <v>2450</v>
      </c>
      <c r="C71" s="330"/>
      <c r="D71" s="331"/>
      <c r="E71" s="395"/>
      <c r="F71" s="331"/>
    </row>
    <row r="72" spans="1:6" s="1449" customFormat="1">
      <c r="A72" s="904"/>
      <c r="B72" s="307" t="s">
        <v>3766</v>
      </c>
      <c r="C72" s="330"/>
      <c r="D72" s="331">
        <v>1</v>
      </c>
      <c r="E72" s="395"/>
      <c r="F72" s="331"/>
    </row>
    <row r="73" spans="1:6" s="1449" customFormat="1">
      <c r="A73" s="904"/>
      <c r="B73" s="307" t="s">
        <v>3761</v>
      </c>
      <c r="C73" s="330"/>
      <c r="D73" s="331">
        <v>2</v>
      </c>
      <c r="E73" s="395"/>
      <c r="F73" s="331"/>
    </row>
    <row r="74" spans="1:6" s="346" customFormat="1" ht="12.75" customHeight="1">
      <c r="A74" s="904"/>
      <c r="B74" s="307" t="s">
        <v>3762</v>
      </c>
      <c r="C74" s="330"/>
      <c r="D74" s="331"/>
      <c r="E74" s="395"/>
      <c r="F74" s="331"/>
    </row>
    <row r="75" spans="1:6" s="346" customFormat="1">
      <c r="A75" s="904"/>
      <c r="B75" s="307" t="s">
        <v>2447</v>
      </c>
      <c r="C75" s="330"/>
      <c r="D75" s="331"/>
      <c r="E75" s="395"/>
      <c r="F75" s="331"/>
    </row>
    <row r="76" spans="1:6" s="346" customFormat="1">
      <c r="A76" s="904"/>
      <c r="B76" s="307"/>
      <c r="C76" s="330"/>
      <c r="D76" s="331"/>
      <c r="E76" s="395"/>
      <c r="F76" s="331"/>
    </row>
    <row r="77" spans="1:6" s="403" customFormat="1" ht="12.75" customHeight="1">
      <c r="A77" s="904" t="s">
        <v>2535</v>
      </c>
      <c r="B77" s="307" t="s">
        <v>4461</v>
      </c>
      <c r="C77" s="330" t="s">
        <v>2437</v>
      </c>
      <c r="D77" s="331">
        <v>1</v>
      </c>
      <c r="E77" s="395"/>
      <c r="F77" s="331">
        <f>D77*E77</f>
        <v>0</v>
      </c>
    </row>
    <row r="78" spans="1:6" s="346" customFormat="1">
      <c r="A78" s="776"/>
      <c r="B78" s="307" t="s">
        <v>4462</v>
      </c>
      <c r="C78" s="330"/>
      <c r="D78" s="331"/>
      <c r="E78" s="395"/>
      <c r="F78" s="331"/>
    </row>
    <row r="79" spans="1:6" s="346" customFormat="1">
      <c r="A79" s="904"/>
      <c r="B79" s="307" t="s">
        <v>2796</v>
      </c>
      <c r="C79" s="330"/>
      <c r="D79" s="331"/>
      <c r="E79" s="395"/>
      <c r="F79" s="331"/>
    </row>
    <row r="80" spans="1:6" s="346" customFormat="1">
      <c r="A80" s="904"/>
      <c r="B80" s="307" t="s">
        <v>3762</v>
      </c>
      <c r="C80" s="330"/>
      <c r="D80" s="331"/>
      <c r="E80" s="395"/>
      <c r="F80" s="331"/>
    </row>
    <row r="81" spans="1:6" s="346" customFormat="1">
      <c r="A81" s="904"/>
      <c r="B81" s="307" t="s">
        <v>2447</v>
      </c>
      <c r="C81" s="330"/>
      <c r="D81" s="331"/>
      <c r="E81" s="395"/>
      <c r="F81" s="331"/>
    </row>
    <row r="82" spans="1:6" s="346" customFormat="1">
      <c r="A82" s="938"/>
      <c r="B82" s="938"/>
      <c r="C82" s="938"/>
      <c r="D82" s="938"/>
      <c r="E82" s="938"/>
      <c r="F82" s="938"/>
    </row>
    <row r="83" spans="1:6" s="403" customFormat="1">
      <c r="A83" s="904" t="s">
        <v>2534</v>
      </c>
      <c r="B83" s="307" t="s">
        <v>4463</v>
      </c>
      <c r="C83" s="330" t="s">
        <v>2437</v>
      </c>
      <c r="D83" s="331">
        <v>1</v>
      </c>
      <c r="E83" s="395"/>
      <c r="F83" s="331">
        <f>D83*E83</f>
        <v>0</v>
      </c>
    </row>
    <row r="84" spans="1:6" s="346" customFormat="1">
      <c r="A84" s="776"/>
      <c r="B84" s="307" t="s">
        <v>4527</v>
      </c>
      <c r="C84" s="330"/>
      <c r="D84" s="331"/>
      <c r="E84" s="395"/>
      <c r="F84" s="331"/>
    </row>
    <row r="85" spans="1:6" s="346" customFormat="1">
      <c r="A85" s="904"/>
      <c r="B85" s="307" t="s">
        <v>2453</v>
      </c>
      <c r="C85" s="330"/>
      <c r="D85" s="331"/>
      <c r="E85" s="395"/>
      <c r="F85" s="331"/>
    </row>
    <row r="86" spans="1:6" s="346" customFormat="1">
      <c r="A86" s="904"/>
      <c r="B86" s="307" t="s">
        <v>3762</v>
      </c>
      <c r="C86" s="330"/>
      <c r="D86" s="331"/>
      <c r="E86" s="395"/>
      <c r="F86" s="331"/>
    </row>
    <row r="87" spans="1:6" s="346" customFormat="1">
      <c r="A87" s="904"/>
      <c r="B87" s="307" t="s">
        <v>2447</v>
      </c>
      <c r="C87" s="330"/>
      <c r="D87" s="331"/>
      <c r="E87" s="395"/>
      <c r="F87" s="331"/>
    </row>
    <row r="88" spans="1:6" s="403" customFormat="1">
      <c r="A88" s="904"/>
      <c r="B88" s="307"/>
      <c r="C88" s="330"/>
      <c r="D88" s="331"/>
      <c r="E88" s="395"/>
      <c r="F88" s="331"/>
    </row>
    <row r="89" spans="1:6" s="346" customFormat="1">
      <c r="A89" s="904" t="s">
        <v>2533</v>
      </c>
      <c r="B89" s="307" t="s">
        <v>2483</v>
      </c>
      <c r="C89" s="330" t="s">
        <v>2437</v>
      </c>
      <c r="D89" s="331">
        <v>2</v>
      </c>
      <c r="E89" s="395"/>
      <c r="F89" s="331">
        <f>D89*E89</f>
        <v>0</v>
      </c>
    </row>
    <row r="90" spans="1:6" s="346" customFormat="1">
      <c r="A90" s="904"/>
      <c r="B90" s="307" t="s">
        <v>2454</v>
      </c>
      <c r="C90" s="330"/>
      <c r="D90" s="331"/>
      <c r="E90" s="395"/>
      <c r="F90" s="331"/>
    </row>
    <row r="91" spans="1:6" s="346" customFormat="1">
      <c r="A91" s="904"/>
      <c r="B91" s="307" t="s">
        <v>2455</v>
      </c>
      <c r="C91" s="330"/>
      <c r="D91" s="331"/>
      <c r="E91" s="395"/>
      <c r="F91" s="331"/>
    </row>
    <row r="92" spans="1:6" s="346" customFormat="1">
      <c r="A92" s="904"/>
      <c r="B92" s="307" t="s">
        <v>3553</v>
      </c>
      <c r="C92" s="330"/>
      <c r="D92" s="331"/>
      <c r="E92" s="395"/>
      <c r="F92" s="331"/>
    </row>
    <row r="93" spans="1:6" s="346" customFormat="1">
      <c r="A93" s="904"/>
      <c r="B93" s="307" t="s">
        <v>2447</v>
      </c>
      <c r="C93" s="330"/>
      <c r="D93" s="331"/>
      <c r="E93" s="395"/>
      <c r="F93" s="331"/>
    </row>
    <row r="94" spans="1:6" s="346" customFormat="1">
      <c r="A94" s="904"/>
      <c r="B94" s="307"/>
      <c r="C94" s="330"/>
      <c r="D94" s="331"/>
      <c r="E94" s="395"/>
      <c r="F94" s="331"/>
    </row>
    <row r="95" spans="1:6" s="346" customFormat="1">
      <c r="A95" s="904" t="s">
        <v>2532</v>
      </c>
      <c r="B95" s="307" t="s">
        <v>2484</v>
      </c>
      <c r="C95" s="330" t="s">
        <v>2437</v>
      </c>
      <c r="D95" s="331">
        <v>2</v>
      </c>
      <c r="E95" s="395"/>
      <c r="F95" s="331">
        <f>D95*E95</f>
        <v>0</v>
      </c>
    </row>
    <row r="96" spans="1:6" s="346" customFormat="1">
      <c r="A96" s="904"/>
      <c r="B96" s="307" t="s">
        <v>4464</v>
      </c>
      <c r="C96" s="330"/>
      <c r="D96" s="331"/>
      <c r="E96" s="395"/>
      <c r="F96" s="331"/>
    </row>
    <row r="97" spans="1:6" s="346" customFormat="1">
      <c r="A97" s="904"/>
      <c r="B97" s="307" t="s">
        <v>2456</v>
      </c>
      <c r="C97" s="330"/>
      <c r="D97" s="331"/>
      <c r="E97" s="395"/>
      <c r="F97" s="331"/>
    </row>
    <row r="98" spans="1:6" s="346" customFormat="1">
      <c r="A98" s="904"/>
      <c r="B98" s="307" t="s">
        <v>2451</v>
      </c>
      <c r="C98" s="330"/>
      <c r="D98" s="331"/>
      <c r="E98" s="395"/>
      <c r="F98" s="331"/>
    </row>
    <row r="99" spans="1:6" s="346" customFormat="1">
      <c r="A99" s="904"/>
      <c r="B99" s="307" t="s">
        <v>2447</v>
      </c>
      <c r="C99" s="330"/>
      <c r="D99" s="331"/>
      <c r="E99" s="395"/>
      <c r="F99" s="331"/>
    </row>
    <row r="100" spans="1:6" s="346" customFormat="1">
      <c r="A100" s="904"/>
      <c r="B100" s="307"/>
      <c r="C100" s="330"/>
      <c r="D100" s="331"/>
      <c r="E100" s="395"/>
      <c r="F100" s="331"/>
    </row>
    <row r="101" spans="1:6" s="346" customFormat="1">
      <c r="A101" s="904" t="s">
        <v>2531</v>
      </c>
      <c r="B101" s="307" t="s">
        <v>2485</v>
      </c>
      <c r="C101" s="330" t="s">
        <v>2437</v>
      </c>
      <c r="D101" s="331">
        <v>1</v>
      </c>
      <c r="E101" s="395"/>
      <c r="F101" s="331">
        <f>D101*E101</f>
        <v>0</v>
      </c>
    </row>
    <row r="102" spans="1:6" s="346" customFormat="1">
      <c r="A102" s="904"/>
      <c r="B102" s="307" t="s">
        <v>2457</v>
      </c>
      <c r="C102" s="330"/>
      <c r="D102" s="331"/>
      <c r="E102" s="395"/>
      <c r="F102" s="331"/>
    </row>
    <row r="103" spans="1:6" s="346" customFormat="1">
      <c r="A103" s="904"/>
      <c r="B103" s="307" t="s">
        <v>2458</v>
      </c>
      <c r="C103" s="330"/>
      <c r="D103" s="331"/>
      <c r="E103" s="395"/>
      <c r="F103" s="331"/>
    </row>
    <row r="104" spans="1:6" s="346" customFormat="1">
      <c r="A104" s="904"/>
      <c r="B104" s="307" t="s">
        <v>3553</v>
      </c>
      <c r="C104" s="330"/>
      <c r="D104" s="331"/>
      <c r="E104" s="395"/>
      <c r="F104" s="331"/>
    </row>
    <row r="105" spans="1:6" s="346" customFormat="1">
      <c r="A105" s="904"/>
      <c r="B105" s="307" t="s">
        <v>2447</v>
      </c>
      <c r="C105" s="330"/>
      <c r="D105" s="331"/>
      <c r="E105" s="395"/>
      <c r="F105" s="331"/>
    </row>
    <row r="106" spans="1:6" s="346" customFormat="1">
      <c r="A106" s="904"/>
      <c r="B106" s="307"/>
      <c r="C106" s="330"/>
      <c r="D106" s="331"/>
      <c r="E106" s="395"/>
      <c r="F106" s="331"/>
    </row>
    <row r="107" spans="1:6" s="346" customFormat="1">
      <c r="A107" s="904" t="s">
        <v>2530</v>
      </c>
      <c r="B107" s="307" t="s">
        <v>2486</v>
      </c>
      <c r="C107" s="330" t="s">
        <v>2437</v>
      </c>
      <c r="D107" s="331">
        <v>2</v>
      </c>
      <c r="E107" s="395"/>
      <c r="F107" s="331">
        <f>D107*E107</f>
        <v>0</v>
      </c>
    </row>
    <row r="108" spans="1:6" s="346" customFormat="1">
      <c r="A108" s="904"/>
      <c r="B108" s="307" t="s">
        <v>2459</v>
      </c>
      <c r="C108" s="330"/>
      <c r="D108" s="331"/>
      <c r="E108" s="395"/>
      <c r="F108" s="331"/>
    </row>
    <row r="109" spans="1:6" s="346" customFormat="1">
      <c r="A109" s="904"/>
      <c r="B109" s="307" t="s">
        <v>2460</v>
      </c>
      <c r="C109" s="330"/>
      <c r="D109" s="331"/>
      <c r="E109" s="395"/>
      <c r="F109" s="331"/>
    </row>
    <row r="110" spans="1:6" s="346" customFormat="1">
      <c r="A110" s="904"/>
      <c r="B110" s="307" t="s">
        <v>2461</v>
      </c>
      <c r="C110" s="330"/>
      <c r="D110" s="331"/>
      <c r="E110" s="395"/>
      <c r="F110" s="331"/>
    </row>
    <row r="111" spans="1:6" s="346" customFormat="1">
      <c r="A111" s="904"/>
      <c r="B111" s="307" t="s">
        <v>3553</v>
      </c>
      <c r="C111" s="330"/>
      <c r="D111" s="331"/>
      <c r="E111" s="395"/>
      <c r="F111" s="331"/>
    </row>
    <row r="112" spans="1:6" s="346" customFormat="1">
      <c r="A112" s="904"/>
      <c r="B112" s="307" t="s">
        <v>2447</v>
      </c>
      <c r="C112" s="330"/>
      <c r="D112" s="331"/>
      <c r="E112" s="395"/>
      <c r="F112" s="331"/>
    </row>
    <row r="113" spans="1:6" s="346" customFormat="1">
      <c r="A113" s="904"/>
      <c r="B113" s="307"/>
      <c r="C113" s="330"/>
      <c r="D113" s="331"/>
      <c r="E113" s="395"/>
      <c r="F113" s="331"/>
    </row>
    <row r="114" spans="1:6" s="346" customFormat="1">
      <c r="A114" s="904" t="s">
        <v>2529</v>
      </c>
      <c r="B114" s="307" t="s">
        <v>2487</v>
      </c>
      <c r="C114" s="330" t="s">
        <v>2437</v>
      </c>
      <c r="D114" s="331">
        <v>1</v>
      </c>
      <c r="E114" s="395"/>
      <c r="F114" s="331">
        <f>D114*E114</f>
        <v>0</v>
      </c>
    </row>
    <row r="115" spans="1:6" s="346" customFormat="1">
      <c r="A115" s="904"/>
      <c r="B115" s="307" t="s">
        <v>2462</v>
      </c>
      <c r="C115" s="330"/>
      <c r="D115" s="331"/>
      <c r="E115" s="395"/>
      <c r="F115" s="331"/>
    </row>
    <row r="116" spans="1:6" s="346" customFormat="1">
      <c r="A116" s="904"/>
      <c r="B116" s="307" t="s">
        <v>4528</v>
      </c>
      <c r="C116" s="330"/>
      <c r="D116" s="331"/>
      <c r="E116" s="395"/>
      <c r="F116" s="331"/>
    </row>
    <row r="117" spans="1:6" s="346" customFormat="1">
      <c r="A117" s="904"/>
      <c r="B117" s="307" t="s">
        <v>3553</v>
      </c>
      <c r="C117" s="330"/>
      <c r="D117" s="331"/>
      <c r="E117" s="395"/>
      <c r="F117" s="331"/>
    </row>
    <row r="118" spans="1:6" s="346" customFormat="1">
      <c r="A118" s="904"/>
      <c r="B118" s="307" t="s">
        <v>2447</v>
      </c>
      <c r="C118" s="330"/>
      <c r="D118" s="331"/>
      <c r="E118" s="395"/>
      <c r="F118" s="331"/>
    </row>
    <row r="119" spans="1:6" s="346" customFormat="1">
      <c r="A119" s="904"/>
      <c r="B119" s="307"/>
      <c r="C119" s="330"/>
      <c r="D119" s="331"/>
      <c r="E119" s="395"/>
      <c r="F119" s="331"/>
    </row>
    <row r="120" spans="1:6" s="346" customFormat="1">
      <c r="A120" s="904" t="s">
        <v>2528</v>
      </c>
      <c r="B120" s="307" t="s">
        <v>2488</v>
      </c>
      <c r="C120" s="330" t="s">
        <v>2437</v>
      </c>
      <c r="D120" s="331">
        <v>12</v>
      </c>
      <c r="E120" s="395"/>
      <c r="F120" s="331">
        <f>D120*E120</f>
        <v>0</v>
      </c>
    </row>
    <row r="121" spans="1:6" s="346" customFormat="1">
      <c r="A121" s="904"/>
      <c r="B121" s="307" t="s">
        <v>2463</v>
      </c>
      <c r="C121" s="330"/>
      <c r="D121" s="331"/>
      <c r="E121" s="395"/>
      <c r="F121" s="331"/>
    </row>
    <row r="122" spans="1:6" s="346" customFormat="1">
      <c r="A122" s="904"/>
      <c r="B122" s="307" t="s">
        <v>2464</v>
      </c>
      <c r="C122" s="330"/>
      <c r="D122" s="331">
        <v>7</v>
      </c>
      <c r="E122" s="395"/>
      <c r="F122" s="331"/>
    </row>
    <row r="123" spans="1:6" s="346" customFormat="1" ht="15" customHeight="1">
      <c r="A123" s="904"/>
      <c r="B123" s="1829" t="s">
        <v>2465</v>
      </c>
      <c r="C123" s="330"/>
      <c r="D123" s="331">
        <v>5</v>
      </c>
      <c r="E123" s="395"/>
      <c r="F123" s="331"/>
    </row>
    <row r="124" spans="1:6" s="346" customFormat="1">
      <c r="A124" s="904"/>
      <c r="B124" s="307" t="s">
        <v>3553</v>
      </c>
      <c r="C124" s="330"/>
      <c r="D124" s="331"/>
      <c r="E124" s="395"/>
      <c r="F124" s="331"/>
    </row>
    <row r="125" spans="1:6" s="346" customFormat="1">
      <c r="A125" s="904"/>
      <c r="B125" s="307" t="s">
        <v>2447</v>
      </c>
      <c r="C125" s="330"/>
      <c r="D125" s="331"/>
      <c r="E125" s="395"/>
      <c r="F125" s="331"/>
    </row>
    <row r="126" spans="1:6" s="346" customFormat="1">
      <c r="A126" s="904"/>
      <c r="B126" s="307"/>
      <c r="C126" s="330"/>
      <c r="D126" s="331"/>
      <c r="E126" s="395"/>
      <c r="F126" s="331"/>
    </row>
    <row r="127" spans="1:6" s="346" customFormat="1">
      <c r="A127" s="904" t="s">
        <v>2527</v>
      </c>
      <c r="B127" s="307" t="s">
        <v>2489</v>
      </c>
      <c r="C127" s="330" t="s">
        <v>2437</v>
      </c>
      <c r="D127" s="331">
        <v>2</v>
      </c>
      <c r="E127" s="395"/>
      <c r="F127" s="331">
        <f>D127*E127</f>
        <v>0</v>
      </c>
    </row>
    <row r="128" spans="1:6" s="346" customFormat="1">
      <c r="A128" s="904"/>
      <c r="B128" s="307" t="s">
        <v>4465</v>
      </c>
      <c r="C128" s="330"/>
      <c r="D128" s="331"/>
      <c r="E128" s="395"/>
      <c r="F128" s="331"/>
    </row>
    <row r="129" spans="1:6" s="346" customFormat="1">
      <c r="A129" s="904"/>
      <c r="B129" s="307" t="s">
        <v>2466</v>
      </c>
      <c r="C129" s="330"/>
      <c r="D129" s="331"/>
      <c r="E129" s="395"/>
      <c r="F129" s="331"/>
    </row>
    <row r="130" spans="1:6" s="346" customFormat="1">
      <c r="A130" s="904"/>
      <c r="B130" s="307" t="s">
        <v>2451</v>
      </c>
      <c r="C130" s="330"/>
      <c r="D130" s="331"/>
      <c r="E130" s="395"/>
      <c r="F130" s="331"/>
    </row>
    <row r="131" spans="1:6" s="346" customFormat="1">
      <c r="A131" s="904"/>
      <c r="B131" s="307" t="s">
        <v>2447</v>
      </c>
      <c r="C131" s="330"/>
      <c r="D131" s="331"/>
      <c r="E131" s="395"/>
      <c r="F131" s="331"/>
    </row>
    <row r="132" spans="1:6" s="346" customFormat="1">
      <c r="A132" s="904"/>
      <c r="B132" s="307"/>
      <c r="C132" s="330"/>
      <c r="D132" s="331"/>
      <c r="E132" s="395"/>
      <c r="F132" s="331"/>
    </row>
    <row r="133" spans="1:6" s="346" customFormat="1">
      <c r="A133" s="904" t="s">
        <v>2526</v>
      </c>
      <c r="B133" s="307" t="s">
        <v>2490</v>
      </c>
      <c r="C133" s="330" t="s">
        <v>2437</v>
      </c>
      <c r="D133" s="331">
        <v>2</v>
      </c>
      <c r="E133" s="395"/>
      <c r="F133" s="331">
        <f>D133*E133</f>
        <v>0</v>
      </c>
    </row>
    <row r="134" spans="1:6" s="346" customFormat="1">
      <c r="A134" s="904"/>
      <c r="B134" s="307" t="s">
        <v>2467</v>
      </c>
      <c r="C134" s="330"/>
      <c r="D134" s="331"/>
      <c r="E134" s="395"/>
      <c r="F134" s="331"/>
    </row>
    <row r="135" spans="1:6" s="346" customFormat="1">
      <c r="A135" s="904"/>
      <c r="B135" s="307" t="s">
        <v>2468</v>
      </c>
      <c r="C135" s="330"/>
      <c r="D135" s="331"/>
      <c r="E135" s="395"/>
      <c r="F135" s="331"/>
    </row>
    <row r="136" spans="1:6" s="346" customFormat="1">
      <c r="A136" s="904"/>
      <c r="B136" s="307" t="s">
        <v>3553</v>
      </c>
      <c r="C136" s="330"/>
      <c r="D136" s="331"/>
      <c r="E136" s="395"/>
      <c r="F136" s="331"/>
    </row>
    <row r="137" spans="1:6" s="346" customFormat="1">
      <c r="A137" s="904"/>
      <c r="B137" s="307" t="s">
        <v>3776</v>
      </c>
      <c r="C137" s="330"/>
      <c r="D137" s="331"/>
      <c r="E137" s="395"/>
      <c r="F137" s="331"/>
    </row>
    <row r="138" spans="1:6" s="346" customFormat="1">
      <c r="A138" s="904"/>
      <c r="B138" s="307" t="s">
        <v>2447</v>
      </c>
      <c r="C138" s="330"/>
      <c r="D138" s="331"/>
      <c r="E138" s="395"/>
      <c r="F138" s="331"/>
    </row>
    <row r="139" spans="1:6" s="346" customFormat="1">
      <c r="A139" s="904"/>
      <c r="B139" s="307" t="s">
        <v>2469</v>
      </c>
      <c r="C139" s="330"/>
      <c r="D139" s="331"/>
      <c r="E139" s="395"/>
      <c r="F139" s="331"/>
    </row>
    <row r="140" spans="1:6" s="346" customFormat="1">
      <c r="A140" s="904"/>
      <c r="B140" s="307"/>
      <c r="C140" s="330"/>
      <c r="D140" s="331"/>
      <c r="E140" s="395"/>
      <c r="F140" s="331"/>
    </row>
    <row r="141" spans="1:6" s="346" customFormat="1">
      <c r="A141" s="904" t="s">
        <v>2525</v>
      </c>
      <c r="B141" s="307" t="s">
        <v>2491</v>
      </c>
      <c r="C141" s="330" t="s">
        <v>2437</v>
      </c>
      <c r="D141" s="331">
        <v>2</v>
      </c>
      <c r="E141" s="395"/>
      <c r="F141" s="331">
        <f>D141*E141</f>
        <v>0</v>
      </c>
    </row>
    <row r="142" spans="1:6" s="346" customFormat="1">
      <c r="A142" s="904"/>
      <c r="B142" s="307" t="s">
        <v>2470</v>
      </c>
      <c r="C142" s="330"/>
      <c r="D142" s="331"/>
      <c r="E142" s="395"/>
      <c r="F142" s="331"/>
    </row>
    <row r="143" spans="1:6" s="346" customFormat="1">
      <c r="A143" s="904"/>
      <c r="B143" s="307" t="s">
        <v>2468</v>
      </c>
      <c r="C143" s="330"/>
      <c r="D143" s="331"/>
      <c r="E143" s="395"/>
      <c r="F143" s="331"/>
    </row>
    <row r="144" spans="1:6" s="346" customFormat="1">
      <c r="A144" s="904"/>
      <c r="B144" s="307" t="s">
        <v>3553</v>
      </c>
      <c r="C144" s="330"/>
      <c r="D144" s="331"/>
      <c r="E144" s="395"/>
      <c r="F144" s="331"/>
    </row>
    <row r="145" spans="1:6" s="346" customFormat="1">
      <c r="A145" s="904"/>
      <c r="B145" s="307" t="s">
        <v>3776</v>
      </c>
      <c r="C145" s="330"/>
      <c r="D145" s="331"/>
      <c r="E145" s="395"/>
      <c r="F145" s="331"/>
    </row>
    <row r="146" spans="1:6" s="346" customFormat="1">
      <c r="A146" s="904"/>
      <c r="B146" s="307" t="s">
        <v>2471</v>
      </c>
      <c r="C146" s="330"/>
      <c r="D146" s="331"/>
      <c r="E146" s="395"/>
      <c r="F146" s="331"/>
    </row>
    <row r="147" spans="1:6" s="346" customFormat="1">
      <c r="A147" s="904"/>
      <c r="B147" s="307" t="s">
        <v>2469</v>
      </c>
      <c r="C147" s="330"/>
      <c r="D147" s="331"/>
      <c r="E147" s="395"/>
      <c r="F147" s="331"/>
    </row>
    <row r="148" spans="1:6" s="346" customFormat="1">
      <c r="A148" s="904"/>
      <c r="B148" s="307"/>
      <c r="C148" s="330"/>
      <c r="D148" s="331"/>
      <c r="E148" s="395"/>
      <c r="F148" s="331"/>
    </row>
    <row r="149" spans="1:6" s="346" customFormat="1">
      <c r="A149" s="904" t="s">
        <v>2524</v>
      </c>
      <c r="B149" s="307" t="s">
        <v>2492</v>
      </c>
      <c r="C149" s="330" t="s">
        <v>2437</v>
      </c>
      <c r="D149" s="331">
        <v>2</v>
      </c>
      <c r="E149" s="395"/>
      <c r="F149" s="331">
        <f>D149*E149</f>
        <v>0</v>
      </c>
    </row>
    <row r="150" spans="1:6" s="346" customFormat="1">
      <c r="A150" s="904"/>
      <c r="B150" s="307" t="s">
        <v>4466</v>
      </c>
      <c r="C150" s="330"/>
      <c r="D150" s="331"/>
      <c r="E150" s="395"/>
      <c r="F150" s="331"/>
    </row>
    <row r="151" spans="1:6" s="346" customFormat="1">
      <c r="A151" s="904"/>
      <c r="B151" s="307" t="s">
        <v>2472</v>
      </c>
      <c r="C151" s="330"/>
      <c r="D151" s="331"/>
      <c r="E151" s="395"/>
      <c r="F151" s="331"/>
    </row>
    <row r="152" spans="1:6" s="346" customFormat="1">
      <c r="A152" s="904"/>
      <c r="B152" s="307"/>
      <c r="C152" s="330"/>
      <c r="D152" s="331"/>
      <c r="E152" s="395"/>
      <c r="F152" s="331"/>
    </row>
    <row r="153" spans="1:6" s="346" customFormat="1">
      <c r="A153" s="904" t="s">
        <v>2523</v>
      </c>
      <c r="B153" s="307" t="s">
        <v>2493</v>
      </c>
      <c r="C153" s="330" t="s">
        <v>2437</v>
      </c>
      <c r="D153" s="331">
        <v>1</v>
      </c>
      <c r="E153" s="395"/>
      <c r="F153" s="331">
        <f>D153*E153</f>
        <v>0</v>
      </c>
    </row>
    <row r="154" spans="1:6" s="346" customFormat="1">
      <c r="A154" s="904"/>
      <c r="B154" s="307" t="s">
        <v>2473</v>
      </c>
      <c r="C154" s="330"/>
      <c r="D154" s="331"/>
      <c r="E154" s="395"/>
      <c r="F154" s="331"/>
    </row>
    <row r="155" spans="1:6" s="403" customFormat="1" ht="24">
      <c r="A155" s="904"/>
      <c r="B155" s="307" t="s">
        <v>2474</v>
      </c>
      <c r="C155" s="330"/>
      <c r="D155" s="331"/>
      <c r="E155" s="395"/>
      <c r="F155" s="331"/>
    </row>
    <row r="156" spans="1:6" s="346" customFormat="1">
      <c r="A156" s="904"/>
      <c r="B156" s="307"/>
      <c r="C156" s="330"/>
      <c r="D156" s="331"/>
      <c r="E156" s="395"/>
      <c r="F156" s="331"/>
    </row>
    <row r="157" spans="1:6" s="346" customFormat="1">
      <c r="A157" s="904" t="s">
        <v>3557</v>
      </c>
      <c r="B157" s="307" t="s">
        <v>2494</v>
      </c>
      <c r="C157" s="330" t="s">
        <v>2437</v>
      </c>
      <c r="D157" s="331">
        <v>3</v>
      </c>
      <c r="E157" s="395"/>
      <c r="F157" s="331">
        <f>D157*E157</f>
        <v>0</v>
      </c>
    </row>
    <row r="158" spans="1:6" s="346" customFormat="1">
      <c r="A158" s="904"/>
      <c r="B158" s="307" t="s">
        <v>2475</v>
      </c>
      <c r="C158" s="330"/>
      <c r="D158" s="331"/>
      <c r="E158" s="395"/>
      <c r="F158" s="331"/>
    </row>
    <row r="159" spans="1:6" s="346" customFormat="1">
      <c r="A159" s="904"/>
      <c r="B159" s="307" t="s">
        <v>3760</v>
      </c>
      <c r="C159" s="330"/>
      <c r="D159" s="331"/>
      <c r="E159" s="395"/>
      <c r="F159" s="331"/>
    </row>
    <row r="160" spans="1:6" s="403" customFormat="1">
      <c r="A160" s="904"/>
      <c r="B160" s="307" t="s">
        <v>4467</v>
      </c>
      <c r="C160" s="330"/>
      <c r="D160" s="331"/>
      <c r="E160" s="395"/>
      <c r="F160" s="331"/>
    </row>
    <row r="161" spans="1:6" s="403" customFormat="1">
      <c r="A161" s="904"/>
      <c r="B161" s="307"/>
      <c r="C161" s="330"/>
      <c r="D161" s="331"/>
      <c r="E161" s="395"/>
      <c r="F161" s="331"/>
    </row>
    <row r="162" spans="1:6" s="403" customFormat="1">
      <c r="A162" s="904" t="s">
        <v>3800</v>
      </c>
      <c r="B162" s="307" t="s">
        <v>3559</v>
      </c>
      <c r="C162" s="330" t="s">
        <v>2437</v>
      </c>
      <c r="D162" s="331">
        <v>1</v>
      </c>
      <c r="E162" s="395"/>
      <c r="F162" s="331">
        <f>D162*E162</f>
        <v>0</v>
      </c>
    </row>
    <row r="163" spans="1:6" s="403" customFormat="1">
      <c r="A163" s="904"/>
      <c r="B163" s="307" t="s">
        <v>3558</v>
      </c>
      <c r="C163" s="330"/>
      <c r="D163" s="331"/>
      <c r="E163" s="395"/>
      <c r="F163" s="331"/>
    </row>
    <row r="164" spans="1:6" s="403" customFormat="1">
      <c r="A164" s="904"/>
      <c r="B164" s="307" t="s">
        <v>4468</v>
      </c>
      <c r="C164" s="330"/>
      <c r="D164" s="331"/>
      <c r="E164" s="395"/>
      <c r="F164" s="331"/>
    </row>
    <row r="165" spans="1:6" s="403" customFormat="1">
      <c r="A165" s="904"/>
      <c r="B165" s="307" t="s">
        <v>4529</v>
      </c>
      <c r="C165" s="330"/>
      <c r="D165" s="331"/>
      <c r="E165" s="395"/>
      <c r="F165" s="331"/>
    </row>
    <row r="166" spans="1:6" s="403" customFormat="1" ht="60">
      <c r="A166" s="904"/>
      <c r="B166" s="307" t="s">
        <v>3560</v>
      </c>
      <c r="C166" s="330"/>
      <c r="D166" s="331"/>
      <c r="E166" s="395"/>
      <c r="F166" s="331"/>
    </row>
    <row r="167" spans="1:6" s="538" customFormat="1">
      <c r="A167" s="676"/>
      <c r="B167" s="45"/>
      <c r="C167" s="359"/>
      <c r="D167" s="374"/>
      <c r="E167" s="637"/>
      <c r="F167" s="374"/>
    </row>
    <row r="168" spans="1:6">
      <c r="A168" s="661" t="s">
        <v>1854</v>
      </c>
      <c r="B168" s="376"/>
      <c r="C168" s="572"/>
      <c r="D168" s="573"/>
      <c r="E168" s="376"/>
      <c r="F168" s="574">
        <f>SUM(F16:F165)</f>
        <v>0</v>
      </c>
    </row>
    <row r="169" spans="1:6">
      <c r="C169" s="774"/>
    </row>
    <row r="170" spans="1:6">
      <c r="C170" s="387"/>
    </row>
  </sheetData>
  <protectedRanges>
    <protectedRange sqref="E83:E166 E32:E81" name="Obseg1"/>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5" manualBreakCount="5">
    <brk id="18" max="5" man="1"/>
    <brk id="22" max="5" man="1"/>
    <brk id="31" max="5" man="1"/>
    <brk id="88" max="5" man="1"/>
    <brk id="152"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BDB9-21B0-4325-914A-A056DCE4504A}">
  <sheetPr>
    <tabColor rgb="FF99FF66"/>
  </sheetPr>
  <dimension ref="A1:G82"/>
  <sheetViews>
    <sheetView view="pageLayout" zoomScaleNormal="100" workbookViewId="0">
      <selection activeCell="E4" sqref="E4"/>
    </sheetView>
  </sheetViews>
  <sheetFormatPr defaultColWidth="9.140625" defaultRowHeight="12"/>
  <cols>
    <col min="1" max="1" width="6.7109375" style="676" customWidth="1"/>
    <col min="2" max="2" width="43" style="361" customWidth="1"/>
    <col min="3" max="3" width="4.7109375" style="359" customWidth="1"/>
    <col min="4" max="4" width="7.7109375" style="374" customWidth="1"/>
    <col min="5" max="5" width="8.85546875" style="637" customWidth="1"/>
    <col min="6" max="6" width="12.85546875" style="374" customWidth="1"/>
    <col min="7" max="16384" width="9.140625" style="905"/>
  </cols>
  <sheetData>
    <row r="1" spans="1:7" ht="18.75">
      <c r="A1" s="678" t="s">
        <v>19</v>
      </c>
      <c r="B1" s="679" t="s">
        <v>1721</v>
      </c>
      <c r="C1" s="680"/>
      <c r="D1" s="680"/>
      <c r="E1" s="680"/>
      <c r="F1" s="681"/>
    </row>
    <row r="2" spans="1:7" ht="12.75">
      <c r="A2" s="670"/>
      <c r="B2" s="338"/>
      <c r="C2" s="1"/>
      <c r="D2" s="1"/>
      <c r="E2" s="125"/>
      <c r="F2" s="1"/>
    </row>
    <row r="3" spans="1:7" s="47" customFormat="1" ht="18.75">
      <c r="A3" s="682" t="s">
        <v>36</v>
      </c>
      <c r="B3" s="740" t="s">
        <v>2436</v>
      </c>
      <c r="C3" s="749"/>
      <c r="D3" s="750"/>
      <c r="E3" s="680"/>
      <c r="F3" s="752"/>
    </row>
    <row r="4" spans="1:7" s="436" customFormat="1" ht="15.75" thickBot="1">
      <c r="A4" s="775"/>
      <c r="B4" s="432"/>
      <c r="C4" s="433"/>
      <c r="D4" s="434"/>
      <c r="E4" s="125"/>
      <c r="F4" s="435"/>
    </row>
    <row r="5" spans="1:7" s="401" customFormat="1" ht="60.75" thickBot="1">
      <c r="A5" s="804"/>
      <c r="B5" s="793" t="s">
        <v>795</v>
      </c>
      <c r="C5" s="808"/>
      <c r="D5" s="807"/>
      <c r="E5" s="807"/>
      <c r="F5" s="391"/>
      <c r="G5" s="798"/>
    </row>
    <row r="6" spans="1:7" s="798" customFormat="1">
      <c r="A6" s="654"/>
      <c r="B6" s="807"/>
      <c r="C6" s="807"/>
      <c r="D6" s="807"/>
      <c r="E6" s="807"/>
      <c r="F6" s="391"/>
    </row>
    <row r="7" spans="1:7" s="378" customFormat="1">
      <c r="A7" s="658"/>
      <c r="B7" s="841" t="s">
        <v>1881</v>
      </c>
      <c r="C7" s="772"/>
      <c r="D7" s="773"/>
      <c r="E7" s="773"/>
      <c r="F7" s="377"/>
    </row>
    <row r="8" spans="1:7" s="378" customFormat="1" ht="12.75" thickBot="1">
      <c r="A8" s="715"/>
      <c r="B8" s="390"/>
      <c r="C8" s="805"/>
      <c r="D8" s="806"/>
      <c r="E8" s="806"/>
      <c r="F8" s="391"/>
    </row>
    <row r="9" spans="1:7" s="401" customFormat="1" ht="60">
      <c r="A9" s="804"/>
      <c r="B9" s="796" t="s">
        <v>1884</v>
      </c>
      <c r="C9" s="797"/>
      <c r="D9" s="300"/>
      <c r="E9" s="300"/>
      <c r="F9" s="398"/>
      <c r="G9" s="798"/>
    </row>
    <row r="10" spans="1:7" s="401" customFormat="1" ht="36">
      <c r="A10" s="804"/>
      <c r="B10" s="795" t="s">
        <v>1951</v>
      </c>
      <c r="C10" s="797"/>
      <c r="D10" s="300"/>
      <c r="E10" s="300"/>
      <c r="F10" s="398"/>
    </row>
    <row r="11" spans="1:7" s="401" customFormat="1" ht="36">
      <c r="A11" s="804"/>
      <c r="B11" s="795" t="s">
        <v>1952</v>
      </c>
      <c r="C11" s="797"/>
      <c r="D11" s="300"/>
      <c r="E11" s="300"/>
      <c r="F11" s="398"/>
    </row>
    <row r="12" spans="1:7" s="401" customFormat="1" ht="48">
      <c r="A12" s="804"/>
      <c r="B12" s="795" t="s">
        <v>1882</v>
      </c>
      <c r="C12" s="797"/>
      <c r="D12" s="300"/>
      <c r="E12" s="300"/>
      <c r="F12" s="398"/>
    </row>
    <row r="13" spans="1:7" ht="39" thickBot="1">
      <c r="A13" s="804"/>
      <c r="B13" s="794" t="s">
        <v>2495</v>
      </c>
      <c r="C13" s="571"/>
      <c r="D13" s="571"/>
      <c r="E13" s="571"/>
      <c r="F13" s="388"/>
    </row>
    <row r="14" spans="1:7" ht="12.75" thickBot="1">
      <c r="A14" s="803"/>
      <c r="B14" s="379"/>
      <c r="C14" s="799"/>
      <c r="D14" s="800"/>
      <c r="E14" s="801"/>
      <c r="F14" s="802"/>
    </row>
    <row r="15" spans="1:7" s="343" customFormat="1" ht="12.75" thickBot="1">
      <c r="A15" s="672" t="s">
        <v>5</v>
      </c>
      <c r="B15" s="339" t="s">
        <v>6</v>
      </c>
      <c r="C15" s="340" t="s">
        <v>791</v>
      </c>
      <c r="D15" s="341" t="s">
        <v>21</v>
      </c>
      <c r="E15" s="341" t="s">
        <v>793</v>
      </c>
      <c r="F15" s="342" t="s">
        <v>792</v>
      </c>
    </row>
    <row r="16" spans="1:7">
      <c r="B16" s="379"/>
      <c r="D16" s="385"/>
      <c r="F16" s="385"/>
    </row>
    <row r="17" spans="1:6" s="346" customFormat="1">
      <c r="A17" s="904" t="s">
        <v>2543</v>
      </c>
      <c r="B17" s="438" t="s">
        <v>2509</v>
      </c>
      <c r="C17" s="330" t="s">
        <v>2437</v>
      </c>
      <c r="D17" s="331">
        <v>1</v>
      </c>
      <c r="E17" s="395"/>
      <c r="F17" s="331">
        <f>D17*E17</f>
        <v>0</v>
      </c>
    </row>
    <row r="18" spans="1:6" s="346" customFormat="1">
      <c r="A18" s="904"/>
      <c r="B18" s="307" t="s">
        <v>2496</v>
      </c>
      <c r="C18" s="330"/>
      <c r="D18" s="331"/>
      <c r="E18" s="395"/>
      <c r="F18" s="331"/>
    </row>
    <row r="19" spans="1:6" s="346" customFormat="1">
      <c r="A19" s="904"/>
      <c r="B19" s="307"/>
      <c r="C19" s="330"/>
      <c r="D19" s="331"/>
      <c r="E19" s="395"/>
      <c r="F19" s="331"/>
    </row>
    <row r="20" spans="1:6" s="346" customFormat="1">
      <c r="A20" s="904" t="s">
        <v>2547</v>
      </c>
      <c r="B20" s="438" t="s">
        <v>4477</v>
      </c>
      <c r="C20" s="330" t="s">
        <v>2437</v>
      </c>
      <c r="D20" s="331">
        <v>1</v>
      </c>
      <c r="E20" s="395"/>
      <c r="F20" s="331">
        <f>D20*E20</f>
        <v>0</v>
      </c>
    </row>
    <row r="21" spans="1:6" s="346" customFormat="1">
      <c r="A21" s="904"/>
      <c r="B21" s="307" t="s">
        <v>3802</v>
      </c>
      <c r="C21" s="330"/>
      <c r="D21" s="331"/>
      <c r="E21" s="395"/>
      <c r="F21" s="331"/>
    </row>
    <row r="22" spans="1:6" s="346" customFormat="1">
      <c r="A22" s="904"/>
      <c r="B22" s="307"/>
      <c r="C22" s="330"/>
      <c r="D22" s="331"/>
      <c r="E22" s="395"/>
      <c r="F22" s="331"/>
    </row>
    <row r="23" spans="1:6" s="346" customFormat="1">
      <c r="A23" s="904" t="s">
        <v>2548</v>
      </c>
      <c r="B23" s="438" t="s">
        <v>2510</v>
      </c>
      <c r="C23" s="330" t="s">
        <v>2437</v>
      </c>
      <c r="D23" s="331">
        <v>2</v>
      </c>
      <c r="E23" s="395"/>
      <c r="F23" s="331">
        <f>D23*E23</f>
        <v>0</v>
      </c>
    </row>
    <row r="24" spans="1:6" s="346" customFormat="1">
      <c r="A24" s="904"/>
      <c r="B24" s="307" t="s">
        <v>2497</v>
      </c>
      <c r="C24" s="330"/>
      <c r="D24" s="331"/>
      <c r="E24" s="395"/>
      <c r="F24" s="331"/>
    </row>
    <row r="25" spans="1:6" s="346" customFormat="1">
      <c r="A25" s="904"/>
      <c r="B25" s="307"/>
      <c r="C25" s="330"/>
      <c r="D25" s="331"/>
      <c r="E25" s="395"/>
      <c r="F25" s="331"/>
    </row>
    <row r="26" spans="1:6" s="346" customFormat="1">
      <c r="A26" s="904" t="s">
        <v>2549</v>
      </c>
      <c r="B26" s="438" t="s">
        <v>2511</v>
      </c>
      <c r="C26" s="330" t="s">
        <v>2437</v>
      </c>
      <c r="D26" s="331">
        <v>3</v>
      </c>
      <c r="E26" s="395"/>
      <c r="F26" s="331">
        <f>D26*E26</f>
        <v>0</v>
      </c>
    </row>
    <row r="27" spans="1:6" s="346" customFormat="1">
      <c r="A27" s="904"/>
      <c r="B27" s="307" t="s">
        <v>2498</v>
      </c>
      <c r="C27" s="330"/>
      <c r="D27" s="331"/>
      <c r="E27" s="395"/>
      <c r="F27" s="331"/>
    </row>
    <row r="28" spans="1:6" s="346" customFormat="1">
      <c r="A28" s="904"/>
      <c r="B28" s="307"/>
      <c r="C28" s="330"/>
      <c r="D28" s="331"/>
      <c r="E28" s="395"/>
      <c r="F28" s="331"/>
    </row>
    <row r="29" spans="1:6" s="346" customFormat="1">
      <c r="A29" s="904" t="s">
        <v>2550</v>
      </c>
      <c r="B29" s="438" t="s">
        <v>2512</v>
      </c>
      <c r="C29" s="330" t="s">
        <v>2437</v>
      </c>
      <c r="D29" s="331">
        <v>4</v>
      </c>
      <c r="E29" s="395"/>
      <c r="F29" s="331">
        <f>D29*E29</f>
        <v>0</v>
      </c>
    </row>
    <row r="30" spans="1:6" s="346" customFormat="1">
      <c r="A30" s="904"/>
      <c r="B30" s="307" t="s">
        <v>2498</v>
      </c>
      <c r="C30" s="330"/>
      <c r="D30" s="331"/>
      <c r="E30" s="395"/>
      <c r="F30" s="331"/>
    </row>
    <row r="31" spans="1:6" s="346" customFormat="1">
      <c r="A31" s="904"/>
      <c r="B31" s="307"/>
      <c r="C31" s="330"/>
      <c r="D31" s="331"/>
      <c r="E31" s="395"/>
      <c r="F31" s="331"/>
    </row>
    <row r="32" spans="1:6" s="346" customFormat="1">
      <c r="A32" s="904" t="s">
        <v>2551</v>
      </c>
      <c r="B32" s="438" t="s">
        <v>2513</v>
      </c>
      <c r="C32" s="330" t="s">
        <v>2437</v>
      </c>
      <c r="D32" s="331">
        <v>3</v>
      </c>
      <c r="E32" s="395"/>
      <c r="F32" s="331">
        <f>D32*E32</f>
        <v>0</v>
      </c>
    </row>
    <row r="33" spans="1:6" s="346" customFormat="1">
      <c r="A33" s="904"/>
      <c r="B33" s="307" t="s">
        <v>2498</v>
      </c>
      <c r="C33" s="330"/>
      <c r="D33" s="331"/>
      <c r="E33" s="395"/>
      <c r="F33" s="331"/>
    </row>
    <row r="34" spans="1:6" s="346" customFormat="1">
      <c r="A34" s="904"/>
      <c r="B34" s="307"/>
      <c r="C34" s="330"/>
      <c r="D34" s="331"/>
      <c r="E34" s="395"/>
      <c r="F34" s="331"/>
    </row>
    <row r="35" spans="1:6" s="346" customFormat="1">
      <c r="A35" s="904" t="s">
        <v>2552</v>
      </c>
      <c r="B35" s="438" t="s">
        <v>2798</v>
      </c>
      <c r="C35" s="330" t="s">
        <v>2437</v>
      </c>
      <c r="D35" s="331">
        <v>1</v>
      </c>
      <c r="E35" s="395"/>
      <c r="F35" s="331">
        <f>D35*E35</f>
        <v>0</v>
      </c>
    </row>
    <row r="36" spans="1:6" s="346" customFormat="1">
      <c r="A36" s="904"/>
      <c r="B36" s="307" t="s">
        <v>3804</v>
      </c>
      <c r="C36" s="330"/>
      <c r="D36" s="331"/>
      <c r="E36" s="395"/>
      <c r="F36" s="331"/>
    </row>
    <row r="37" spans="1:6" s="346" customFormat="1">
      <c r="A37" s="904"/>
      <c r="B37" s="307"/>
      <c r="C37" s="330"/>
      <c r="D37" s="331"/>
      <c r="E37" s="395"/>
      <c r="F37" s="331"/>
    </row>
    <row r="38" spans="1:6" s="346" customFormat="1">
      <c r="A38" s="904" t="s">
        <v>2553</v>
      </c>
      <c r="B38" s="438" t="s">
        <v>4469</v>
      </c>
      <c r="C38" s="330" t="s">
        <v>2437</v>
      </c>
      <c r="D38" s="331">
        <v>1</v>
      </c>
      <c r="E38" s="395"/>
      <c r="F38" s="331">
        <f>D38*E38</f>
        <v>0</v>
      </c>
    </row>
    <row r="39" spans="1:6" s="346" customFormat="1">
      <c r="A39" s="904"/>
      <c r="B39" s="307" t="s">
        <v>3805</v>
      </c>
      <c r="C39" s="330"/>
      <c r="D39" s="331"/>
      <c r="E39" s="395"/>
      <c r="F39" s="331"/>
    </row>
    <row r="40" spans="1:6" s="346" customFormat="1">
      <c r="A40" s="904"/>
      <c r="B40" s="307"/>
      <c r="C40" s="330"/>
      <c r="D40" s="331"/>
      <c r="E40" s="395"/>
      <c r="F40" s="331"/>
    </row>
    <row r="41" spans="1:6" s="346" customFormat="1" ht="12.75" customHeight="1">
      <c r="A41" s="904" t="s">
        <v>2554</v>
      </c>
      <c r="B41" s="438" t="s">
        <v>2514</v>
      </c>
      <c r="C41" s="330" t="s">
        <v>2437</v>
      </c>
      <c r="D41" s="331">
        <v>2</v>
      </c>
      <c r="E41" s="395"/>
      <c r="F41" s="331">
        <f>D41*E41</f>
        <v>0</v>
      </c>
    </row>
    <row r="42" spans="1:6" s="346" customFormat="1" ht="12.75" customHeight="1">
      <c r="A42" s="904"/>
      <c r="B42" s="307" t="s">
        <v>2499</v>
      </c>
      <c r="C42" s="330"/>
      <c r="D42" s="331"/>
      <c r="E42" s="395"/>
      <c r="F42" s="331"/>
    </row>
    <row r="43" spans="1:6" s="346" customFormat="1">
      <c r="A43" s="904"/>
      <c r="B43" s="307"/>
      <c r="C43" s="330"/>
      <c r="D43" s="331"/>
      <c r="E43" s="395"/>
      <c r="F43" s="331"/>
    </row>
    <row r="44" spans="1:6" s="346" customFormat="1">
      <c r="A44" s="904" t="s">
        <v>2555</v>
      </c>
      <c r="B44" s="438" t="s">
        <v>2515</v>
      </c>
      <c r="C44" s="330" t="s">
        <v>2437</v>
      </c>
      <c r="D44" s="331">
        <v>2</v>
      </c>
      <c r="E44" s="395"/>
      <c r="F44" s="331">
        <f>D44*E44</f>
        <v>0</v>
      </c>
    </row>
    <row r="45" spans="1:6" s="346" customFormat="1">
      <c r="A45" s="904"/>
      <c r="B45" s="307" t="s">
        <v>2500</v>
      </c>
      <c r="C45" s="330"/>
      <c r="D45" s="331"/>
      <c r="E45" s="395"/>
      <c r="F45" s="331"/>
    </row>
    <row r="46" spans="1:6" s="346" customFormat="1">
      <c r="A46" s="904"/>
      <c r="B46" s="307"/>
      <c r="C46" s="330"/>
      <c r="D46" s="331"/>
      <c r="E46" s="395"/>
      <c r="F46" s="331"/>
    </row>
    <row r="47" spans="1:6" s="346" customFormat="1">
      <c r="A47" s="904" t="s">
        <v>2556</v>
      </c>
      <c r="B47" s="438" t="s">
        <v>2516</v>
      </c>
      <c r="C47" s="330" t="s">
        <v>2437</v>
      </c>
      <c r="D47" s="331">
        <v>1</v>
      </c>
      <c r="E47" s="395"/>
      <c r="F47" s="331">
        <f>D47*E47</f>
        <v>0</v>
      </c>
    </row>
    <row r="48" spans="1:6" s="346" customFormat="1">
      <c r="A48" s="904"/>
      <c r="B48" s="307" t="s">
        <v>2501</v>
      </c>
      <c r="C48" s="330"/>
      <c r="D48" s="331"/>
      <c r="E48" s="395"/>
      <c r="F48" s="331"/>
    </row>
    <row r="49" spans="1:6" s="346" customFormat="1">
      <c r="A49" s="904"/>
      <c r="B49" s="307"/>
      <c r="C49" s="330"/>
      <c r="D49" s="331"/>
      <c r="E49" s="395"/>
      <c r="F49" s="331"/>
    </row>
    <row r="50" spans="1:6" s="346" customFormat="1">
      <c r="A50" s="904" t="s">
        <v>2557</v>
      </c>
      <c r="B50" s="438" t="s">
        <v>2517</v>
      </c>
      <c r="C50" s="330" t="s">
        <v>2437</v>
      </c>
      <c r="D50" s="331">
        <v>2</v>
      </c>
      <c r="E50" s="395"/>
      <c r="F50" s="331">
        <f>D50*E50</f>
        <v>0</v>
      </c>
    </row>
    <row r="51" spans="1:6" s="346" customFormat="1">
      <c r="A51" s="904"/>
      <c r="B51" s="307" t="s">
        <v>3803</v>
      </c>
      <c r="C51" s="330"/>
      <c r="D51" s="331"/>
      <c r="E51" s="395"/>
      <c r="F51" s="331"/>
    </row>
    <row r="52" spans="1:6" s="346" customFormat="1">
      <c r="A52" s="904"/>
      <c r="B52" s="307"/>
      <c r="C52" s="330"/>
      <c r="D52" s="331"/>
      <c r="E52" s="395"/>
      <c r="F52" s="331"/>
    </row>
    <row r="53" spans="1:6" s="346" customFormat="1">
      <c r="A53" s="904" t="s">
        <v>2558</v>
      </c>
      <c r="B53" s="438" t="s">
        <v>2518</v>
      </c>
      <c r="C53" s="330" t="s">
        <v>2437</v>
      </c>
      <c r="D53" s="331">
        <v>1</v>
      </c>
      <c r="E53" s="395"/>
      <c r="F53" s="331">
        <f>D53*E53</f>
        <v>0</v>
      </c>
    </row>
    <row r="54" spans="1:6" s="346" customFormat="1">
      <c r="A54" s="904"/>
      <c r="B54" s="307" t="s">
        <v>2503</v>
      </c>
      <c r="C54" s="330"/>
      <c r="D54" s="331"/>
      <c r="E54" s="395"/>
      <c r="F54" s="331"/>
    </row>
    <row r="55" spans="1:6" s="346" customFormat="1">
      <c r="A55" s="904"/>
      <c r="B55" s="307"/>
      <c r="C55" s="330"/>
      <c r="D55" s="331"/>
      <c r="E55" s="395"/>
      <c r="F55" s="331"/>
    </row>
    <row r="56" spans="1:6" s="346" customFormat="1">
      <c r="A56" s="904" t="s">
        <v>2559</v>
      </c>
      <c r="B56" s="438" t="s">
        <v>2519</v>
      </c>
      <c r="C56" s="330" t="s">
        <v>2437</v>
      </c>
      <c r="D56" s="331">
        <v>12</v>
      </c>
      <c r="E56" s="395"/>
      <c r="F56" s="331">
        <f>D56*E56</f>
        <v>0</v>
      </c>
    </row>
    <row r="57" spans="1:6" s="346" customFormat="1">
      <c r="A57" s="904"/>
      <c r="B57" s="307" t="s">
        <v>2502</v>
      </c>
      <c r="C57" s="330"/>
      <c r="D57" s="331"/>
      <c r="E57" s="395"/>
      <c r="F57" s="331"/>
    </row>
    <row r="58" spans="1:6" s="346" customFormat="1">
      <c r="A58" s="904"/>
      <c r="B58" s="307"/>
      <c r="C58" s="330"/>
      <c r="D58" s="331"/>
      <c r="E58" s="395"/>
      <c r="F58" s="331"/>
    </row>
    <row r="59" spans="1:6" s="346" customFormat="1">
      <c r="A59" s="904" t="s">
        <v>2560</v>
      </c>
      <c r="B59" s="438" t="s">
        <v>2520</v>
      </c>
      <c r="C59" s="330" t="s">
        <v>2437</v>
      </c>
      <c r="D59" s="331">
        <v>2</v>
      </c>
      <c r="E59" s="395"/>
      <c r="F59" s="331">
        <f>D59*E59</f>
        <v>0</v>
      </c>
    </row>
    <row r="60" spans="1:6" s="346" customFormat="1" ht="12.75" customHeight="1">
      <c r="A60" s="904"/>
      <c r="B60" s="307" t="s">
        <v>2504</v>
      </c>
      <c r="C60" s="330"/>
      <c r="D60" s="331"/>
      <c r="E60" s="395"/>
      <c r="F60" s="331"/>
    </row>
    <row r="61" spans="1:6" s="346" customFormat="1">
      <c r="A61" s="904"/>
      <c r="B61" s="307"/>
      <c r="C61" s="330"/>
      <c r="D61" s="331"/>
      <c r="E61" s="395"/>
      <c r="F61" s="331"/>
    </row>
    <row r="62" spans="1:6" s="346" customFormat="1">
      <c r="A62" s="904" t="s">
        <v>2561</v>
      </c>
      <c r="B62" s="438" t="s">
        <v>2521</v>
      </c>
      <c r="C62" s="330" t="s">
        <v>2437</v>
      </c>
      <c r="D62" s="331">
        <v>2</v>
      </c>
      <c r="E62" s="395"/>
      <c r="F62" s="331">
        <f>D62*E62</f>
        <v>0</v>
      </c>
    </row>
    <row r="63" spans="1:6" s="346" customFormat="1">
      <c r="A63" s="938"/>
      <c r="B63" s="307" t="s">
        <v>2505</v>
      </c>
      <c r="C63" s="330"/>
      <c r="D63" s="331"/>
      <c r="E63" s="395"/>
      <c r="F63" s="331"/>
    </row>
    <row r="64" spans="1:6" s="346" customFormat="1">
      <c r="A64" s="938"/>
      <c r="B64" s="307"/>
      <c r="C64" s="330"/>
      <c r="D64" s="331"/>
      <c r="E64" s="395"/>
      <c r="F64" s="331"/>
    </row>
    <row r="65" spans="1:6" s="346" customFormat="1">
      <c r="A65" s="904" t="s">
        <v>2562</v>
      </c>
      <c r="B65" s="438" t="s">
        <v>2522</v>
      </c>
      <c r="C65" s="330" t="s">
        <v>2437</v>
      </c>
      <c r="D65" s="331">
        <v>2</v>
      </c>
      <c r="E65" s="395"/>
      <c r="F65" s="331">
        <f>D65*E65</f>
        <v>0</v>
      </c>
    </row>
    <row r="66" spans="1:6" s="346" customFormat="1">
      <c r="A66" s="904"/>
      <c r="B66" s="307" t="s">
        <v>2506</v>
      </c>
      <c r="C66" s="330"/>
      <c r="D66" s="331"/>
      <c r="E66" s="395"/>
      <c r="F66" s="331"/>
    </row>
    <row r="67" spans="1:6" s="346" customFormat="1">
      <c r="A67" s="904"/>
      <c r="B67" s="307"/>
      <c r="C67" s="330"/>
      <c r="D67" s="331"/>
      <c r="E67" s="395"/>
      <c r="F67" s="331"/>
    </row>
    <row r="68" spans="1:6" s="346" customFormat="1">
      <c r="A68" s="904"/>
      <c r="B68" s="438" t="s">
        <v>2546</v>
      </c>
      <c r="C68" s="330"/>
      <c r="D68" s="331"/>
      <c r="E68" s="395"/>
      <c r="F68" s="331"/>
    </row>
    <row r="69" spans="1:6" s="403" customFormat="1" ht="11.25" customHeight="1">
      <c r="A69" s="904"/>
      <c r="B69" s="307" t="s">
        <v>2545</v>
      </c>
      <c r="C69" s="330"/>
      <c r="D69" s="331"/>
      <c r="E69" s="395"/>
      <c r="F69" s="331"/>
    </row>
    <row r="70" spans="1:6" s="346" customFormat="1" ht="60">
      <c r="A70" s="904"/>
      <c r="B70" s="307" t="s">
        <v>2507</v>
      </c>
      <c r="C70" s="330"/>
      <c r="D70" s="331"/>
      <c r="E70" s="395"/>
      <c r="F70" s="331"/>
    </row>
    <row r="71" spans="1:6" s="346" customFormat="1">
      <c r="A71" s="904" t="s">
        <v>2563</v>
      </c>
      <c r="B71" s="307" t="s">
        <v>2508</v>
      </c>
      <c r="C71" s="330" t="s">
        <v>207</v>
      </c>
      <c r="D71" s="331">
        <v>65.2</v>
      </c>
      <c r="E71" s="395"/>
      <c r="F71" s="331">
        <f>D71*E71</f>
        <v>0</v>
      </c>
    </row>
    <row r="72" spans="1:6" s="346" customFormat="1">
      <c r="A72" s="904"/>
      <c r="B72" s="307" t="s">
        <v>4470</v>
      </c>
      <c r="C72" s="330"/>
      <c r="D72" s="331">
        <v>6</v>
      </c>
      <c r="E72" s="395"/>
      <c r="F72" s="331"/>
    </row>
    <row r="73" spans="1:6" s="346" customFormat="1">
      <c r="A73" s="904"/>
      <c r="B73" s="307" t="s">
        <v>4471</v>
      </c>
      <c r="C73" s="330"/>
      <c r="D73" s="331">
        <v>5</v>
      </c>
      <c r="E73" s="395"/>
      <c r="F73" s="331"/>
    </row>
    <row r="74" spans="1:6" s="346" customFormat="1">
      <c r="A74" s="904"/>
      <c r="B74" s="307" t="s">
        <v>4472</v>
      </c>
      <c r="C74" s="330"/>
      <c r="D74" s="331">
        <v>5.2</v>
      </c>
      <c r="E74" s="395"/>
      <c r="F74" s="331"/>
    </row>
    <row r="75" spans="1:6" s="346" customFormat="1">
      <c r="A75" s="904"/>
      <c r="B75" s="307" t="s">
        <v>4473</v>
      </c>
      <c r="C75" s="330"/>
      <c r="D75" s="331">
        <v>3</v>
      </c>
      <c r="E75" s="395"/>
      <c r="F75" s="331"/>
    </row>
    <row r="76" spans="1:6" s="346" customFormat="1">
      <c r="A76" s="904"/>
      <c r="B76" s="307" t="s">
        <v>4474</v>
      </c>
      <c r="C76" s="330"/>
      <c r="D76" s="331">
        <v>36</v>
      </c>
      <c r="E76" s="395"/>
      <c r="F76" s="331"/>
    </row>
    <row r="77" spans="1:6" s="346" customFormat="1">
      <c r="A77" s="904"/>
      <c r="B77" s="307" t="s">
        <v>4475</v>
      </c>
      <c r="C77" s="330"/>
      <c r="D77" s="331">
        <v>6</v>
      </c>
      <c r="E77" s="395"/>
      <c r="F77" s="331"/>
    </row>
    <row r="78" spans="1:6" s="346" customFormat="1">
      <c r="A78" s="904"/>
      <c r="B78" s="307" t="s">
        <v>4476</v>
      </c>
      <c r="C78" s="330"/>
      <c r="D78" s="331">
        <v>4</v>
      </c>
      <c r="E78" s="395"/>
      <c r="F78" s="331"/>
    </row>
    <row r="79" spans="1:6">
      <c r="B79" s="45"/>
    </row>
    <row r="80" spans="1:6">
      <c r="A80" s="661" t="s">
        <v>2544</v>
      </c>
      <c r="B80" s="376"/>
      <c r="C80" s="572"/>
      <c r="D80" s="573"/>
      <c r="E80" s="376"/>
      <c r="F80" s="574">
        <f>SUM(F17:F78)</f>
        <v>0</v>
      </c>
    </row>
    <row r="81" spans="3:3">
      <c r="C81" s="774"/>
    </row>
    <row r="82" spans="3:3">
      <c r="C82" s="387"/>
    </row>
  </sheetData>
  <protectedRanges>
    <protectedRange sqref="E17:E78" name="Obseg1"/>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1" manualBreakCount="1">
    <brk id="45"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9FF66"/>
  </sheetPr>
  <dimension ref="A1:T129"/>
  <sheetViews>
    <sheetView view="pageLayout" zoomScaleNormal="100" workbookViewId="0">
      <selection activeCell="I18" sqref="I18"/>
    </sheetView>
  </sheetViews>
  <sheetFormatPr defaultColWidth="9.140625" defaultRowHeight="12"/>
  <cols>
    <col min="1" max="1" width="6.7109375" style="676" customWidth="1"/>
    <col min="2" max="2" width="48.7109375" style="360" customWidth="1"/>
    <col min="3" max="3" width="4.7109375" style="359" customWidth="1"/>
    <col min="4" max="4" width="7.7109375" style="374" customWidth="1"/>
    <col min="5" max="5" width="8.85546875" style="557" customWidth="1"/>
    <col min="6" max="6" width="12.85546875" style="374" customWidth="1"/>
    <col min="7" max="20" width="9.140625" style="346"/>
    <col min="21" max="16384" width="9.140625" style="407"/>
  </cols>
  <sheetData>
    <row r="1" spans="1:20" s="538" customFormat="1" ht="18.75">
      <c r="A1" s="682" t="s">
        <v>19</v>
      </c>
      <c r="B1" s="679" t="s">
        <v>1721</v>
      </c>
      <c r="C1" s="680"/>
      <c r="D1" s="680"/>
      <c r="E1" s="680"/>
      <c r="F1" s="681"/>
      <c r="G1" s="346"/>
      <c r="H1" s="346"/>
      <c r="I1" s="346"/>
      <c r="J1" s="346"/>
      <c r="K1" s="346"/>
      <c r="L1" s="346"/>
      <c r="M1" s="346"/>
      <c r="N1" s="346"/>
      <c r="O1" s="346"/>
      <c r="P1" s="346"/>
      <c r="Q1" s="346"/>
      <c r="R1" s="346"/>
      <c r="S1" s="346"/>
      <c r="T1" s="346"/>
    </row>
    <row r="2" spans="1:20" ht="12.75">
      <c r="A2" s="879"/>
      <c r="B2" s="338"/>
      <c r="C2" s="1"/>
      <c r="D2" s="1"/>
      <c r="E2" s="593"/>
      <c r="F2" s="1"/>
    </row>
    <row r="3" spans="1:20" s="47" customFormat="1" ht="18.75">
      <c r="A3" s="682" t="s">
        <v>36</v>
      </c>
      <c r="B3" s="740" t="s">
        <v>1851</v>
      </c>
      <c r="C3" s="753"/>
      <c r="D3" s="754"/>
      <c r="E3" s="770"/>
      <c r="F3" s="755"/>
      <c r="G3" s="767"/>
      <c r="H3" s="767"/>
      <c r="I3" s="767"/>
      <c r="J3" s="767"/>
      <c r="K3" s="767"/>
      <c r="L3" s="767"/>
      <c r="M3" s="767"/>
      <c r="N3" s="767"/>
      <c r="O3" s="767"/>
      <c r="P3" s="767"/>
      <c r="Q3" s="767"/>
      <c r="R3" s="767"/>
      <c r="S3" s="767"/>
      <c r="T3" s="767"/>
    </row>
    <row r="4" spans="1:20" ht="12.75" thickBot="1">
      <c r="B4" s="428"/>
      <c r="C4" s="373"/>
    </row>
    <row r="5" spans="1:20" s="308" customFormat="1" ht="51.75" thickBot="1">
      <c r="A5" s="673"/>
      <c r="B5" s="1800" t="s">
        <v>795</v>
      </c>
      <c r="C5" s="492"/>
      <c r="D5" s="492"/>
      <c r="E5" s="492"/>
      <c r="F5" s="388"/>
      <c r="G5" s="353"/>
      <c r="H5" s="353"/>
      <c r="I5" s="353"/>
      <c r="J5" s="353"/>
      <c r="K5" s="353"/>
      <c r="L5" s="353"/>
      <c r="M5" s="353"/>
      <c r="N5" s="353"/>
      <c r="O5" s="353"/>
      <c r="P5" s="353"/>
      <c r="Q5" s="353"/>
      <c r="R5" s="353"/>
      <c r="S5" s="353"/>
      <c r="T5" s="353"/>
    </row>
    <row r="6" spans="1:20" ht="24.75" thickBot="1">
      <c r="A6" s="673"/>
      <c r="B6" s="1834" t="s">
        <v>1937</v>
      </c>
      <c r="C6" s="387"/>
      <c r="D6" s="388"/>
      <c r="E6" s="634"/>
      <c r="F6" s="388"/>
    </row>
    <row r="7" spans="1:20" s="346" customFormat="1">
      <c r="A7" s="735"/>
      <c r="B7" s="498"/>
      <c r="C7" s="582"/>
      <c r="D7" s="385"/>
      <c r="E7" s="637"/>
      <c r="F7" s="385"/>
    </row>
    <row r="8" spans="1:20" s="401" customFormat="1">
      <c r="A8" s="764"/>
      <c r="B8" s="581" t="s">
        <v>2188</v>
      </c>
      <c r="C8" s="575"/>
      <c r="D8" s="576"/>
      <c r="E8" s="573"/>
      <c r="F8" s="577"/>
    </row>
    <row r="9" spans="1:20" s="401" customFormat="1">
      <c r="A9" s="714"/>
      <c r="B9" s="495"/>
      <c r="C9" s="583"/>
      <c r="D9" s="584"/>
      <c r="E9" s="584"/>
      <c r="F9" s="564"/>
    </row>
    <row r="10" spans="1:20" s="401" customFormat="1">
      <c r="A10" s="904"/>
      <c r="B10" s="556" t="s">
        <v>1886</v>
      </c>
      <c r="C10" s="418"/>
      <c r="D10" s="395"/>
      <c r="E10" s="395"/>
      <c r="F10" s="395"/>
    </row>
    <row r="11" spans="1:20" s="401" customFormat="1" ht="84">
      <c r="A11" s="904"/>
      <c r="B11" s="494" t="s">
        <v>1938</v>
      </c>
      <c r="C11" s="418"/>
      <c r="D11" s="395"/>
      <c r="E11" s="395"/>
      <c r="F11" s="395"/>
    </row>
    <row r="12" spans="1:20" s="401" customFormat="1" ht="107.25" customHeight="1">
      <c r="A12" s="904"/>
      <c r="B12" s="494" t="s">
        <v>1939</v>
      </c>
      <c r="C12" s="418"/>
      <c r="D12" s="395"/>
      <c r="E12" s="395"/>
      <c r="F12" s="395"/>
    </row>
    <row r="13" spans="1:20" s="578" customFormat="1" ht="24.75" customHeight="1">
      <c r="A13" s="904"/>
      <c r="B13" s="556" t="s">
        <v>1956</v>
      </c>
      <c r="C13" s="418"/>
      <c r="D13" s="395"/>
      <c r="E13" s="395"/>
      <c r="F13" s="395"/>
      <c r="G13" s="401"/>
    </row>
    <row r="14" spans="1:20" s="579" customFormat="1">
      <c r="A14" s="429"/>
      <c r="B14" s="350"/>
      <c r="C14" s="329"/>
      <c r="D14" s="548"/>
      <c r="E14" s="642"/>
      <c r="F14" s="548"/>
      <c r="G14" s="346"/>
      <c r="H14" s="768"/>
      <c r="I14" s="768"/>
      <c r="J14" s="768"/>
      <c r="K14" s="768"/>
      <c r="L14" s="768"/>
      <c r="M14" s="768"/>
      <c r="N14" s="768"/>
      <c r="O14" s="768"/>
      <c r="P14" s="768"/>
      <c r="Q14" s="768"/>
      <c r="R14" s="768"/>
      <c r="S14" s="768"/>
      <c r="T14" s="768"/>
    </row>
    <row r="15" spans="1:20" s="579" customFormat="1" ht="36">
      <c r="A15" s="429"/>
      <c r="B15" s="350" t="s">
        <v>1957</v>
      </c>
      <c r="C15" s="329"/>
      <c r="D15" s="548"/>
      <c r="E15" s="642"/>
      <c r="F15" s="548"/>
      <c r="G15" s="346"/>
      <c r="H15" s="768"/>
      <c r="I15" s="768"/>
      <c r="J15" s="768"/>
      <c r="K15" s="768"/>
      <c r="L15" s="768"/>
      <c r="M15" s="768"/>
      <c r="N15" s="768"/>
      <c r="O15" s="768"/>
      <c r="P15" s="768"/>
      <c r="Q15" s="768"/>
      <c r="R15" s="768"/>
      <c r="S15" s="768"/>
      <c r="T15" s="768"/>
    </row>
    <row r="16" spans="1:20" s="579" customFormat="1" ht="156">
      <c r="A16" s="429"/>
      <c r="B16" s="350" t="s">
        <v>1953</v>
      </c>
      <c r="C16" s="329"/>
      <c r="D16" s="548"/>
      <c r="E16" s="642"/>
      <c r="F16" s="548"/>
      <c r="G16" s="346"/>
      <c r="H16" s="768"/>
      <c r="I16" s="768"/>
      <c r="J16" s="768"/>
      <c r="K16" s="768"/>
      <c r="L16" s="768"/>
      <c r="M16" s="768"/>
      <c r="N16" s="768"/>
      <c r="O16" s="768"/>
      <c r="P16" s="768"/>
      <c r="Q16" s="768"/>
      <c r="R16" s="768"/>
      <c r="S16" s="768"/>
      <c r="T16" s="768"/>
    </row>
    <row r="17" spans="1:20" s="579" customFormat="1" ht="36">
      <c r="A17" s="429"/>
      <c r="B17" s="350" t="s">
        <v>1958</v>
      </c>
      <c r="C17" s="329"/>
      <c r="D17" s="548"/>
      <c r="E17" s="642"/>
      <c r="F17" s="548"/>
      <c r="G17" s="346"/>
      <c r="H17" s="768"/>
      <c r="I17" s="768"/>
      <c r="J17" s="768"/>
      <c r="K17" s="768"/>
      <c r="L17" s="768"/>
      <c r="M17" s="768"/>
      <c r="N17" s="768"/>
      <c r="O17" s="768"/>
      <c r="P17" s="768"/>
      <c r="Q17" s="768"/>
      <c r="R17" s="768"/>
      <c r="S17" s="768"/>
      <c r="T17" s="768"/>
    </row>
    <row r="18" spans="1:20" s="579" customFormat="1" ht="144">
      <c r="A18" s="429"/>
      <c r="B18" s="350" t="s">
        <v>1839</v>
      </c>
      <c r="C18" s="329"/>
      <c r="D18" s="548"/>
      <c r="E18" s="642"/>
      <c r="F18" s="548"/>
      <c r="G18" s="346"/>
      <c r="H18" s="768"/>
      <c r="I18" s="768"/>
      <c r="J18" s="768"/>
      <c r="K18" s="768"/>
      <c r="L18" s="768"/>
      <c r="M18" s="768"/>
      <c r="N18" s="768"/>
      <c r="O18" s="768"/>
      <c r="P18" s="768"/>
      <c r="Q18" s="768"/>
      <c r="R18" s="768"/>
      <c r="S18" s="768"/>
      <c r="T18" s="768"/>
    </row>
    <row r="19" spans="1:20" s="579" customFormat="1" ht="192" customHeight="1">
      <c r="A19" s="429"/>
      <c r="B19" s="494" t="s">
        <v>1875</v>
      </c>
      <c r="C19" s="329"/>
      <c r="D19" s="548"/>
      <c r="E19" s="642"/>
      <c r="F19" s="548"/>
      <c r="G19" s="346"/>
      <c r="H19" s="768"/>
      <c r="I19" s="768"/>
      <c r="J19" s="768"/>
      <c r="K19" s="768"/>
      <c r="L19" s="768"/>
      <c r="M19" s="768"/>
      <c r="N19" s="768"/>
      <c r="O19" s="768"/>
      <c r="P19" s="768"/>
      <c r="Q19" s="768"/>
      <c r="R19" s="768"/>
      <c r="S19" s="768"/>
      <c r="T19" s="768"/>
    </row>
    <row r="20" spans="1:20" s="579" customFormat="1" ht="12.75" thickBot="1">
      <c r="A20" s="763"/>
      <c r="B20" s="756"/>
      <c r="C20" s="757"/>
      <c r="D20" s="652"/>
      <c r="E20" s="771"/>
      <c r="F20" s="758"/>
      <c r="G20" s="346"/>
      <c r="H20" s="768"/>
      <c r="I20" s="768"/>
      <c r="J20" s="768"/>
      <c r="K20" s="768"/>
      <c r="L20" s="768"/>
      <c r="M20" s="768"/>
      <c r="N20" s="768"/>
      <c r="O20" s="768"/>
      <c r="P20" s="768"/>
      <c r="Q20" s="768"/>
      <c r="R20" s="768"/>
      <c r="S20" s="768"/>
      <c r="T20" s="768"/>
    </row>
    <row r="21" spans="1:20" ht="12.75" thickBot="1">
      <c r="A21" s="910" t="s">
        <v>5</v>
      </c>
      <c r="B21" s="339" t="s">
        <v>6</v>
      </c>
      <c r="C21" s="340" t="s">
        <v>791</v>
      </c>
      <c r="D21" s="341" t="s">
        <v>21</v>
      </c>
      <c r="E21" s="341" t="s">
        <v>793</v>
      </c>
      <c r="F21" s="342" t="s">
        <v>792</v>
      </c>
    </row>
    <row r="22" spans="1:20" s="346" customFormat="1">
      <c r="A22" s="911"/>
      <c r="B22" s="759"/>
      <c r="C22" s="760"/>
      <c r="D22" s="761"/>
      <c r="E22" s="761"/>
      <c r="F22" s="762"/>
    </row>
    <row r="23" spans="1:20">
      <c r="A23" s="764"/>
      <c r="B23" s="581" t="s">
        <v>2608</v>
      </c>
      <c r="C23" s="575"/>
      <c r="D23" s="576"/>
      <c r="E23" s="573"/>
      <c r="F23" s="577"/>
    </row>
    <row r="24" spans="1:20">
      <c r="A24" s="654"/>
      <c r="B24" s="496"/>
      <c r="C24" s="397"/>
      <c r="D24" s="398"/>
      <c r="E24" s="391"/>
      <c r="F24" s="398"/>
    </row>
    <row r="25" spans="1:20" s="905" customFormat="1">
      <c r="A25" s="429" t="s">
        <v>2589</v>
      </c>
      <c r="B25" s="438" t="s">
        <v>2797</v>
      </c>
      <c r="C25" s="330" t="s">
        <v>4</v>
      </c>
      <c r="D25" s="331">
        <v>1</v>
      </c>
      <c r="E25" s="395"/>
      <c r="F25" s="331">
        <f>D25*E25</f>
        <v>0</v>
      </c>
      <c r="G25" s="346"/>
      <c r="H25" s="346"/>
      <c r="I25" s="346"/>
      <c r="J25" s="346"/>
      <c r="K25" s="346"/>
      <c r="L25" s="346"/>
      <c r="M25" s="346"/>
      <c r="N25" s="346"/>
      <c r="O25" s="346"/>
      <c r="P25" s="346"/>
      <c r="Q25" s="346"/>
      <c r="R25" s="346"/>
      <c r="S25" s="346"/>
      <c r="T25" s="346"/>
    </row>
    <row r="26" spans="1:20" s="905" customFormat="1">
      <c r="A26" s="429"/>
      <c r="B26" s="307" t="s">
        <v>3548</v>
      </c>
      <c r="C26" s="330"/>
      <c r="D26" s="331"/>
      <c r="E26" s="395"/>
      <c r="F26" s="331"/>
      <c r="G26" s="346"/>
      <c r="H26" s="346"/>
      <c r="I26" s="346"/>
      <c r="J26" s="346"/>
      <c r="K26" s="346"/>
      <c r="L26" s="346"/>
      <c r="M26" s="346"/>
      <c r="N26" s="346"/>
      <c r="O26" s="346"/>
      <c r="P26" s="346"/>
      <c r="Q26" s="346"/>
      <c r="R26" s="346"/>
      <c r="S26" s="346"/>
      <c r="T26" s="346"/>
    </row>
    <row r="27" spans="1:20" s="905" customFormat="1">
      <c r="A27" s="429"/>
      <c r="B27" s="307" t="s">
        <v>4530</v>
      </c>
      <c r="C27" s="330"/>
      <c r="D27" s="331"/>
      <c r="E27" s="395"/>
      <c r="F27" s="331"/>
      <c r="G27" s="346"/>
      <c r="H27" s="346"/>
      <c r="I27" s="346"/>
      <c r="J27" s="346"/>
      <c r="K27" s="346"/>
      <c r="L27" s="346"/>
      <c r="M27" s="346"/>
      <c r="N27" s="346"/>
      <c r="O27" s="346"/>
      <c r="P27" s="346"/>
      <c r="Q27" s="346"/>
      <c r="R27" s="346"/>
      <c r="S27" s="346"/>
      <c r="T27" s="346"/>
    </row>
    <row r="28" spans="1:20" s="905" customFormat="1">
      <c r="A28" s="429"/>
      <c r="B28" s="307" t="s">
        <v>2753</v>
      </c>
      <c r="C28" s="330"/>
      <c r="D28" s="331"/>
      <c r="E28" s="395"/>
      <c r="F28" s="331"/>
      <c r="G28" s="346"/>
      <c r="H28" s="346"/>
      <c r="I28" s="346"/>
      <c r="J28" s="346"/>
      <c r="K28" s="346"/>
      <c r="L28" s="346"/>
      <c r="M28" s="346"/>
      <c r="N28" s="346"/>
      <c r="O28" s="346"/>
      <c r="P28" s="346"/>
      <c r="Q28" s="346"/>
      <c r="R28" s="346"/>
      <c r="S28" s="346"/>
      <c r="T28" s="346"/>
    </row>
    <row r="29" spans="1:20" s="905" customFormat="1">
      <c r="A29" s="429"/>
      <c r="B29" s="307"/>
      <c r="C29" s="330"/>
      <c r="D29" s="331"/>
      <c r="E29" s="395"/>
      <c r="F29" s="331"/>
      <c r="G29" s="346"/>
      <c r="H29" s="346"/>
      <c r="I29" s="346"/>
      <c r="J29" s="346"/>
      <c r="K29" s="346"/>
      <c r="L29" s="346"/>
      <c r="M29" s="346"/>
      <c r="N29" s="346"/>
      <c r="O29" s="346"/>
      <c r="P29" s="346"/>
      <c r="Q29" s="346"/>
      <c r="R29" s="346"/>
      <c r="S29" s="346"/>
      <c r="T29" s="346"/>
    </row>
    <row r="30" spans="1:20" s="905" customFormat="1">
      <c r="A30" s="429" t="s">
        <v>2614</v>
      </c>
      <c r="B30" s="438" t="s">
        <v>2610</v>
      </c>
      <c r="C30" s="330" t="s">
        <v>4</v>
      </c>
      <c r="D30" s="331">
        <v>1</v>
      </c>
      <c r="E30" s="395"/>
      <c r="F30" s="331">
        <f>D30*E30</f>
        <v>0</v>
      </c>
      <c r="G30" s="346"/>
      <c r="H30" s="346"/>
      <c r="I30" s="346"/>
      <c r="J30" s="346"/>
      <c r="K30" s="346"/>
      <c r="L30" s="346"/>
      <c r="M30" s="346"/>
      <c r="N30" s="346"/>
      <c r="O30" s="346"/>
      <c r="P30" s="346"/>
      <c r="Q30" s="346"/>
      <c r="R30" s="346"/>
      <c r="S30" s="346"/>
      <c r="T30" s="346"/>
    </row>
    <row r="31" spans="1:20" s="905" customFormat="1" ht="24">
      <c r="A31" s="429"/>
      <c r="B31" s="307" t="s">
        <v>3549</v>
      </c>
      <c r="C31" s="330"/>
      <c r="D31" s="331"/>
      <c r="E31" s="395"/>
      <c r="F31" s="331"/>
      <c r="G31" s="346"/>
      <c r="H31" s="346"/>
      <c r="I31" s="346"/>
      <c r="J31" s="346"/>
      <c r="K31" s="346"/>
      <c r="L31" s="346"/>
      <c r="M31" s="346"/>
      <c r="N31" s="346"/>
      <c r="O31" s="346"/>
      <c r="P31" s="346"/>
      <c r="Q31" s="346"/>
      <c r="R31" s="346"/>
      <c r="S31" s="346"/>
      <c r="T31" s="346"/>
    </row>
    <row r="32" spans="1:20" s="905" customFormat="1" ht="24">
      <c r="A32" s="429"/>
      <c r="B32" s="307" t="s">
        <v>2611</v>
      </c>
      <c r="C32" s="330"/>
      <c r="D32" s="331"/>
      <c r="E32" s="395"/>
      <c r="F32" s="331"/>
      <c r="G32" s="346"/>
      <c r="H32" s="346"/>
      <c r="I32" s="346"/>
      <c r="J32" s="346"/>
      <c r="K32" s="346"/>
      <c r="L32" s="346"/>
      <c r="M32" s="346"/>
      <c r="N32" s="346"/>
      <c r="O32" s="346"/>
      <c r="P32" s="346"/>
      <c r="Q32" s="346"/>
      <c r="R32" s="346"/>
      <c r="S32" s="346"/>
      <c r="T32" s="346"/>
    </row>
    <row r="33" spans="1:20" s="905" customFormat="1">
      <c r="A33" s="429"/>
      <c r="B33" s="307" t="s">
        <v>2609</v>
      </c>
      <c r="C33" s="330"/>
      <c r="D33" s="331"/>
      <c r="E33" s="395"/>
      <c r="F33" s="331"/>
      <c r="G33" s="346"/>
      <c r="H33" s="346"/>
      <c r="I33" s="346"/>
      <c r="J33" s="346"/>
      <c r="K33" s="346"/>
      <c r="L33" s="346"/>
      <c r="M33" s="346"/>
      <c r="N33" s="346"/>
      <c r="O33" s="346"/>
      <c r="P33" s="346"/>
      <c r="Q33" s="346"/>
      <c r="R33" s="346"/>
      <c r="S33" s="346"/>
      <c r="T33" s="346"/>
    </row>
    <row r="34" spans="1:20" s="1447" customFormat="1">
      <c r="A34" s="429"/>
      <c r="B34" s="307"/>
      <c r="C34" s="330"/>
      <c r="D34" s="331"/>
      <c r="E34" s="395"/>
      <c r="F34" s="331"/>
      <c r="G34" s="346"/>
      <c r="H34" s="346"/>
      <c r="I34" s="346"/>
      <c r="J34" s="346"/>
      <c r="K34" s="346"/>
      <c r="L34" s="346"/>
      <c r="M34" s="346"/>
      <c r="N34" s="346"/>
      <c r="O34" s="346"/>
      <c r="P34" s="346"/>
      <c r="Q34" s="346"/>
      <c r="R34" s="346"/>
      <c r="S34" s="346"/>
      <c r="T34" s="346"/>
    </row>
    <row r="35" spans="1:20" s="1447" customFormat="1">
      <c r="A35" s="429" t="s">
        <v>2615</v>
      </c>
      <c r="B35" s="332" t="s">
        <v>4482</v>
      </c>
      <c r="C35" s="329" t="s">
        <v>4</v>
      </c>
      <c r="D35" s="548">
        <v>1</v>
      </c>
      <c r="E35" s="642"/>
      <c r="F35" s="548">
        <f>D35*E35</f>
        <v>0</v>
      </c>
      <c r="G35" s="346"/>
      <c r="H35" s="346"/>
      <c r="I35" s="346"/>
      <c r="J35" s="346"/>
      <c r="K35" s="346"/>
      <c r="L35" s="346"/>
      <c r="M35" s="346"/>
      <c r="N35" s="346"/>
      <c r="O35" s="346"/>
      <c r="P35" s="346"/>
      <c r="Q35" s="346"/>
      <c r="R35" s="346"/>
      <c r="S35" s="346"/>
      <c r="T35" s="346"/>
    </row>
    <row r="36" spans="1:20" s="1447" customFormat="1" ht="48">
      <c r="A36" s="429"/>
      <c r="B36" s="320" t="s">
        <v>3550</v>
      </c>
      <c r="C36" s="329"/>
      <c r="D36" s="548"/>
      <c r="E36" s="642"/>
      <c r="F36" s="548"/>
      <c r="G36" s="346"/>
      <c r="H36" s="346"/>
      <c r="I36" s="346"/>
      <c r="J36" s="346"/>
      <c r="K36" s="346"/>
      <c r="L36" s="346"/>
      <c r="M36" s="346"/>
      <c r="N36" s="346"/>
      <c r="O36" s="346"/>
      <c r="P36" s="346"/>
      <c r="Q36" s="346"/>
      <c r="R36" s="346"/>
      <c r="S36" s="346"/>
      <c r="T36" s="346"/>
    </row>
    <row r="37" spans="1:20" s="905" customFormat="1">
      <c r="A37" s="429"/>
      <c r="B37" s="307"/>
      <c r="C37" s="330"/>
      <c r="D37" s="331"/>
      <c r="E37" s="395"/>
      <c r="F37" s="331"/>
      <c r="G37" s="346"/>
      <c r="H37" s="346"/>
      <c r="I37" s="346"/>
      <c r="J37" s="346"/>
      <c r="K37" s="346"/>
      <c r="L37" s="346"/>
      <c r="M37" s="346"/>
      <c r="N37" s="346"/>
      <c r="O37" s="346"/>
      <c r="P37" s="346"/>
      <c r="Q37" s="346"/>
      <c r="R37" s="346"/>
      <c r="S37" s="346"/>
      <c r="T37" s="346"/>
    </row>
    <row r="38" spans="1:20" s="905" customFormat="1">
      <c r="A38" s="429" t="s">
        <v>2616</v>
      </c>
      <c r="B38" s="332" t="s">
        <v>4483</v>
      </c>
      <c r="C38" s="329" t="s">
        <v>4</v>
      </c>
      <c r="D38" s="548">
        <v>1</v>
      </c>
      <c r="E38" s="642"/>
      <c r="F38" s="548">
        <f>D38*E38</f>
        <v>0</v>
      </c>
      <c r="G38" s="346"/>
      <c r="H38" s="346"/>
      <c r="I38" s="346"/>
      <c r="J38" s="346"/>
      <c r="K38" s="346"/>
      <c r="L38" s="346"/>
      <c r="M38" s="346"/>
      <c r="N38" s="346"/>
      <c r="O38" s="346"/>
      <c r="P38" s="346"/>
      <c r="Q38" s="346"/>
      <c r="R38" s="346"/>
      <c r="S38" s="346"/>
      <c r="T38" s="346"/>
    </row>
    <row r="39" spans="1:20" s="905" customFormat="1" ht="48">
      <c r="A39" s="429"/>
      <c r="B39" s="320" t="s">
        <v>3551</v>
      </c>
      <c r="C39" s="329"/>
      <c r="D39" s="548"/>
      <c r="E39" s="642"/>
      <c r="F39" s="548"/>
      <c r="G39" s="346"/>
      <c r="H39" s="346"/>
      <c r="I39" s="346"/>
      <c r="J39" s="346"/>
      <c r="K39" s="346"/>
      <c r="L39" s="346"/>
      <c r="M39" s="346"/>
      <c r="N39" s="346"/>
      <c r="O39" s="346"/>
      <c r="P39" s="346"/>
      <c r="Q39" s="346"/>
      <c r="R39" s="346"/>
      <c r="S39" s="346"/>
      <c r="T39" s="346"/>
    </row>
    <row r="40" spans="1:20" s="905" customFormat="1">
      <c r="A40" s="654"/>
      <c r="B40" s="496"/>
      <c r="C40" s="397"/>
      <c r="D40" s="398"/>
      <c r="E40" s="391"/>
      <c r="F40" s="398"/>
      <c r="G40" s="346"/>
      <c r="H40" s="346"/>
      <c r="I40" s="346"/>
      <c r="J40" s="346"/>
      <c r="K40" s="346"/>
      <c r="L40" s="346"/>
      <c r="M40" s="346"/>
      <c r="N40" s="346"/>
      <c r="O40" s="346"/>
      <c r="P40" s="346"/>
      <c r="Q40" s="346"/>
      <c r="R40" s="346"/>
      <c r="S40" s="346"/>
      <c r="T40" s="346"/>
    </row>
    <row r="41" spans="1:20" s="905" customFormat="1">
      <c r="A41" s="764"/>
      <c r="B41" s="581" t="s">
        <v>2602</v>
      </c>
      <c r="C41" s="575"/>
      <c r="D41" s="576"/>
      <c r="E41" s="573"/>
      <c r="F41" s="577"/>
      <c r="G41" s="346"/>
      <c r="H41" s="346"/>
      <c r="I41" s="346"/>
      <c r="J41" s="346"/>
      <c r="K41" s="346"/>
      <c r="L41" s="346"/>
      <c r="M41" s="346"/>
      <c r="N41" s="346"/>
      <c r="O41" s="346"/>
      <c r="P41" s="346"/>
      <c r="Q41" s="346"/>
      <c r="R41" s="346"/>
      <c r="S41" s="346"/>
      <c r="T41" s="346"/>
    </row>
    <row r="42" spans="1:20" s="905" customFormat="1">
      <c r="A42" s="654"/>
      <c r="B42" s="496"/>
      <c r="C42" s="397"/>
      <c r="D42" s="398"/>
      <c r="E42" s="391"/>
      <c r="F42" s="398"/>
      <c r="G42" s="346"/>
      <c r="H42" s="346"/>
      <c r="I42" s="346"/>
      <c r="J42" s="346"/>
      <c r="K42" s="346"/>
      <c r="L42" s="346"/>
      <c r="M42" s="346"/>
      <c r="N42" s="346"/>
      <c r="O42" s="346"/>
      <c r="P42" s="346"/>
      <c r="Q42" s="346"/>
      <c r="R42" s="346"/>
      <c r="S42" s="346"/>
      <c r="T42" s="346"/>
    </row>
    <row r="43" spans="1:20" s="905" customFormat="1" ht="24">
      <c r="A43" s="429" t="s">
        <v>2617</v>
      </c>
      <c r="B43" s="438" t="s">
        <v>2606</v>
      </c>
      <c r="C43" s="330" t="s">
        <v>2437</v>
      </c>
      <c r="D43" s="331">
        <v>1</v>
      </c>
      <c r="E43" s="395"/>
      <c r="F43" s="331">
        <f>D43*E43</f>
        <v>0</v>
      </c>
      <c r="G43" s="346"/>
      <c r="H43" s="346"/>
      <c r="I43" s="346"/>
      <c r="J43" s="346"/>
      <c r="K43" s="346"/>
      <c r="L43" s="346"/>
      <c r="M43" s="346"/>
      <c r="N43" s="346"/>
      <c r="O43" s="346"/>
      <c r="P43" s="346"/>
      <c r="Q43" s="346"/>
      <c r="R43" s="346"/>
      <c r="S43" s="346"/>
      <c r="T43" s="346"/>
    </row>
    <row r="44" spans="1:20" s="905" customFormat="1" ht="96">
      <c r="A44" s="429"/>
      <c r="B44" s="307" t="s">
        <v>2603</v>
      </c>
      <c r="C44" s="330"/>
      <c r="D44" s="331"/>
      <c r="E44" s="395"/>
      <c r="F44" s="331"/>
      <c r="G44" s="346"/>
      <c r="H44" s="346"/>
      <c r="I44" s="346"/>
      <c r="J44" s="346"/>
      <c r="K44" s="346"/>
      <c r="L44" s="346"/>
      <c r="M44" s="346"/>
      <c r="N44" s="346"/>
      <c r="O44" s="346"/>
      <c r="P44" s="346"/>
      <c r="Q44" s="346"/>
      <c r="R44" s="346"/>
      <c r="S44" s="346"/>
      <c r="T44" s="346"/>
    </row>
    <row r="45" spans="1:20" s="905" customFormat="1" ht="24">
      <c r="A45" s="429"/>
      <c r="B45" s="307" t="s">
        <v>2612</v>
      </c>
      <c r="C45" s="330"/>
      <c r="D45" s="331"/>
      <c r="E45" s="395"/>
      <c r="F45" s="331"/>
      <c r="G45" s="346"/>
      <c r="H45" s="346"/>
      <c r="I45" s="346"/>
      <c r="J45" s="346"/>
      <c r="K45" s="346"/>
      <c r="L45" s="346"/>
      <c r="M45" s="346"/>
      <c r="N45" s="346"/>
      <c r="O45" s="346"/>
      <c r="P45" s="346"/>
      <c r="Q45" s="346"/>
      <c r="R45" s="346"/>
      <c r="S45" s="346"/>
      <c r="T45" s="346"/>
    </row>
    <row r="46" spans="1:20" s="905" customFormat="1" ht="24">
      <c r="A46" s="429"/>
      <c r="B46" s="307" t="s">
        <v>2604</v>
      </c>
      <c r="C46" s="330"/>
      <c r="D46" s="331"/>
      <c r="E46" s="395"/>
      <c r="F46" s="331"/>
      <c r="G46" s="346"/>
      <c r="H46" s="346"/>
      <c r="I46" s="346"/>
      <c r="J46" s="346"/>
      <c r="K46" s="346"/>
      <c r="L46" s="346"/>
      <c r="M46" s="346"/>
      <c r="N46" s="346"/>
      <c r="O46" s="346"/>
      <c r="P46" s="346"/>
      <c r="Q46" s="346"/>
      <c r="R46" s="346"/>
      <c r="S46" s="346"/>
      <c r="T46" s="346"/>
    </row>
    <row r="47" spans="1:20" s="905" customFormat="1">
      <c r="A47" s="429"/>
      <c r="B47" s="307" t="s">
        <v>4484</v>
      </c>
      <c r="C47" s="330"/>
      <c r="D47" s="331"/>
      <c r="E47" s="395"/>
      <c r="F47" s="331"/>
      <c r="G47" s="346"/>
      <c r="H47" s="346"/>
      <c r="I47" s="346"/>
      <c r="J47" s="346"/>
      <c r="K47" s="346"/>
      <c r="L47" s="346"/>
      <c r="M47" s="346"/>
      <c r="N47" s="346"/>
      <c r="O47" s="346"/>
      <c r="P47" s="346"/>
      <c r="Q47" s="346"/>
      <c r="R47" s="346"/>
      <c r="S47" s="346"/>
      <c r="T47" s="346"/>
    </row>
    <row r="48" spans="1:20" s="905" customFormat="1">
      <c r="A48" s="429"/>
      <c r="B48" s="307"/>
      <c r="C48" s="330"/>
      <c r="D48" s="331"/>
      <c r="E48" s="395"/>
      <c r="F48" s="331"/>
      <c r="G48" s="346"/>
      <c r="H48" s="346"/>
      <c r="I48" s="346"/>
      <c r="J48" s="346"/>
      <c r="K48" s="346"/>
      <c r="L48" s="346"/>
      <c r="M48" s="346"/>
      <c r="N48" s="346"/>
      <c r="O48" s="346"/>
      <c r="P48" s="346"/>
      <c r="Q48" s="346"/>
      <c r="R48" s="346"/>
      <c r="S48" s="346"/>
      <c r="T48" s="346"/>
    </row>
    <row r="49" spans="1:20" s="905" customFormat="1" ht="24">
      <c r="A49" s="429" t="s">
        <v>2618</v>
      </c>
      <c r="B49" s="438" t="s">
        <v>2607</v>
      </c>
      <c r="C49" s="330" t="s">
        <v>2437</v>
      </c>
      <c r="D49" s="331">
        <v>1</v>
      </c>
      <c r="E49" s="395"/>
      <c r="F49" s="331">
        <f>D49*E49</f>
        <v>0</v>
      </c>
      <c r="G49" s="346"/>
      <c r="H49" s="346"/>
      <c r="I49" s="346"/>
      <c r="J49" s="346"/>
      <c r="K49" s="346"/>
      <c r="L49" s="346"/>
      <c r="M49" s="346"/>
      <c r="N49" s="346"/>
      <c r="O49" s="346"/>
      <c r="P49" s="346"/>
      <c r="Q49" s="346"/>
      <c r="R49" s="346"/>
      <c r="S49" s="346"/>
      <c r="T49" s="346"/>
    </row>
    <row r="50" spans="1:20" s="905" customFormat="1" ht="48">
      <c r="A50" s="429"/>
      <c r="B50" s="307" t="s">
        <v>2605</v>
      </c>
      <c r="C50" s="330"/>
      <c r="D50" s="331"/>
      <c r="E50" s="395"/>
      <c r="F50" s="331"/>
      <c r="G50" s="346"/>
      <c r="H50" s="346"/>
      <c r="I50" s="346"/>
      <c r="J50" s="346"/>
      <c r="K50" s="346"/>
      <c r="L50" s="346"/>
      <c r="M50" s="346"/>
      <c r="N50" s="346"/>
      <c r="O50" s="346"/>
      <c r="P50" s="346"/>
      <c r="Q50" s="346"/>
      <c r="R50" s="346"/>
      <c r="S50" s="346"/>
      <c r="T50" s="346"/>
    </row>
    <row r="51" spans="1:20" s="346" customFormat="1" ht="24">
      <c r="A51" s="904"/>
      <c r="B51" s="307" t="s">
        <v>2613</v>
      </c>
      <c r="C51" s="330"/>
      <c r="D51" s="331"/>
      <c r="E51" s="395"/>
      <c r="F51" s="331"/>
    </row>
    <row r="52" spans="1:20" s="346" customFormat="1">
      <c r="A52" s="904"/>
      <c r="B52" s="307" t="s">
        <v>4481</v>
      </c>
      <c r="C52" s="330"/>
      <c r="D52" s="331"/>
      <c r="E52" s="395"/>
      <c r="F52" s="331"/>
    </row>
    <row r="53" spans="1:20" s="346" customFormat="1">
      <c r="A53" s="735"/>
      <c r="B53" s="498"/>
      <c r="C53" s="582"/>
      <c r="D53" s="385"/>
      <c r="E53" s="637"/>
      <c r="F53" s="385"/>
    </row>
    <row r="54" spans="1:20" s="401" customFormat="1">
      <c r="A54" s="764"/>
      <c r="B54" s="581" t="s">
        <v>1688</v>
      </c>
      <c r="C54" s="572"/>
      <c r="D54" s="573"/>
      <c r="E54" s="573"/>
      <c r="F54" s="574"/>
    </row>
    <row r="55" spans="1:20" s="401" customFormat="1">
      <c r="A55" s="735"/>
      <c r="B55" s="498"/>
      <c r="C55" s="582"/>
      <c r="D55" s="385"/>
      <c r="E55" s="637"/>
      <c r="F55" s="385"/>
    </row>
    <row r="56" spans="1:20" s="414" customFormat="1" ht="162.75" customHeight="1">
      <c r="A56" s="904"/>
      <c r="B56" s="307" t="s">
        <v>1990</v>
      </c>
      <c r="C56" s="330"/>
      <c r="D56" s="331"/>
      <c r="E56" s="395"/>
      <c r="F56" s="331"/>
      <c r="G56" s="346"/>
    </row>
    <row r="57" spans="1:20" s="769" customFormat="1" ht="12.75">
      <c r="A57" s="765"/>
      <c r="B57" s="556"/>
      <c r="C57" s="330"/>
      <c r="D57" s="331"/>
      <c r="E57" s="395"/>
      <c r="F57" s="331"/>
      <c r="G57" s="125"/>
    </row>
    <row r="58" spans="1:20" s="125" customFormat="1" ht="12.75">
      <c r="A58" s="904" t="s">
        <v>2619</v>
      </c>
      <c r="B58" s="438" t="s">
        <v>2564</v>
      </c>
      <c r="C58" s="330" t="s">
        <v>2437</v>
      </c>
      <c r="D58" s="331">
        <v>1</v>
      </c>
      <c r="E58" s="395"/>
      <c r="F58" s="331">
        <f>D58*E58</f>
        <v>0</v>
      </c>
    </row>
    <row r="59" spans="1:20" s="346" customFormat="1">
      <c r="A59" s="912"/>
      <c r="B59" s="307" t="s">
        <v>2565</v>
      </c>
      <c r="C59" s="330"/>
      <c r="D59" s="331"/>
      <c r="E59" s="395"/>
      <c r="F59" s="331"/>
    </row>
    <row r="60" spans="1:20" s="346" customFormat="1">
      <c r="A60" s="912"/>
      <c r="B60" s="307" t="s">
        <v>2566</v>
      </c>
      <c r="C60" s="330"/>
      <c r="D60" s="331"/>
      <c r="E60" s="395"/>
      <c r="F60" s="331"/>
    </row>
    <row r="61" spans="1:20" s="414" customFormat="1">
      <c r="A61" s="912"/>
      <c r="B61" s="307"/>
      <c r="C61" s="330"/>
      <c r="D61" s="331"/>
      <c r="E61" s="395"/>
      <c r="F61" s="331"/>
      <c r="G61" s="346"/>
    </row>
    <row r="62" spans="1:20" s="411" customFormat="1">
      <c r="A62" s="904" t="s">
        <v>2620</v>
      </c>
      <c r="B62" s="438" t="s">
        <v>2567</v>
      </c>
      <c r="C62" s="330" t="s">
        <v>2437</v>
      </c>
      <c r="D62" s="331">
        <v>1</v>
      </c>
      <c r="E62" s="395"/>
      <c r="F62" s="331">
        <f>D62*E62</f>
        <v>0</v>
      </c>
      <c r="G62" s="346"/>
      <c r="H62" s="414"/>
      <c r="I62" s="414"/>
      <c r="J62" s="414"/>
      <c r="K62" s="414"/>
      <c r="L62" s="414"/>
      <c r="M62" s="414"/>
      <c r="N62" s="414"/>
      <c r="O62" s="414"/>
      <c r="P62" s="414"/>
      <c r="Q62" s="414"/>
      <c r="R62" s="414"/>
      <c r="S62" s="414"/>
      <c r="T62" s="414"/>
    </row>
    <row r="63" spans="1:20" s="411" customFormat="1">
      <c r="A63" s="912"/>
      <c r="B63" s="307" t="s">
        <v>2565</v>
      </c>
      <c r="C63" s="330"/>
      <c r="D63" s="331"/>
      <c r="E63" s="395"/>
      <c r="F63" s="331"/>
      <c r="G63" s="346"/>
      <c r="H63" s="414"/>
      <c r="I63" s="414"/>
      <c r="J63" s="414"/>
      <c r="K63" s="414"/>
      <c r="L63" s="414"/>
      <c r="M63" s="414"/>
      <c r="N63" s="414"/>
      <c r="O63" s="414"/>
      <c r="P63" s="414"/>
      <c r="Q63" s="414"/>
      <c r="R63" s="414"/>
      <c r="S63" s="414"/>
      <c r="T63" s="414"/>
    </row>
    <row r="64" spans="1:20" s="417" customFormat="1">
      <c r="A64" s="912"/>
      <c r="B64" s="307" t="s">
        <v>2568</v>
      </c>
      <c r="C64" s="330"/>
      <c r="D64" s="331"/>
      <c r="E64" s="395"/>
      <c r="F64" s="331"/>
      <c r="G64" s="346"/>
      <c r="H64" s="346"/>
      <c r="I64" s="346"/>
      <c r="J64" s="346"/>
      <c r="K64" s="346"/>
      <c r="L64" s="346"/>
      <c r="M64" s="346"/>
      <c r="N64" s="346"/>
      <c r="O64" s="346"/>
      <c r="P64" s="346"/>
      <c r="Q64" s="346"/>
      <c r="R64" s="346"/>
      <c r="S64" s="346"/>
      <c r="T64" s="346"/>
    </row>
    <row r="65" spans="1:20" s="411" customFormat="1">
      <c r="A65" s="912"/>
      <c r="B65" s="307" t="s">
        <v>2569</v>
      </c>
      <c r="C65" s="330"/>
      <c r="D65" s="331"/>
      <c r="E65" s="395"/>
      <c r="F65" s="331"/>
      <c r="G65" s="346"/>
      <c r="H65" s="414"/>
      <c r="I65" s="414"/>
      <c r="J65" s="414"/>
      <c r="K65" s="414"/>
      <c r="L65" s="414"/>
      <c r="M65" s="414"/>
      <c r="N65" s="414"/>
      <c r="O65" s="414"/>
      <c r="P65" s="414"/>
      <c r="Q65" s="414"/>
      <c r="R65" s="414"/>
      <c r="S65" s="414"/>
      <c r="T65" s="414"/>
    </row>
    <row r="66" spans="1:20" s="402" customFormat="1">
      <c r="A66" s="912"/>
      <c r="B66" s="307"/>
      <c r="C66" s="330"/>
      <c r="D66" s="331"/>
      <c r="E66" s="395"/>
      <c r="F66" s="331"/>
      <c r="G66" s="346"/>
      <c r="H66" s="403"/>
      <c r="I66" s="403"/>
      <c r="J66" s="403"/>
      <c r="K66" s="403"/>
      <c r="L66" s="403"/>
      <c r="M66" s="403"/>
      <c r="N66" s="403"/>
      <c r="O66" s="403"/>
      <c r="P66" s="403"/>
      <c r="Q66" s="403"/>
      <c r="R66" s="403"/>
      <c r="S66" s="403"/>
      <c r="T66" s="403"/>
    </row>
    <row r="67" spans="1:20" s="402" customFormat="1">
      <c r="A67" s="912" t="s">
        <v>2621</v>
      </c>
      <c r="B67" s="438" t="s">
        <v>2571</v>
      </c>
      <c r="C67" s="330" t="s">
        <v>2437</v>
      </c>
      <c r="D67" s="331">
        <v>2</v>
      </c>
      <c r="E67" s="395"/>
      <c r="F67" s="331">
        <f>D67*E67</f>
        <v>0</v>
      </c>
      <c r="G67" s="346"/>
      <c r="H67" s="403"/>
      <c r="I67" s="403"/>
      <c r="J67" s="403"/>
      <c r="K67" s="403"/>
      <c r="L67" s="403"/>
      <c r="M67" s="403"/>
      <c r="N67" s="403"/>
      <c r="O67" s="403"/>
      <c r="P67" s="403"/>
      <c r="Q67" s="403"/>
      <c r="R67" s="403"/>
      <c r="S67" s="403"/>
      <c r="T67" s="403"/>
    </row>
    <row r="68" spans="1:20" s="402" customFormat="1">
      <c r="A68" s="912"/>
      <c r="B68" s="307" t="s">
        <v>2570</v>
      </c>
      <c r="C68" s="330"/>
      <c r="D68" s="331"/>
      <c r="E68" s="395"/>
      <c r="F68" s="331"/>
      <c r="G68" s="346"/>
      <c r="H68" s="403"/>
      <c r="I68" s="403"/>
      <c r="J68" s="403"/>
      <c r="K68" s="403"/>
      <c r="L68" s="403"/>
      <c r="M68" s="403"/>
      <c r="N68" s="403"/>
      <c r="O68" s="403"/>
      <c r="P68" s="403"/>
      <c r="Q68" s="403"/>
      <c r="R68" s="403"/>
      <c r="S68" s="403"/>
      <c r="T68" s="403"/>
    </row>
    <row r="69" spans="1:20" s="402" customFormat="1">
      <c r="A69" s="912"/>
      <c r="B69" s="307" t="s">
        <v>2568</v>
      </c>
      <c r="C69" s="330"/>
      <c r="D69" s="331"/>
      <c r="E69" s="395"/>
      <c r="F69" s="331"/>
      <c r="G69" s="346"/>
      <c r="H69" s="403"/>
      <c r="I69" s="403"/>
      <c r="J69" s="403"/>
      <c r="K69" s="403"/>
      <c r="L69" s="403"/>
      <c r="M69" s="403"/>
      <c r="N69" s="403"/>
      <c r="O69" s="403"/>
      <c r="P69" s="403"/>
      <c r="Q69" s="403"/>
      <c r="R69" s="403"/>
      <c r="S69" s="403"/>
      <c r="T69" s="403"/>
    </row>
    <row r="70" spans="1:20" s="402" customFormat="1">
      <c r="A70" s="912"/>
      <c r="B70" s="307" t="s">
        <v>2572</v>
      </c>
      <c r="C70" s="330"/>
      <c r="D70" s="331"/>
      <c r="E70" s="395"/>
      <c r="F70" s="331"/>
      <c r="G70" s="346"/>
      <c r="H70" s="403"/>
      <c r="I70" s="403"/>
      <c r="J70" s="403"/>
      <c r="K70" s="403"/>
      <c r="L70" s="403"/>
      <c r="M70" s="403"/>
      <c r="N70" s="403"/>
      <c r="O70" s="403"/>
      <c r="P70" s="403"/>
      <c r="Q70" s="403"/>
      <c r="R70" s="403"/>
      <c r="S70" s="403"/>
      <c r="T70" s="403"/>
    </row>
    <row r="71" spans="1:20" s="402" customFormat="1">
      <c r="A71" s="912"/>
      <c r="B71" s="307"/>
      <c r="C71" s="330"/>
      <c r="D71" s="331"/>
      <c r="E71" s="395"/>
      <c r="F71" s="331"/>
      <c r="G71" s="346"/>
      <c r="H71" s="403"/>
      <c r="I71" s="403"/>
      <c r="J71" s="403"/>
      <c r="K71" s="403"/>
      <c r="L71" s="403"/>
      <c r="M71" s="403"/>
      <c r="N71" s="403"/>
      <c r="O71" s="403"/>
      <c r="P71" s="403"/>
      <c r="Q71" s="403"/>
      <c r="R71" s="403"/>
      <c r="S71" s="403"/>
      <c r="T71" s="403"/>
    </row>
    <row r="72" spans="1:20" s="411" customFormat="1">
      <c r="A72" s="912" t="s">
        <v>2622</v>
      </c>
      <c r="B72" s="438" t="s">
        <v>2573</v>
      </c>
      <c r="C72" s="330" t="s">
        <v>2437</v>
      </c>
      <c r="D72" s="331">
        <v>11</v>
      </c>
      <c r="E72" s="395"/>
      <c r="F72" s="331">
        <f>D72*E72</f>
        <v>0</v>
      </c>
      <c r="G72" s="346"/>
      <c r="H72" s="414"/>
      <c r="I72" s="414"/>
      <c r="J72" s="414"/>
      <c r="K72" s="414"/>
      <c r="L72" s="414"/>
      <c r="M72" s="414"/>
      <c r="N72" s="414"/>
      <c r="O72" s="414"/>
      <c r="P72" s="414"/>
      <c r="Q72" s="414"/>
      <c r="R72" s="414"/>
      <c r="S72" s="414"/>
      <c r="T72" s="414"/>
    </row>
    <row r="73" spans="1:20" s="402" customFormat="1">
      <c r="A73" s="912"/>
      <c r="B73" s="307" t="s">
        <v>2574</v>
      </c>
      <c r="C73" s="330"/>
      <c r="D73" s="331"/>
      <c r="E73" s="395"/>
      <c r="F73" s="331"/>
      <c r="G73" s="346"/>
      <c r="H73" s="403"/>
      <c r="I73" s="403"/>
      <c r="J73" s="403"/>
      <c r="K73" s="403"/>
      <c r="L73" s="403"/>
      <c r="M73" s="403"/>
      <c r="N73" s="403"/>
      <c r="O73" s="403"/>
      <c r="P73" s="403"/>
      <c r="Q73" s="403"/>
      <c r="R73" s="403"/>
      <c r="S73" s="403"/>
      <c r="T73" s="403"/>
    </row>
    <row r="74" spans="1:20" s="402" customFormat="1">
      <c r="A74" s="912"/>
      <c r="B74" s="307" t="s">
        <v>4531</v>
      </c>
      <c r="C74" s="330"/>
      <c r="D74" s="331"/>
      <c r="E74" s="395"/>
      <c r="F74" s="331"/>
      <c r="G74" s="346"/>
      <c r="H74" s="403"/>
      <c r="I74" s="403"/>
      <c r="J74" s="403"/>
      <c r="K74" s="403"/>
      <c r="L74" s="403"/>
      <c r="M74" s="403"/>
      <c r="N74" s="403"/>
      <c r="O74" s="403"/>
      <c r="P74" s="403"/>
      <c r="Q74" s="403"/>
      <c r="R74" s="403"/>
      <c r="S74" s="403"/>
      <c r="T74" s="403"/>
    </row>
    <row r="75" spans="1:20" s="402" customFormat="1">
      <c r="A75" s="912"/>
      <c r="B75" s="307" t="s">
        <v>4532</v>
      </c>
      <c r="C75" s="330"/>
      <c r="D75" s="331"/>
      <c r="E75" s="395"/>
      <c r="F75" s="331"/>
      <c r="G75" s="346"/>
      <c r="H75" s="403"/>
      <c r="I75" s="403"/>
      <c r="J75" s="403"/>
      <c r="K75" s="403"/>
      <c r="L75" s="403"/>
      <c r="M75" s="403"/>
      <c r="N75" s="403"/>
      <c r="O75" s="403"/>
      <c r="P75" s="403"/>
      <c r="Q75" s="403"/>
      <c r="R75" s="403"/>
      <c r="S75" s="403"/>
      <c r="T75" s="403"/>
    </row>
    <row r="76" spans="1:20" s="402" customFormat="1">
      <c r="A76" s="912"/>
      <c r="B76" s="307" t="s">
        <v>4533</v>
      </c>
      <c r="C76" s="330"/>
      <c r="D76" s="331"/>
      <c r="E76" s="395"/>
      <c r="F76" s="331"/>
      <c r="G76" s="346"/>
      <c r="H76" s="403"/>
      <c r="I76" s="403"/>
      <c r="J76" s="403"/>
      <c r="K76" s="403"/>
      <c r="L76" s="403"/>
      <c r="M76" s="403"/>
      <c r="N76" s="403"/>
      <c r="O76" s="403"/>
      <c r="P76" s="403"/>
      <c r="Q76" s="403"/>
      <c r="R76" s="403"/>
      <c r="S76" s="403"/>
      <c r="T76" s="403"/>
    </row>
    <row r="77" spans="1:20" s="402" customFormat="1">
      <c r="A77" s="912"/>
      <c r="B77" s="307"/>
      <c r="C77" s="330"/>
      <c r="D77" s="331"/>
      <c r="E77" s="395"/>
      <c r="F77" s="331"/>
      <c r="G77" s="346"/>
      <c r="H77" s="403"/>
      <c r="I77" s="403"/>
      <c r="J77" s="403"/>
      <c r="K77" s="403"/>
      <c r="L77" s="403"/>
      <c r="M77" s="403"/>
      <c r="N77" s="403"/>
      <c r="O77" s="403"/>
      <c r="P77" s="403"/>
      <c r="Q77" s="403"/>
      <c r="R77" s="403"/>
      <c r="S77" s="403"/>
      <c r="T77" s="403"/>
    </row>
    <row r="78" spans="1:20" s="402" customFormat="1">
      <c r="A78" s="904" t="s">
        <v>2623</v>
      </c>
      <c r="B78" s="438" t="s">
        <v>2576</v>
      </c>
      <c r="C78" s="330" t="s">
        <v>2437</v>
      </c>
      <c r="D78" s="331">
        <v>6</v>
      </c>
      <c r="E78" s="395"/>
      <c r="F78" s="331">
        <f>D78*E78</f>
        <v>0</v>
      </c>
      <c r="G78" s="346"/>
      <c r="H78" s="403"/>
      <c r="I78" s="403"/>
      <c r="J78" s="403"/>
      <c r="K78" s="403"/>
      <c r="L78" s="403"/>
      <c r="M78" s="403"/>
      <c r="N78" s="403"/>
      <c r="O78" s="403"/>
      <c r="P78" s="403"/>
      <c r="Q78" s="403"/>
      <c r="R78" s="403"/>
      <c r="S78" s="403"/>
      <c r="T78" s="403"/>
    </row>
    <row r="79" spans="1:20" s="402" customFormat="1">
      <c r="A79" s="904"/>
      <c r="B79" s="307" t="s">
        <v>2574</v>
      </c>
      <c r="C79" s="330"/>
      <c r="D79" s="331"/>
      <c r="E79" s="395"/>
      <c r="F79" s="331"/>
      <c r="G79" s="346"/>
      <c r="H79" s="403"/>
      <c r="I79" s="403"/>
      <c r="J79" s="403"/>
      <c r="K79" s="403"/>
      <c r="L79" s="403"/>
      <c r="M79" s="403"/>
      <c r="N79" s="403"/>
      <c r="O79" s="403"/>
      <c r="P79" s="403"/>
      <c r="Q79" s="403"/>
      <c r="R79" s="403"/>
      <c r="S79" s="403"/>
      <c r="T79" s="403"/>
    </row>
    <row r="80" spans="1:20" s="402" customFormat="1">
      <c r="A80" s="904"/>
      <c r="B80" s="307" t="s">
        <v>2568</v>
      </c>
      <c r="C80" s="330"/>
      <c r="D80" s="331"/>
      <c r="E80" s="395"/>
      <c r="F80" s="331"/>
      <c r="G80" s="346"/>
      <c r="H80" s="403"/>
      <c r="I80" s="403"/>
      <c r="J80" s="403"/>
      <c r="K80" s="403"/>
      <c r="L80" s="403"/>
      <c r="M80" s="403"/>
      <c r="N80" s="403"/>
      <c r="O80" s="403"/>
      <c r="P80" s="403"/>
      <c r="Q80" s="403"/>
      <c r="R80" s="403"/>
      <c r="S80" s="403"/>
      <c r="T80" s="403"/>
    </row>
    <row r="81" spans="1:20" s="402" customFormat="1">
      <c r="A81" s="904"/>
      <c r="B81" s="307" t="s">
        <v>4534</v>
      </c>
      <c r="C81" s="330"/>
      <c r="D81" s="331"/>
      <c r="E81" s="395"/>
      <c r="F81" s="331"/>
      <c r="G81" s="346"/>
      <c r="H81" s="403"/>
      <c r="I81" s="403"/>
      <c r="J81" s="403"/>
      <c r="K81" s="403"/>
      <c r="L81" s="403"/>
      <c r="M81" s="403"/>
      <c r="N81" s="403"/>
      <c r="O81" s="403"/>
      <c r="P81" s="403"/>
      <c r="Q81" s="403"/>
      <c r="R81" s="403"/>
      <c r="S81" s="403"/>
      <c r="T81" s="403"/>
    </row>
    <row r="82" spans="1:20" s="402" customFormat="1">
      <c r="A82" s="904"/>
      <c r="B82" s="307" t="s">
        <v>2575</v>
      </c>
      <c r="C82" s="330"/>
      <c r="D82" s="331"/>
      <c r="E82" s="395"/>
      <c r="F82" s="331"/>
      <c r="G82" s="346"/>
      <c r="H82" s="403"/>
      <c r="I82" s="403"/>
      <c r="J82" s="403"/>
      <c r="K82" s="403"/>
      <c r="L82" s="403"/>
      <c r="M82" s="403"/>
      <c r="N82" s="403"/>
      <c r="O82" s="403"/>
      <c r="P82" s="403"/>
      <c r="Q82" s="403"/>
      <c r="R82" s="403"/>
      <c r="S82" s="403"/>
      <c r="T82" s="403"/>
    </row>
    <row r="83" spans="1:20" s="500" customFormat="1">
      <c r="A83" s="904"/>
      <c r="B83" s="438"/>
      <c r="C83" s="330"/>
      <c r="D83" s="331"/>
      <c r="E83" s="395"/>
      <c r="F83" s="331"/>
      <c r="G83" s="346"/>
      <c r="H83" s="501"/>
      <c r="I83" s="501"/>
      <c r="J83" s="501"/>
      <c r="K83" s="501"/>
      <c r="L83" s="501"/>
      <c r="M83" s="501"/>
      <c r="N83" s="501"/>
      <c r="O83" s="501"/>
      <c r="P83" s="501"/>
      <c r="Q83" s="501"/>
      <c r="R83" s="501"/>
      <c r="S83" s="501"/>
      <c r="T83" s="501"/>
    </row>
    <row r="84" spans="1:20" s="500" customFormat="1">
      <c r="A84" s="904" t="s">
        <v>2624</v>
      </c>
      <c r="B84" s="438" t="s">
        <v>2577</v>
      </c>
      <c r="C84" s="330" t="s">
        <v>2437</v>
      </c>
      <c r="D84" s="331">
        <v>4</v>
      </c>
      <c r="E84" s="395"/>
      <c r="F84" s="331">
        <f>D84*E84</f>
        <v>0</v>
      </c>
      <c r="G84" s="346"/>
      <c r="H84" s="501"/>
      <c r="I84" s="501"/>
      <c r="J84" s="501"/>
      <c r="K84" s="501"/>
      <c r="L84" s="501"/>
      <c r="M84" s="501"/>
      <c r="N84" s="501"/>
      <c r="O84" s="501"/>
      <c r="P84" s="501"/>
      <c r="Q84" s="501"/>
      <c r="R84" s="501"/>
      <c r="S84" s="501"/>
      <c r="T84" s="501"/>
    </row>
    <row r="85" spans="1:20" s="402" customFormat="1">
      <c r="A85" s="429"/>
      <c r="B85" s="307" t="s">
        <v>2578</v>
      </c>
      <c r="C85" s="330"/>
      <c r="D85" s="331"/>
      <c r="E85" s="395"/>
      <c r="F85" s="331"/>
      <c r="G85" s="346"/>
      <c r="H85" s="403"/>
      <c r="I85" s="403"/>
      <c r="J85" s="403"/>
      <c r="K85" s="403"/>
      <c r="L85" s="403"/>
      <c r="M85" s="403"/>
      <c r="N85" s="403"/>
      <c r="O85" s="403"/>
      <c r="P85" s="403"/>
      <c r="Q85" s="403"/>
      <c r="R85" s="403"/>
      <c r="S85" s="403"/>
      <c r="T85" s="403"/>
    </row>
    <row r="86" spans="1:20" s="411" customFormat="1">
      <c r="A86" s="429"/>
      <c r="B86" s="307" t="s">
        <v>2579</v>
      </c>
      <c r="C86" s="330"/>
      <c r="D86" s="331"/>
      <c r="E86" s="395"/>
      <c r="F86" s="331"/>
      <c r="G86" s="346"/>
      <c r="H86" s="414"/>
      <c r="I86" s="414"/>
      <c r="J86" s="414"/>
      <c r="K86" s="414"/>
      <c r="L86" s="414"/>
      <c r="M86" s="414"/>
      <c r="N86" s="414"/>
      <c r="O86" s="414"/>
      <c r="P86" s="414"/>
      <c r="Q86" s="414"/>
      <c r="R86" s="414"/>
      <c r="S86" s="414"/>
      <c r="T86" s="414"/>
    </row>
    <row r="87" spans="1:20" s="411" customFormat="1">
      <c r="A87" s="429"/>
      <c r="B87" s="307" t="s">
        <v>2337</v>
      </c>
      <c r="C87" s="330"/>
      <c r="D87" s="331"/>
      <c r="E87" s="395"/>
      <c r="F87" s="331"/>
      <c r="G87" s="346"/>
      <c r="H87" s="414"/>
      <c r="I87" s="414"/>
      <c r="J87" s="414"/>
      <c r="K87" s="414"/>
      <c r="L87" s="414"/>
      <c r="M87" s="414"/>
      <c r="N87" s="414"/>
      <c r="O87" s="414"/>
      <c r="P87" s="414"/>
      <c r="Q87" s="414"/>
      <c r="R87" s="414"/>
      <c r="S87" s="414"/>
      <c r="T87" s="414"/>
    </row>
    <row r="88" spans="1:20" s="411" customFormat="1">
      <c r="A88" s="429"/>
      <c r="B88" s="307"/>
      <c r="C88" s="330"/>
      <c r="D88" s="331"/>
      <c r="E88" s="395"/>
      <c r="F88" s="331"/>
      <c r="G88" s="346"/>
      <c r="H88" s="414"/>
      <c r="I88" s="414"/>
      <c r="J88" s="414"/>
      <c r="K88" s="414"/>
      <c r="L88" s="414"/>
      <c r="M88" s="414"/>
      <c r="N88" s="414"/>
      <c r="O88" s="414"/>
      <c r="P88" s="414"/>
      <c r="Q88" s="414"/>
      <c r="R88" s="414"/>
      <c r="S88" s="414"/>
      <c r="T88" s="414"/>
    </row>
    <row r="89" spans="1:20" s="411" customFormat="1">
      <c r="A89" s="429" t="s">
        <v>2625</v>
      </c>
      <c r="B89" s="438" t="s">
        <v>2580</v>
      </c>
      <c r="C89" s="330" t="s">
        <v>2437</v>
      </c>
      <c r="D89" s="331">
        <v>1</v>
      </c>
      <c r="E89" s="395"/>
      <c r="F89" s="331">
        <f>D89*E89</f>
        <v>0</v>
      </c>
      <c r="G89" s="346"/>
      <c r="H89" s="414"/>
      <c r="I89" s="414"/>
      <c r="J89" s="414"/>
      <c r="K89" s="414"/>
      <c r="L89" s="414"/>
      <c r="M89" s="414"/>
      <c r="N89" s="414"/>
      <c r="O89" s="414"/>
      <c r="P89" s="414"/>
      <c r="Q89" s="414"/>
      <c r="R89" s="414"/>
      <c r="S89" s="414"/>
      <c r="T89" s="414"/>
    </row>
    <row r="90" spans="1:20" s="402" customFormat="1" ht="48">
      <c r="A90" s="429"/>
      <c r="B90" s="307" t="s">
        <v>2581</v>
      </c>
      <c r="C90" s="330"/>
      <c r="D90" s="331"/>
      <c r="E90" s="395"/>
      <c r="F90" s="331"/>
      <c r="G90" s="346"/>
      <c r="H90" s="403"/>
      <c r="I90" s="403"/>
      <c r="J90" s="403"/>
      <c r="K90" s="403"/>
      <c r="L90" s="403"/>
      <c r="M90" s="403"/>
      <c r="N90" s="403"/>
      <c r="O90" s="403"/>
      <c r="P90" s="403"/>
      <c r="Q90" s="403"/>
      <c r="R90" s="403"/>
      <c r="S90" s="403"/>
      <c r="T90" s="403"/>
    </row>
    <row r="91" spans="1:20" s="402" customFormat="1">
      <c r="A91" s="429"/>
      <c r="B91" s="307" t="s">
        <v>2582</v>
      </c>
      <c r="C91" s="330"/>
      <c r="D91" s="331"/>
      <c r="E91" s="395"/>
      <c r="F91" s="331"/>
      <c r="G91" s="346"/>
      <c r="H91" s="403"/>
      <c r="I91" s="403"/>
      <c r="J91" s="403"/>
      <c r="K91" s="403"/>
      <c r="L91" s="403"/>
      <c r="M91" s="403"/>
      <c r="N91" s="403"/>
      <c r="O91" s="403"/>
      <c r="P91" s="403"/>
      <c r="Q91" s="403"/>
      <c r="R91" s="403"/>
      <c r="S91" s="403"/>
      <c r="T91" s="403"/>
    </row>
    <row r="92" spans="1:20" s="402" customFormat="1">
      <c r="A92" s="429"/>
      <c r="B92" s="307" t="s">
        <v>2583</v>
      </c>
      <c r="C92" s="330"/>
      <c r="D92" s="331"/>
      <c r="E92" s="395"/>
      <c r="F92" s="331"/>
      <c r="G92" s="346"/>
      <c r="H92" s="403"/>
      <c r="I92" s="403"/>
      <c r="J92" s="403"/>
      <c r="K92" s="403"/>
      <c r="L92" s="403"/>
      <c r="M92" s="403"/>
      <c r="N92" s="403"/>
      <c r="O92" s="403"/>
      <c r="P92" s="403"/>
      <c r="Q92" s="403"/>
      <c r="R92" s="403"/>
      <c r="S92" s="403"/>
      <c r="T92" s="403"/>
    </row>
    <row r="93" spans="1:20" s="402" customFormat="1">
      <c r="A93" s="429"/>
      <c r="B93" s="307"/>
      <c r="C93" s="330"/>
      <c r="D93" s="331"/>
      <c r="E93" s="395"/>
      <c r="F93" s="331"/>
      <c r="G93" s="346"/>
      <c r="H93" s="403"/>
      <c r="I93" s="403"/>
      <c r="J93" s="403"/>
      <c r="K93" s="403"/>
      <c r="L93" s="403"/>
      <c r="M93" s="403"/>
      <c r="N93" s="403"/>
      <c r="O93" s="403"/>
      <c r="P93" s="403"/>
      <c r="Q93" s="403"/>
      <c r="R93" s="403"/>
      <c r="S93" s="403"/>
      <c r="T93" s="403"/>
    </row>
    <row r="94" spans="1:20" s="402" customFormat="1">
      <c r="A94" s="429" t="s">
        <v>2626</v>
      </c>
      <c r="B94" s="438" t="s">
        <v>2584</v>
      </c>
      <c r="C94" s="330" t="s">
        <v>2437</v>
      </c>
      <c r="D94" s="331">
        <v>2</v>
      </c>
      <c r="E94" s="395"/>
      <c r="F94" s="331">
        <f>D94*E94</f>
        <v>0</v>
      </c>
      <c r="G94" s="346"/>
      <c r="H94" s="403"/>
      <c r="I94" s="403"/>
      <c r="J94" s="403"/>
      <c r="K94" s="403"/>
      <c r="L94" s="403"/>
      <c r="M94" s="403"/>
      <c r="N94" s="403"/>
      <c r="O94" s="403"/>
      <c r="P94" s="403"/>
      <c r="Q94" s="403"/>
      <c r="R94" s="403"/>
      <c r="S94" s="403"/>
      <c r="T94" s="403"/>
    </row>
    <row r="95" spans="1:20" s="402" customFormat="1">
      <c r="A95" s="429"/>
      <c r="B95" s="307" t="s">
        <v>2585</v>
      </c>
      <c r="C95" s="330"/>
      <c r="D95" s="331"/>
      <c r="E95" s="395"/>
      <c r="F95" s="331"/>
      <c r="G95" s="346"/>
      <c r="H95" s="403"/>
      <c r="I95" s="403"/>
      <c r="J95" s="403"/>
      <c r="K95" s="403"/>
      <c r="L95" s="403"/>
      <c r="M95" s="403"/>
      <c r="N95" s="403"/>
      <c r="O95" s="403"/>
      <c r="P95" s="403"/>
      <c r="Q95" s="403"/>
      <c r="R95" s="403"/>
      <c r="S95" s="403"/>
      <c r="T95" s="403"/>
    </row>
    <row r="96" spans="1:20" s="402" customFormat="1">
      <c r="A96" s="429"/>
      <c r="B96" s="307" t="s">
        <v>2586</v>
      </c>
      <c r="C96" s="330"/>
      <c r="D96" s="331"/>
      <c r="E96" s="395"/>
      <c r="F96" s="331"/>
      <c r="G96" s="346"/>
      <c r="H96" s="403"/>
      <c r="I96" s="403"/>
      <c r="J96" s="403"/>
      <c r="K96" s="403"/>
      <c r="L96" s="403"/>
      <c r="M96" s="403"/>
      <c r="N96" s="403"/>
      <c r="O96" s="403"/>
      <c r="P96" s="403"/>
      <c r="Q96" s="403"/>
      <c r="R96" s="403"/>
      <c r="S96" s="403"/>
      <c r="T96" s="403"/>
    </row>
    <row r="97" spans="1:20" s="402" customFormat="1">
      <c r="A97" s="766"/>
      <c r="B97" s="307"/>
      <c r="C97" s="330"/>
      <c r="D97" s="331"/>
      <c r="E97" s="395"/>
      <c r="F97" s="331"/>
      <c r="G97" s="346"/>
      <c r="H97" s="403"/>
      <c r="I97" s="403"/>
      <c r="J97" s="403"/>
      <c r="K97" s="403"/>
      <c r="L97" s="403"/>
      <c r="M97" s="403"/>
      <c r="N97" s="403"/>
      <c r="O97" s="403"/>
      <c r="P97" s="403"/>
      <c r="Q97" s="403"/>
      <c r="R97" s="403"/>
      <c r="S97" s="403"/>
      <c r="T97" s="403"/>
    </row>
    <row r="98" spans="1:20" s="402" customFormat="1">
      <c r="A98" s="429" t="s">
        <v>2627</v>
      </c>
      <c r="B98" s="438" t="s">
        <v>2587</v>
      </c>
      <c r="C98" s="330" t="s">
        <v>2437</v>
      </c>
      <c r="D98" s="331">
        <v>4</v>
      </c>
      <c r="E98" s="395"/>
      <c r="F98" s="331">
        <f>D98*E98</f>
        <v>0</v>
      </c>
      <c r="G98" s="346"/>
      <c r="H98" s="403"/>
      <c r="I98" s="403"/>
      <c r="J98" s="403"/>
      <c r="K98" s="403"/>
      <c r="L98" s="403"/>
      <c r="M98" s="403"/>
      <c r="N98" s="403"/>
      <c r="O98" s="403"/>
      <c r="P98" s="403"/>
      <c r="Q98" s="403"/>
      <c r="R98" s="403"/>
      <c r="S98" s="403"/>
      <c r="T98" s="403"/>
    </row>
    <row r="99" spans="1:20" s="402" customFormat="1">
      <c r="A99" s="429"/>
      <c r="B99" s="307" t="s">
        <v>2588</v>
      </c>
      <c r="C99" s="330"/>
      <c r="D99" s="331"/>
      <c r="E99" s="395"/>
      <c r="F99" s="331"/>
      <c r="G99" s="346"/>
      <c r="H99" s="403"/>
      <c r="I99" s="403"/>
      <c r="J99" s="403"/>
      <c r="K99" s="403"/>
      <c r="L99" s="403"/>
      <c r="M99" s="403"/>
      <c r="N99" s="403"/>
      <c r="O99" s="403"/>
      <c r="P99" s="403"/>
      <c r="Q99" s="403"/>
      <c r="R99" s="403"/>
      <c r="S99" s="403"/>
      <c r="T99" s="403"/>
    </row>
    <row r="100" spans="1:20" s="402" customFormat="1">
      <c r="A100" s="429"/>
      <c r="B100" s="307" t="s">
        <v>4478</v>
      </c>
      <c r="C100" s="330"/>
      <c r="D100" s="331"/>
      <c r="E100" s="395"/>
      <c r="F100" s="331"/>
      <c r="G100" s="346"/>
      <c r="H100" s="403"/>
      <c r="I100" s="403"/>
      <c r="J100" s="403"/>
      <c r="K100" s="403"/>
      <c r="L100" s="403"/>
      <c r="M100" s="403"/>
      <c r="N100" s="403"/>
      <c r="O100" s="403"/>
      <c r="P100" s="403"/>
      <c r="Q100" s="403"/>
      <c r="R100" s="403"/>
      <c r="S100" s="403"/>
      <c r="T100" s="403"/>
    </row>
    <row r="101" spans="1:20" s="402" customFormat="1">
      <c r="A101" s="429"/>
      <c r="B101" s="307" t="s">
        <v>4479</v>
      </c>
      <c r="C101" s="330"/>
      <c r="D101" s="331"/>
      <c r="E101" s="395"/>
      <c r="F101" s="331"/>
      <c r="G101" s="346"/>
      <c r="H101" s="403"/>
      <c r="I101" s="403"/>
      <c r="J101" s="403"/>
      <c r="K101" s="403"/>
      <c r="L101" s="403"/>
      <c r="M101" s="403"/>
      <c r="N101" s="403"/>
      <c r="O101" s="403"/>
      <c r="P101" s="403"/>
      <c r="Q101" s="403"/>
      <c r="R101" s="403"/>
      <c r="S101" s="403"/>
      <c r="T101" s="403"/>
    </row>
    <row r="102" spans="1:20" s="403" customFormat="1">
      <c r="A102" s="654"/>
      <c r="B102" s="496"/>
      <c r="C102" s="397"/>
      <c r="D102" s="398"/>
      <c r="E102" s="391"/>
      <c r="F102" s="398"/>
      <c r="G102" s="346"/>
    </row>
    <row r="103" spans="1:20" s="401" customFormat="1">
      <c r="A103" s="764"/>
      <c r="B103" s="581" t="s">
        <v>1955</v>
      </c>
      <c r="C103" s="572"/>
      <c r="D103" s="573"/>
      <c r="E103" s="573"/>
      <c r="F103" s="574"/>
    </row>
    <row r="104" spans="1:20" s="401" customFormat="1">
      <c r="A104" s="654"/>
      <c r="B104" s="493"/>
      <c r="C104" s="147"/>
      <c r="D104" s="391"/>
      <c r="E104" s="391"/>
      <c r="F104" s="391"/>
    </row>
    <row r="105" spans="1:20" s="401" customFormat="1" ht="24.75" customHeight="1">
      <c r="A105" s="904"/>
      <c r="B105" s="580" t="s">
        <v>1954</v>
      </c>
      <c r="C105" s="330"/>
      <c r="D105" s="331"/>
      <c r="E105" s="395"/>
      <c r="F105" s="331"/>
    </row>
    <row r="106" spans="1:20" s="401" customFormat="1">
      <c r="A106" s="904"/>
      <c r="B106" s="307"/>
      <c r="C106" s="330"/>
      <c r="D106" s="331"/>
      <c r="E106" s="395"/>
      <c r="F106" s="331"/>
    </row>
    <row r="107" spans="1:20" s="401" customFormat="1">
      <c r="A107" s="904" t="s">
        <v>3801</v>
      </c>
      <c r="B107" s="438" t="s">
        <v>2598</v>
      </c>
      <c r="C107" s="330" t="s">
        <v>2437</v>
      </c>
      <c r="D107" s="331">
        <v>1</v>
      </c>
      <c r="E107" s="395"/>
      <c r="F107" s="331">
        <f>D107*E107</f>
        <v>0</v>
      </c>
    </row>
    <row r="108" spans="1:20" s="401" customFormat="1">
      <c r="A108" s="904"/>
      <c r="B108" s="307" t="s">
        <v>2590</v>
      </c>
      <c r="C108" s="330"/>
      <c r="D108" s="331"/>
      <c r="E108" s="395"/>
      <c r="F108" s="331"/>
    </row>
    <row r="109" spans="1:20" s="401" customFormat="1">
      <c r="A109" s="904"/>
      <c r="B109" s="307" t="s">
        <v>4535</v>
      </c>
      <c r="C109" s="330"/>
      <c r="D109" s="331"/>
      <c r="E109" s="395"/>
      <c r="F109" s="331"/>
    </row>
    <row r="110" spans="1:20" s="401" customFormat="1">
      <c r="A110" s="904"/>
      <c r="B110" s="307" t="s">
        <v>4536</v>
      </c>
      <c r="C110" s="330"/>
      <c r="D110" s="331"/>
      <c r="E110" s="395"/>
      <c r="F110" s="331"/>
    </row>
    <row r="111" spans="1:20" s="401" customFormat="1">
      <c r="A111" s="904"/>
      <c r="B111" s="438"/>
      <c r="C111" s="330"/>
      <c r="D111" s="331"/>
      <c r="E111" s="395"/>
      <c r="F111" s="331"/>
    </row>
    <row r="112" spans="1:20" s="401" customFormat="1">
      <c r="A112" s="904" t="s">
        <v>2628</v>
      </c>
      <c r="B112" s="438" t="s">
        <v>2599</v>
      </c>
      <c r="C112" s="330" t="s">
        <v>2437</v>
      </c>
      <c r="D112" s="331">
        <v>1</v>
      </c>
      <c r="E112" s="395"/>
      <c r="F112" s="331">
        <f>D112*E112</f>
        <v>0</v>
      </c>
    </row>
    <row r="113" spans="1:20" s="401" customFormat="1">
      <c r="A113" s="904"/>
      <c r="B113" s="307" t="s">
        <v>3728</v>
      </c>
      <c r="C113" s="330"/>
      <c r="D113" s="331"/>
      <c r="E113" s="395"/>
      <c r="F113" s="331"/>
    </row>
    <row r="114" spans="1:20" s="401" customFormat="1">
      <c r="A114" s="904"/>
      <c r="B114" s="307" t="s">
        <v>2591</v>
      </c>
      <c r="C114" s="330"/>
      <c r="D114" s="331"/>
      <c r="E114" s="395"/>
      <c r="F114" s="331"/>
    </row>
    <row r="115" spans="1:20" s="401" customFormat="1">
      <c r="A115" s="904"/>
      <c r="B115" s="307" t="s">
        <v>4480</v>
      </c>
      <c r="C115" s="330"/>
      <c r="D115" s="331"/>
      <c r="E115" s="395"/>
      <c r="F115" s="331"/>
    </row>
    <row r="116" spans="1:20" s="401" customFormat="1">
      <c r="A116" s="904"/>
      <c r="B116" s="307"/>
      <c r="C116" s="330"/>
      <c r="D116" s="331"/>
      <c r="E116" s="395"/>
      <c r="F116" s="331"/>
    </row>
    <row r="117" spans="1:20" s="402" customFormat="1">
      <c r="A117" s="429" t="s">
        <v>2629</v>
      </c>
      <c r="B117" s="438" t="s">
        <v>2601</v>
      </c>
      <c r="C117" s="330" t="s">
        <v>2437</v>
      </c>
      <c r="D117" s="331">
        <v>2</v>
      </c>
      <c r="E117" s="395"/>
      <c r="F117" s="331">
        <f>D117*E117</f>
        <v>0</v>
      </c>
      <c r="G117" s="346"/>
      <c r="H117" s="403"/>
      <c r="I117" s="403"/>
      <c r="J117" s="403"/>
      <c r="K117" s="403"/>
      <c r="L117" s="403"/>
      <c r="M117" s="403"/>
      <c r="N117" s="403"/>
      <c r="O117" s="403"/>
      <c r="P117" s="403"/>
      <c r="Q117" s="403"/>
      <c r="R117" s="403"/>
      <c r="S117" s="403"/>
      <c r="T117" s="403"/>
    </row>
    <row r="118" spans="1:20" s="402" customFormat="1" ht="36">
      <c r="A118" s="429"/>
      <c r="B118" s="307" t="s">
        <v>4537</v>
      </c>
      <c r="C118" s="330"/>
      <c r="D118" s="331"/>
      <c r="E118" s="395"/>
      <c r="F118" s="331"/>
      <c r="G118" s="346"/>
      <c r="H118" s="403"/>
      <c r="I118" s="403"/>
      <c r="J118" s="403"/>
      <c r="K118" s="403"/>
      <c r="L118" s="403"/>
      <c r="M118" s="403"/>
      <c r="N118" s="403"/>
      <c r="O118" s="403"/>
      <c r="P118" s="403"/>
      <c r="Q118" s="403"/>
      <c r="R118" s="403"/>
      <c r="S118" s="403"/>
      <c r="T118" s="403"/>
    </row>
    <row r="119" spans="1:20" s="402" customFormat="1">
      <c r="A119" s="429"/>
      <c r="B119" s="307" t="s">
        <v>2592</v>
      </c>
      <c r="C119" s="330"/>
      <c r="D119" s="331"/>
      <c r="E119" s="395"/>
      <c r="F119" s="331"/>
      <c r="G119" s="346"/>
      <c r="H119" s="403"/>
      <c r="I119" s="403"/>
      <c r="J119" s="403"/>
      <c r="K119" s="403"/>
      <c r="L119" s="403"/>
      <c r="M119" s="403"/>
      <c r="N119" s="403"/>
      <c r="O119" s="403"/>
      <c r="P119" s="403"/>
      <c r="Q119" s="403"/>
      <c r="R119" s="403"/>
      <c r="S119" s="403"/>
      <c r="T119" s="403"/>
    </row>
    <row r="120" spans="1:20" s="402" customFormat="1">
      <c r="A120" s="429"/>
      <c r="B120" s="307" t="s">
        <v>2593</v>
      </c>
      <c r="C120" s="330"/>
      <c r="D120" s="331"/>
      <c r="E120" s="395"/>
      <c r="F120" s="331"/>
      <c r="G120" s="346"/>
      <c r="H120" s="403"/>
      <c r="I120" s="403"/>
      <c r="J120" s="403"/>
      <c r="K120" s="403"/>
      <c r="L120" s="403"/>
      <c r="M120" s="403"/>
      <c r="N120" s="403"/>
      <c r="O120" s="403"/>
      <c r="P120" s="403"/>
      <c r="Q120" s="403"/>
      <c r="R120" s="403"/>
      <c r="S120" s="403"/>
      <c r="T120" s="403"/>
    </row>
    <row r="121" spans="1:20" s="402" customFormat="1">
      <c r="A121" s="429"/>
      <c r="B121" s="307" t="s">
        <v>2594</v>
      </c>
      <c r="C121" s="330"/>
      <c r="D121" s="331"/>
      <c r="E121" s="395"/>
      <c r="F121" s="331"/>
      <c r="G121" s="346"/>
      <c r="H121" s="403"/>
      <c r="I121" s="403"/>
      <c r="J121" s="403"/>
      <c r="K121" s="403"/>
      <c r="L121" s="403"/>
      <c r="M121" s="403"/>
      <c r="N121" s="403"/>
      <c r="O121" s="403"/>
      <c r="P121" s="403"/>
      <c r="Q121" s="403"/>
      <c r="R121" s="403"/>
      <c r="S121" s="403"/>
      <c r="T121" s="403"/>
    </row>
    <row r="122" spans="1:20" s="402" customFormat="1">
      <c r="A122" s="429"/>
      <c r="B122" s="307"/>
      <c r="C122" s="330"/>
      <c r="D122" s="331"/>
      <c r="E122" s="395"/>
      <c r="F122" s="331"/>
      <c r="G122" s="346"/>
      <c r="H122" s="403"/>
      <c r="I122" s="403"/>
      <c r="J122" s="403"/>
      <c r="K122" s="403"/>
      <c r="L122" s="403"/>
      <c r="M122" s="403"/>
      <c r="N122" s="403"/>
      <c r="O122" s="403"/>
      <c r="P122" s="403"/>
      <c r="Q122" s="403"/>
      <c r="R122" s="403"/>
      <c r="S122" s="403"/>
      <c r="T122" s="403"/>
    </row>
    <row r="123" spans="1:20" s="402" customFormat="1">
      <c r="A123" s="429" t="s">
        <v>2630</v>
      </c>
      <c r="B123" s="438" t="s">
        <v>2600</v>
      </c>
      <c r="C123" s="330" t="s">
        <v>2437</v>
      </c>
      <c r="D123" s="331">
        <v>2</v>
      </c>
      <c r="E123" s="395"/>
      <c r="F123" s="331">
        <f>D123*E123</f>
        <v>0</v>
      </c>
      <c r="G123" s="346"/>
      <c r="H123" s="403"/>
      <c r="I123" s="403"/>
      <c r="J123" s="403"/>
      <c r="K123" s="403"/>
      <c r="L123" s="403"/>
      <c r="M123" s="403"/>
      <c r="N123" s="403"/>
      <c r="O123" s="403"/>
      <c r="P123" s="403"/>
      <c r="Q123" s="403"/>
      <c r="R123" s="403"/>
      <c r="S123" s="403"/>
      <c r="T123" s="403"/>
    </row>
    <row r="124" spans="1:20" s="402" customFormat="1" ht="36">
      <c r="A124" s="429"/>
      <c r="B124" s="307" t="s">
        <v>4537</v>
      </c>
      <c r="C124" s="330"/>
      <c r="D124" s="331"/>
      <c r="E124" s="395"/>
      <c r="F124" s="331"/>
      <c r="G124" s="346"/>
      <c r="H124" s="403"/>
      <c r="I124" s="403"/>
      <c r="J124" s="403"/>
      <c r="K124" s="403"/>
      <c r="L124" s="403"/>
      <c r="M124" s="403"/>
      <c r="N124" s="403"/>
      <c r="O124" s="403"/>
      <c r="P124" s="403"/>
      <c r="Q124" s="403"/>
      <c r="R124" s="403"/>
      <c r="S124" s="403"/>
      <c r="T124" s="403"/>
    </row>
    <row r="125" spans="1:20" s="402" customFormat="1">
      <c r="A125" s="429"/>
      <c r="B125" s="307" t="s">
        <v>2595</v>
      </c>
      <c r="C125" s="330"/>
      <c r="D125" s="331"/>
      <c r="E125" s="395"/>
      <c r="F125" s="331"/>
      <c r="G125" s="346"/>
      <c r="H125" s="403"/>
      <c r="I125" s="403"/>
      <c r="J125" s="403"/>
      <c r="K125" s="403"/>
      <c r="L125" s="403"/>
      <c r="M125" s="403"/>
      <c r="N125" s="403"/>
      <c r="O125" s="403"/>
      <c r="P125" s="403"/>
      <c r="Q125" s="403"/>
      <c r="R125" s="403"/>
      <c r="S125" s="403"/>
      <c r="T125" s="403"/>
    </row>
    <row r="126" spans="1:20" s="402" customFormat="1">
      <c r="A126" s="429"/>
      <c r="B126" s="307" t="s">
        <v>2596</v>
      </c>
      <c r="C126" s="330"/>
      <c r="D126" s="331"/>
      <c r="E126" s="395"/>
      <c r="F126" s="331"/>
      <c r="G126" s="346"/>
      <c r="H126" s="403"/>
      <c r="I126" s="403"/>
      <c r="J126" s="403"/>
      <c r="K126" s="403"/>
      <c r="L126" s="403"/>
      <c r="M126" s="403"/>
      <c r="N126" s="403"/>
      <c r="O126" s="403"/>
      <c r="P126" s="403"/>
      <c r="Q126" s="403"/>
      <c r="R126" s="403"/>
      <c r="S126" s="403"/>
      <c r="T126" s="403"/>
    </row>
    <row r="127" spans="1:20" s="401" customFormat="1">
      <c r="A127" s="904"/>
      <c r="B127" s="307" t="s">
        <v>2597</v>
      </c>
      <c r="C127" s="330"/>
      <c r="D127" s="331"/>
      <c r="E127" s="395"/>
      <c r="F127" s="331"/>
    </row>
    <row r="128" spans="1:20" ht="12.75" thickBot="1"/>
    <row r="129" spans="1:6" ht="12.75" thickBot="1">
      <c r="A129" s="913"/>
      <c r="B129" s="1832" t="s">
        <v>1851</v>
      </c>
      <c r="C129" s="380"/>
      <c r="D129" s="381"/>
      <c r="E129" s="381"/>
      <c r="F129" s="382">
        <f>SUM(F1:F128)</f>
        <v>0</v>
      </c>
    </row>
  </sheetData>
  <protectedRanges>
    <protectedRange sqref="E6:E20 E23:E34 E37 E40:E127" name="Obseg1"/>
    <protectedRange sqref="E35:E36" name="Obseg1_1"/>
    <protectedRange sqref="E38:E39" name="Obseg1_3"/>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3" manualBreakCount="3">
    <brk id="17" max="5" man="1"/>
    <brk id="40" max="5" man="1"/>
    <brk id="76"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FF66"/>
  </sheetPr>
  <dimension ref="A1:G26"/>
  <sheetViews>
    <sheetView view="pageLayout" zoomScaleNormal="100" workbookViewId="0">
      <selection activeCell="A25" sqref="A25:XFD26"/>
    </sheetView>
  </sheetViews>
  <sheetFormatPr defaultColWidth="9.140625" defaultRowHeight="12"/>
  <cols>
    <col min="1" max="1" width="5.85546875" style="748" customWidth="1"/>
    <col min="2" max="2" width="48.7109375" style="379" customWidth="1"/>
    <col min="3" max="3" width="4.7109375" style="359" customWidth="1"/>
    <col min="4" max="4" width="7.7109375" style="366" customWidth="1"/>
    <col min="5" max="5" width="8.42578125" style="366" customWidth="1"/>
    <col min="6" max="6" width="12.7109375" style="366" customWidth="1"/>
    <col min="7" max="7" width="9.140625" style="346"/>
    <col min="8" max="16384" width="9.140625" style="311"/>
  </cols>
  <sheetData>
    <row r="1" spans="1:7" s="538" customFormat="1" ht="18.75">
      <c r="A1" s="678" t="s">
        <v>19</v>
      </c>
      <c r="B1" s="679" t="s">
        <v>1721</v>
      </c>
      <c r="C1" s="680"/>
      <c r="D1" s="680"/>
      <c r="E1" s="680"/>
      <c r="F1" s="681"/>
      <c r="G1" s="346"/>
    </row>
    <row r="2" spans="1:7" ht="12.75">
      <c r="A2" s="670"/>
      <c r="B2" s="338"/>
      <c r="C2" s="1"/>
      <c r="D2" s="1"/>
      <c r="E2" s="593"/>
      <c r="F2" s="1"/>
    </row>
    <row r="3" spans="1:7" s="47" customFormat="1" ht="18.75">
      <c r="A3" s="682" t="s">
        <v>1541</v>
      </c>
      <c r="B3" s="740" t="s">
        <v>1819</v>
      </c>
      <c r="C3" s="749"/>
      <c r="D3" s="750"/>
      <c r="E3" s="751"/>
      <c r="F3" s="752"/>
      <c r="G3" s="767"/>
    </row>
    <row r="4" spans="1:7" ht="12.75" thickBot="1">
      <c r="A4" s="676"/>
      <c r="C4" s="373"/>
      <c r="D4" s="1575"/>
      <c r="E4" s="557"/>
      <c r="F4" s="374"/>
    </row>
    <row r="5" spans="1:7" s="308" customFormat="1" ht="51.75" thickBot="1">
      <c r="A5" s="673"/>
      <c r="B5" s="951" t="s">
        <v>795</v>
      </c>
      <c r="C5" s="565"/>
      <c r="D5" s="388"/>
      <c r="E5" s="634"/>
      <c r="F5" s="388"/>
      <c r="G5" s="353"/>
    </row>
    <row r="6" spans="1:7" ht="12.75" thickBot="1">
      <c r="A6" s="676"/>
      <c r="C6" s="373"/>
      <c r="D6" s="374"/>
      <c r="E6" s="557"/>
      <c r="F6" s="374"/>
    </row>
    <row r="7" spans="1:7" s="343" customFormat="1" ht="12.75" thickBot="1">
      <c r="A7" s="672" t="s">
        <v>5</v>
      </c>
      <c r="B7" s="339" t="s">
        <v>6</v>
      </c>
      <c r="C7" s="340" t="s">
        <v>791</v>
      </c>
      <c r="D7" s="341" t="s">
        <v>21</v>
      </c>
      <c r="E7" s="341" t="s">
        <v>793</v>
      </c>
      <c r="F7" s="342" t="s">
        <v>792</v>
      </c>
      <c r="G7" s="882"/>
    </row>
    <row r="8" spans="1:7">
      <c r="A8" s="676"/>
      <c r="D8" s="374"/>
      <c r="E8" s="557"/>
      <c r="F8" s="374"/>
    </row>
    <row r="9" spans="1:7" s="378" customFormat="1" ht="96">
      <c r="A9" s="429" t="s">
        <v>2184</v>
      </c>
      <c r="B9" s="307" t="s">
        <v>2634</v>
      </c>
      <c r="C9" s="1457"/>
      <c r="D9" s="331"/>
      <c r="E9" s="395"/>
      <c r="F9" s="331"/>
      <c r="G9" s="401"/>
    </row>
    <row r="10" spans="1:7">
      <c r="A10" s="904"/>
      <c r="B10" s="307" t="s">
        <v>3587</v>
      </c>
      <c r="C10" s="330" t="s">
        <v>208</v>
      </c>
      <c r="D10" s="331">
        <v>179.3</v>
      </c>
      <c r="E10" s="395"/>
      <c r="F10" s="331">
        <f>D10*E10</f>
        <v>0</v>
      </c>
    </row>
    <row r="11" spans="1:7" s="443" customFormat="1">
      <c r="A11" s="904"/>
      <c r="B11" s="307" t="s">
        <v>2631</v>
      </c>
      <c r="C11" s="330" t="s">
        <v>208</v>
      </c>
      <c r="D11" s="331">
        <v>27.8</v>
      </c>
      <c r="E11" s="395"/>
      <c r="F11" s="331">
        <f>D11*E11</f>
        <v>0</v>
      </c>
      <c r="G11" s="346"/>
    </row>
    <row r="12" spans="1:7" s="346" customFormat="1">
      <c r="A12" s="904"/>
      <c r="B12" s="307" t="s">
        <v>2632</v>
      </c>
      <c r="C12" s="330" t="s">
        <v>208</v>
      </c>
      <c r="D12" s="331">
        <v>28.8</v>
      </c>
      <c r="E12" s="395"/>
      <c r="F12" s="331">
        <f>D12*E12</f>
        <v>0</v>
      </c>
    </row>
    <row r="13" spans="1:7" s="411" customFormat="1">
      <c r="A13" s="904"/>
      <c r="B13" s="438"/>
      <c r="C13" s="330"/>
      <c r="D13" s="331"/>
      <c r="E13" s="395"/>
      <c r="F13" s="331"/>
      <c r="G13" s="414"/>
    </row>
    <row r="14" spans="1:7" s="412" customFormat="1" ht="48">
      <c r="A14" s="904" t="s">
        <v>2185</v>
      </c>
      <c r="B14" s="307" t="s">
        <v>2635</v>
      </c>
      <c r="C14" s="1586"/>
      <c r="D14" s="331"/>
      <c r="E14" s="395"/>
      <c r="F14" s="331"/>
      <c r="G14" s="420"/>
    </row>
    <row r="15" spans="1:7" s="346" customFormat="1">
      <c r="A15" s="904"/>
      <c r="B15" s="307" t="s">
        <v>2633</v>
      </c>
      <c r="C15" s="330" t="s">
        <v>208</v>
      </c>
      <c r="D15" s="331">
        <v>60.1</v>
      </c>
      <c r="E15" s="395"/>
      <c r="F15" s="331">
        <f>D15*E15</f>
        <v>0</v>
      </c>
    </row>
    <row r="16" spans="1:7" s="411" customFormat="1">
      <c r="A16" s="904"/>
      <c r="B16" s="307" t="s">
        <v>2324</v>
      </c>
      <c r="C16" s="330" t="s">
        <v>208</v>
      </c>
      <c r="D16" s="331">
        <v>7.9</v>
      </c>
      <c r="E16" s="395"/>
      <c r="F16" s="331">
        <f>D16*E16</f>
        <v>0</v>
      </c>
      <c r="G16" s="414"/>
    </row>
    <row r="17" spans="1:7" s="346" customFormat="1">
      <c r="A17" s="429"/>
      <c r="B17" s="307" t="s">
        <v>2325</v>
      </c>
      <c r="C17" s="330" t="s">
        <v>208</v>
      </c>
      <c r="D17" s="331">
        <v>8.8000000000000007</v>
      </c>
      <c r="E17" s="395"/>
      <c r="F17" s="331">
        <f>D17*E17</f>
        <v>0</v>
      </c>
    </row>
    <row r="18" spans="1:7" s="346" customFormat="1">
      <c r="A18" s="429"/>
      <c r="B18" s="438"/>
      <c r="C18" s="330"/>
      <c r="D18" s="331"/>
      <c r="E18" s="395"/>
      <c r="F18" s="331"/>
    </row>
    <row r="19" spans="1:7" s="443" customFormat="1" ht="72">
      <c r="A19" s="429" t="s">
        <v>2186</v>
      </c>
      <c r="B19" s="307" t="s">
        <v>4485</v>
      </c>
      <c r="C19" s="330" t="s">
        <v>208</v>
      </c>
      <c r="D19" s="331">
        <v>26.65</v>
      </c>
      <c r="E19" s="395"/>
      <c r="F19" s="331">
        <f>D19*E19</f>
        <v>0</v>
      </c>
      <c r="G19" s="346"/>
    </row>
    <row r="20" spans="1:7" s="443" customFormat="1">
      <c r="A20" s="429"/>
      <c r="B20" s="438"/>
      <c r="C20" s="330"/>
      <c r="D20" s="331"/>
      <c r="E20" s="395"/>
      <c r="F20" s="331"/>
      <c r="G20" s="346"/>
    </row>
    <row r="21" spans="1:7" s="412" customFormat="1" ht="36">
      <c r="A21" s="429" t="s">
        <v>2187</v>
      </c>
      <c r="B21" s="307" t="s">
        <v>2636</v>
      </c>
      <c r="C21" s="330"/>
      <c r="D21" s="331"/>
      <c r="E21" s="395"/>
      <c r="F21" s="331"/>
      <c r="G21" s="420"/>
    </row>
    <row r="22" spans="1:7" s="443" customFormat="1">
      <c r="A22" s="429"/>
      <c r="B22" s="307" t="s">
        <v>2633</v>
      </c>
      <c r="C22" s="330" t="s">
        <v>208</v>
      </c>
      <c r="D22" s="331">
        <v>86.6</v>
      </c>
      <c r="E22" s="395"/>
      <c r="F22" s="331">
        <f>D22*E22</f>
        <v>0</v>
      </c>
      <c r="G22" s="346"/>
    </row>
    <row r="23" spans="1:7" s="443" customFormat="1">
      <c r="A23" s="429"/>
      <c r="B23" s="307" t="s">
        <v>2324</v>
      </c>
      <c r="C23" s="330" t="s">
        <v>208</v>
      </c>
      <c r="D23" s="331">
        <v>7.9</v>
      </c>
      <c r="E23" s="395"/>
      <c r="F23" s="331">
        <f>D23*E23</f>
        <v>0</v>
      </c>
      <c r="G23" s="346"/>
    </row>
    <row r="24" spans="1:7" s="443" customFormat="1">
      <c r="A24" s="429"/>
      <c r="B24" s="307" t="s">
        <v>2325</v>
      </c>
      <c r="C24" s="330" t="s">
        <v>208</v>
      </c>
      <c r="D24" s="331">
        <v>8.8000000000000007</v>
      </c>
      <c r="E24" s="395"/>
      <c r="F24" s="331">
        <f>D24*E24</f>
        <v>0</v>
      </c>
      <c r="G24" s="346"/>
    </row>
    <row r="25" spans="1:7" ht="12.75" thickBot="1"/>
    <row r="26" spans="1:7" ht="12.75" thickBot="1">
      <c r="A26" s="745" t="s">
        <v>92</v>
      </c>
      <c r="B26" s="386"/>
      <c r="C26" s="380"/>
      <c r="D26" s="381"/>
      <c r="E26" s="381"/>
      <c r="F26" s="382">
        <f>SUM(F1:F25)</f>
        <v>0</v>
      </c>
    </row>
  </sheetData>
  <protectedRanges>
    <protectedRange sqref="E9:E24" name="Obseg1"/>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FF66"/>
  </sheetPr>
  <dimension ref="A1:V87"/>
  <sheetViews>
    <sheetView view="pageLayout" topLeftCell="A13" zoomScaleNormal="100" workbookViewId="0">
      <selection activeCell="A53" sqref="A53"/>
    </sheetView>
  </sheetViews>
  <sheetFormatPr defaultColWidth="9.140625" defaultRowHeight="12"/>
  <cols>
    <col min="1" max="1" width="6.7109375" style="748" customWidth="1"/>
    <col min="2" max="2" width="48.7109375" style="379" customWidth="1"/>
    <col min="3" max="3" width="4.85546875" style="359" customWidth="1"/>
    <col min="4" max="4" width="7.7109375" style="374" customWidth="1"/>
    <col min="5" max="5" width="8.42578125" style="557" customWidth="1"/>
    <col min="6" max="6" width="12.28515625" style="374" customWidth="1"/>
    <col min="7" max="7" width="9.140625" style="311"/>
    <col min="8" max="8" width="9.140625" style="346"/>
    <col min="9" max="11" width="9.140625" style="311"/>
    <col min="12" max="12" width="6.85546875" style="311" customWidth="1"/>
    <col min="13" max="16" width="9.140625" style="311"/>
    <col min="17" max="17" width="9.140625" style="311" customWidth="1"/>
    <col min="18" max="16384" width="9.140625" style="311"/>
  </cols>
  <sheetData>
    <row r="1" spans="1:13" s="538" customFormat="1" ht="18.75">
      <c r="A1" s="678" t="s">
        <v>19</v>
      </c>
      <c r="B1" s="679" t="s">
        <v>1721</v>
      </c>
      <c r="C1" s="680"/>
      <c r="D1" s="680"/>
      <c r="E1" s="680"/>
      <c r="F1" s="681"/>
      <c r="H1" s="346"/>
    </row>
    <row r="2" spans="1:13" ht="12.75">
      <c r="A2" s="670"/>
      <c r="B2" s="338"/>
      <c r="C2" s="1"/>
      <c r="D2" s="1"/>
      <c r="E2" s="593"/>
      <c r="F2" s="1"/>
    </row>
    <row r="3" spans="1:13" s="47" customFormat="1" ht="18.75">
      <c r="A3" s="712" t="s">
        <v>37</v>
      </c>
      <c r="B3" s="747" t="s">
        <v>703</v>
      </c>
      <c r="C3" s="741"/>
      <c r="D3" s="742"/>
      <c r="E3" s="743"/>
      <c r="F3" s="744"/>
      <c r="H3" s="767"/>
    </row>
    <row r="4" spans="1:13" ht="12.75" thickBot="1">
      <c r="A4" s="676"/>
      <c r="C4" s="373"/>
    </row>
    <row r="5" spans="1:13" s="308" customFormat="1" ht="51.75" thickBot="1">
      <c r="A5" s="673"/>
      <c r="B5" s="951" t="s">
        <v>795</v>
      </c>
      <c r="C5" s="565"/>
      <c r="D5" s="388"/>
      <c r="E5" s="634"/>
      <c r="F5" s="388"/>
      <c r="H5" s="353"/>
    </row>
    <row r="6" spans="1:13" ht="12.75" thickBot="1">
      <c r="A6" s="676"/>
      <c r="C6" s="373"/>
    </row>
    <row r="7" spans="1:13" s="343" customFormat="1" ht="12.75" thickBot="1">
      <c r="A7" s="672" t="s">
        <v>5</v>
      </c>
      <c r="B7" s="404" t="s">
        <v>6</v>
      </c>
      <c r="C7" s="340" t="s">
        <v>791</v>
      </c>
      <c r="D7" s="341" t="s">
        <v>21</v>
      </c>
      <c r="E7" s="341" t="s">
        <v>793</v>
      </c>
      <c r="F7" s="342" t="s">
        <v>792</v>
      </c>
      <c r="H7" s="882"/>
    </row>
    <row r="8" spans="1:13">
      <c r="A8" s="676"/>
    </row>
    <row r="9" spans="1:13" s="905" customFormat="1" ht="36">
      <c r="A9" s="429"/>
      <c r="B9" s="307" t="s">
        <v>1891</v>
      </c>
      <c r="C9" s="329"/>
      <c r="D9" s="548"/>
      <c r="E9" s="642"/>
      <c r="F9" s="548"/>
      <c r="H9" s="346"/>
      <c r="M9" s="1464"/>
    </row>
    <row r="10" spans="1:13" s="905" customFormat="1">
      <c r="A10" s="429"/>
      <c r="B10" s="307"/>
      <c r="C10" s="329"/>
      <c r="D10" s="548"/>
      <c r="E10" s="642"/>
      <c r="F10" s="548"/>
      <c r="H10" s="346"/>
    </row>
    <row r="11" spans="1:13" s="905" customFormat="1">
      <c r="A11" s="429"/>
      <c r="B11" s="307" t="s">
        <v>2642</v>
      </c>
      <c r="C11" s="329"/>
      <c r="D11" s="548"/>
      <c r="E11" s="642"/>
      <c r="F11" s="548"/>
      <c r="H11" s="346"/>
    </row>
    <row r="12" spans="1:13" s="905" customFormat="1">
      <c r="A12" s="429"/>
      <c r="B12" s="307" t="s">
        <v>2637</v>
      </c>
      <c r="C12" s="329"/>
      <c r="D12" s="548"/>
      <c r="E12" s="642"/>
      <c r="F12" s="548"/>
      <c r="H12" s="346"/>
    </row>
    <row r="13" spans="1:13" s="905" customFormat="1">
      <c r="A13" s="429"/>
      <c r="B13" s="307" t="s">
        <v>2638</v>
      </c>
      <c r="C13" s="329"/>
      <c r="D13" s="548"/>
      <c r="E13" s="642"/>
      <c r="F13" s="548"/>
      <c r="H13" s="346"/>
    </row>
    <row r="14" spans="1:13" s="905" customFormat="1">
      <c r="A14" s="429"/>
      <c r="B14" s="307" t="s">
        <v>2639</v>
      </c>
      <c r="C14" s="329"/>
      <c r="D14" s="548"/>
      <c r="E14" s="642"/>
      <c r="F14" s="548"/>
      <c r="H14" s="346"/>
    </row>
    <row r="15" spans="1:13" s="905" customFormat="1">
      <c r="A15" s="429"/>
      <c r="B15" s="307" t="s">
        <v>2640</v>
      </c>
      <c r="C15" s="329"/>
      <c r="D15" s="548"/>
      <c r="E15" s="642"/>
      <c r="F15" s="548"/>
      <c r="H15" s="346"/>
    </row>
    <row r="16" spans="1:13" s="905" customFormat="1">
      <c r="A16" s="429"/>
      <c r="B16" s="307" t="s">
        <v>2641</v>
      </c>
      <c r="C16" s="329"/>
      <c r="D16" s="548"/>
      <c r="E16" s="642"/>
      <c r="F16" s="548"/>
      <c r="H16" s="346"/>
    </row>
    <row r="17" spans="1:17">
      <c r="A17" s="676"/>
      <c r="D17" s="366"/>
      <c r="E17" s="597"/>
      <c r="F17" s="366"/>
    </row>
    <row r="18" spans="1:17" s="406" customFormat="1" ht="24">
      <c r="A18" s="429" t="s">
        <v>2180</v>
      </c>
      <c r="B18" s="438" t="s">
        <v>2643</v>
      </c>
      <c r="C18" s="330"/>
      <c r="D18" s="331"/>
      <c r="E18" s="395"/>
      <c r="F18" s="331"/>
      <c r="H18" s="346"/>
    </row>
    <row r="19" spans="1:17" s="411" customFormat="1" ht="24">
      <c r="A19" s="904"/>
      <c r="B19" s="307" t="s">
        <v>3591</v>
      </c>
      <c r="C19" s="330"/>
      <c r="D19" s="331"/>
      <c r="E19" s="395"/>
      <c r="F19" s="331"/>
      <c r="H19" s="414"/>
    </row>
    <row r="20" spans="1:17" s="443" customFormat="1">
      <c r="A20" s="904"/>
      <c r="B20" s="307" t="s">
        <v>3592</v>
      </c>
      <c r="C20" s="330" t="s">
        <v>208</v>
      </c>
      <c r="D20" s="331">
        <v>939.2</v>
      </c>
      <c r="E20" s="395"/>
      <c r="F20" s="331">
        <f>D20*E20</f>
        <v>0</v>
      </c>
      <c r="H20" s="346"/>
    </row>
    <row r="21" spans="1:17" s="443" customFormat="1">
      <c r="A21" s="429"/>
      <c r="B21" s="307" t="s">
        <v>2644</v>
      </c>
      <c r="C21" s="330" t="s">
        <v>208</v>
      </c>
      <c r="D21" s="331">
        <v>160.30000000000001</v>
      </c>
      <c r="E21" s="395"/>
      <c r="F21" s="331">
        <f>D21*E21</f>
        <v>0</v>
      </c>
      <c r="H21" s="346"/>
    </row>
    <row r="22" spans="1:17" s="443" customFormat="1">
      <c r="A22" s="904"/>
      <c r="B22" s="307"/>
      <c r="C22" s="330"/>
      <c r="D22" s="331"/>
      <c r="E22" s="395"/>
      <c r="F22" s="331"/>
      <c r="G22" s="1460"/>
      <c r="H22" s="1527"/>
      <c r="I22" s="1460"/>
      <c r="J22" s="1460"/>
      <c r="K22" s="1462"/>
      <c r="M22" s="412"/>
      <c r="N22" s="412"/>
      <c r="O22" s="412"/>
      <c r="P22" s="412"/>
      <c r="Q22" s="1465"/>
    </row>
    <row r="23" spans="1:17" s="443" customFormat="1" ht="114.75" customHeight="1">
      <c r="A23" s="429" t="s">
        <v>2181</v>
      </c>
      <c r="B23" s="307" t="s">
        <v>2658</v>
      </c>
      <c r="C23" s="330" t="s">
        <v>2645</v>
      </c>
      <c r="D23" s="331">
        <v>939.2</v>
      </c>
      <c r="E23" s="395"/>
      <c r="F23" s="331">
        <f>D23*E23</f>
        <v>0</v>
      </c>
      <c r="H23" s="346"/>
    </row>
    <row r="24" spans="1:17" s="411" customFormat="1">
      <c r="A24" s="429"/>
      <c r="B24" s="307" t="s">
        <v>2633</v>
      </c>
      <c r="C24" s="330"/>
      <c r="D24" s="331">
        <v>275.3</v>
      </c>
      <c r="E24" s="395"/>
      <c r="F24" s="331"/>
      <c r="H24" s="414"/>
    </row>
    <row r="25" spans="1:17" s="443" customFormat="1">
      <c r="A25" s="429"/>
      <c r="B25" s="307" t="s">
        <v>2324</v>
      </c>
      <c r="C25" s="330"/>
      <c r="D25" s="331">
        <v>335.3</v>
      </c>
      <c r="E25" s="395"/>
      <c r="F25" s="331"/>
      <c r="H25" s="346"/>
    </row>
    <row r="26" spans="1:17" s="443" customFormat="1">
      <c r="A26" s="904"/>
      <c r="B26" s="307" t="s">
        <v>4490</v>
      </c>
      <c r="C26" s="330"/>
      <c r="D26" s="331">
        <v>328.6</v>
      </c>
      <c r="E26" s="395"/>
      <c r="F26" s="331"/>
      <c r="H26" s="346"/>
    </row>
    <row r="27" spans="1:17" s="443" customFormat="1">
      <c r="A27" s="429"/>
      <c r="B27" s="307"/>
      <c r="C27" s="330"/>
      <c r="D27" s="331"/>
      <c r="E27" s="395"/>
      <c r="F27" s="331"/>
      <c r="H27" s="346"/>
    </row>
    <row r="28" spans="1:17" s="443" customFormat="1" ht="24">
      <c r="A28" s="429" t="s">
        <v>4584</v>
      </c>
      <c r="B28" s="307" t="s">
        <v>4491</v>
      </c>
      <c r="C28" s="330"/>
      <c r="D28" s="331"/>
      <c r="E28" s="395"/>
      <c r="F28" s="331"/>
      <c r="G28" s="1463"/>
      <c r="H28" s="346"/>
    </row>
    <row r="29" spans="1:17" s="443" customFormat="1">
      <c r="A29" s="429"/>
      <c r="B29" s="307" t="s">
        <v>2646</v>
      </c>
      <c r="C29" s="330" t="s">
        <v>208</v>
      </c>
      <c r="D29" s="331">
        <v>11.15</v>
      </c>
      <c r="E29" s="395"/>
      <c r="F29" s="331">
        <f>D29*E29</f>
        <v>0</v>
      </c>
      <c r="H29" s="346"/>
    </row>
    <row r="30" spans="1:17" s="378" customFormat="1">
      <c r="A30" s="904"/>
      <c r="B30" s="307"/>
      <c r="C30" s="330"/>
      <c r="D30" s="331"/>
      <c r="E30" s="395"/>
      <c r="F30" s="331"/>
      <c r="G30" s="1461"/>
      <c r="H30" s="346"/>
      <c r="I30" s="1461"/>
      <c r="K30" s="1462"/>
    </row>
    <row r="31" spans="1:17" s="378" customFormat="1" ht="24">
      <c r="A31" s="429" t="s">
        <v>2182</v>
      </c>
      <c r="B31" s="307" t="s">
        <v>2647</v>
      </c>
      <c r="C31" s="330" t="s">
        <v>2648</v>
      </c>
      <c r="D31" s="331">
        <v>717.25</v>
      </c>
      <c r="E31" s="395"/>
      <c r="F31" s="331">
        <f>D31*E31</f>
        <v>0</v>
      </c>
      <c r="H31" s="401"/>
    </row>
    <row r="32" spans="1:17" s="443" customFormat="1">
      <c r="A32" s="429"/>
      <c r="B32" s="307" t="s">
        <v>2633</v>
      </c>
      <c r="C32" s="330"/>
      <c r="D32" s="331">
        <v>184.25</v>
      </c>
      <c r="E32" s="395"/>
      <c r="F32" s="331"/>
      <c r="H32" s="346"/>
    </row>
    <row r="33" spans="1:12" s="346" customFormat="1">
      <c r="A33" s="904"/>
      <c r="B33" s="307" t="s">
        <v>2324</v>
      </c>
      <c r="C33" s="330"/>
      <c r="D33" s="331">
        <v>225.9</v>
      </c>
      <c r="E33" s="395"/>
      <c r="F33" s="331"/>
    </row>
    <row r="34" spans="1:12" s="346" customFormat="1">
      <c r="A34" s="904"/>
      <c r="B34" s="307" t="s">
        <v>2325</v>
      </c>
      <c r="C34" s="330"/>
      <c r="D34" s="331">
        <v>307.10000000000002</v>
      </c>
      <c r="E34" s="395"/>
      <c r="F34" s="331"/>
    </row>
    <row r="35" spans="1:12" s="443" customFormat="1">
      <c r="A35" s="429"/>
      <c r="B35" s="307"/>
      <c r="C35" s="330"/>
      <c r="D35" s="331"/>
      <c r="E35" s="395"/>
      <c r="F35" s="331"/>
      <c r="H35" s="346"/>
    </row>
    <row r="36" spans="1:12" s="443" customFormat="1">
      <c r="A36" s="429"/>
      <c r="B36" s="438" t="s">
        <v>3745</v>
      </c>
      <c r="C36" s="330"/>
      <c r="D36" s="331"/>
      <c r="E36" s="395"/>
      <c r="F36" s="331"/>
      <c r="H36" s="346"/>
    </row>
    <row r="37" spans="1:12" s="426" customFormat="1">
      <c r="A37" s="429"/>
      <c r="B37" s="307"/>
      <c r="C37" s="330"/>
      <c r="D37" s="331"/>
      <c r="E37" s="395"/>
      <c r="F37" s="331"/>
      <c r="H37" s="346"/>
    </row>
    <row r="38" spans="1:12" s="426" customFormat="1" ht="144">
      <c r="A38" s="429" t="s">
        <v>2183</v>
      </c>
      <c r="B38" s="307" t="s">
        <v>2657</v>
      </c>
      <c r="C38" s="330"/>
      <c r="D38" s="331"/>
      <c r="E38" s="395"/>
      <c r="F38" s="331"/>
      <c r="H38" s="346"/>
    </row>
    <row r="39" spans="1:12" s="443" customFormat="1" ht="36">
      <c r="A39" s="904"/>
      <c r="B39" s="307" t="s">
        <v>4487</v>
      </c>
      <c r="C39" s="330" t="s">
        <v>2437</v>
      </c>
      <c r="D39" s="331">
        <v>6</v>
      </c>
      <c r="E39" s="395"/>
      <c r="F39" s="331">
        <f>D39*E39</f>
        <v>0</v>
      </c>
      <c r="H39" s="346"/>
    </row>
    <row r="40" spans="1:12" s="1481" customFormat="1">
      <c r="A40" s="654"/>
      <c r="B40" s="547"/>
      <c r="C40" s="318"/>
      <c r="D40" s="352"/>
      <c r="E40" s="591"/>
      <c r="F40" s="319"/>
      <c r="H40" s="346"/>
    </row>
    <row r="41" spans="1:12" s="1481" customFormat="1">
      <c r="A41" s="1833"/>
      <c r="B41" s="841" t="s">
        <v>3681</v>
      </c>
      <c r="C41" s="315"/>
      <c r="D41" s="315"/>
      <c r="E41" s="326"/>
      <c r="F41" s="317"/>
      <c r="H41" s="346"/>
    </row>
    <row r="42" spans="1:12" s="1481" customFormat="1">
      <c r="A42" s="654"/>
      <c r="B42" s="547"/>
      <c r="C42" s="318"/>
      <c r="D42" s="352"/>
      <c r="E42" s="591"/>
      <c r="F42" s="319"/>
      <c r="H42" s="346"/>
    </row>
    <row r="43" spans="1:12" s="1481" customFormat="1" ht="48">
      <c r="A43" s="429" t="s">
        <v>3685</v>
      </c>
      <c r="B43" s="320" t="s">
        <v>4488</v>
      </c>
      <c r="C43" s="330"/>
      <c r="D43" s="331"/>
      <c r="E43" s="395"/>
      <c r="F43" s="331"/>
      <c r="H43" s="346"/>
    </row>
    <row r="44" spans="1:12" s="1481" customFormat="1" ht="244.5" customHeight="1">
      <c r="A44" s="904"/>
      <c r="B44" s="320" t="s">
        <v>3682</v>
      </c>
      <c r="C44" s="330"/>
      <c r="D44" s="331"/>
      <c r="E44" s="395"/>
      <c r="F44" s="331"/>
      <c r="H44" s="346"/>
    </row>
    <row r="45" spans="1:12" s="1481" customFormat="1" ht="12" customHeight="1">
      <c r="A45" s="939"/>
      <c r="B45" s="320" t="s">
        <v>3683</v>
      </c>
      <c r="C45" s="329" t="s">
        <v>1610</v>
      </c>
      <c r="D45" s="548">
        <v>154.05000000000001</v>
      </c>
      <c r="E45" s="395"/>
      <c r="F45" s="548">
        <f t="shared" ref="F45" si="0">(D45*E45)</f>
        <v>0</v>
      </c>
      <c r="G45" s="388"/>
      <c r="H45" s="346"/>
    </row>
    <row r="46" spans="1:12" s="1481" customFormat="1" ht="12" customHeight="1">
      <c r="A46" s="904"/>
      <c r="B46" s="320" t="s">
        <v>3684</v>
      </c>
      <c r="C46" s="329" t="s">
        <v>1610</v>
      </c>
      <c r="D46" s="548">
        <v>45.4</v>
      </c>
      <c r="E46" s="395"/>
      <c r="F46" s="548">
        <f t="shared" ref="F46" si="1">(D46*E46)</f>
        <v>0</v>
      </c>
      <c r="H46" s="346"/>
    </row>
    <row r="47" spans="1:12" s="1481" customFormat="1" ht="12" customHeight="1">
      <c r="A47" s="904"/>
      <c r="B47" s="320"/>
      <c r="C47" s="330"/>
      <c r="D47" s="331"/>
      <c r="E47" s="395"/>
      <c r="F47" s="331"/>
      <c r="H47" s="346"/>
    </row>
    <row r="48" spans="1:12" s="1481" customFormat="1" ht="62.25" customHeight="1">
      <c r="A48" s="429" t="s">
        <v>3686</v>
      </c>
      <c r="B48" s="320" t="s">
        <v>4489</v>
      </c>
      <c r="C48" s="330"/>
      <c r="D48" s="331"/>
      <c r="E48" s="395"/>
      <c r="F48" s="331"/>
      <c r="H48" s="346"/>
      <c r="L48" s="1463"/>
    </row>
    <row r="49" spans="1:22" s="1481" customFormat="1" ht="12" customHeight="1">
      <c r="A49" s="904"/>
      <c r="B49" s="320" t="s">
        <v>3683</v>
      </c>
      <c r="C49" s="329" t="s">
        <v>2913</v>
      </c>
      <c r="D49" s="548">
        <v>131.69999999999999</v>
      </c>
      <c r="E49" s="395"/>
      <c r="F49" s="548">
        <f t="shared" ref="F49" si="2">(D49*E49)</f>
        <v>0</v>
      </c>
      <c r="H49" s="346"/>
    </row>
    <row r="50" spans="1:22" s="1481" customFormat="1" ht="12" customHeight="1">
      <c r="A50" s="904"/>
      <c r="B50" s="320" t="s">
        <v>3684</v>
      </c>
      <c r="C50" s="329" t="s">
        <v>2913</v>
      </c>
      <c r="D50" s="548">
        <v>50.95</v>
      </c>
      <c r="E50" s="395"/>
      <c r="F50" s="548">
        <f t="shared" ref="F50" si="3">(D50*E50)</f>
        <v>0</v>
      </c>
      <c r="H50" s="346"/>
    </row>
    <row r="51" spans="1:22">
      <c r="A51" s="904"/>
      <c r="B51" s="307"/>
      <c r="C51" s="330"/>
      <c r="D51" s="331"/>
      <c r="E51" s="395"/>
      <c r="F51" s="331"/>
    </row>
    <row r="52" spans="1:22" s="443" customFormat="1" ht="96">
      <c r="A52" s="904" t="s">
        <v>4585</v>
      </c>
      <c r="B52" s="307" t="s">
        <v>2656</v>
      </c>
      <c r="C52" s="330"/>
      <c r="D52" s="331"/>
      <c r="E52" s="395"/>
      <c r="F52" s="331"/>
      <c r="G52" s="346"/>
      <c r="H52" s="346"/>
      <c r="I52" s="346"/>
      <c r="J52" s="346"/>
      <c r="K52" s="346"/>
      <c r="L52" s="346"/>
      <c r="M52" s="346"/>
      <c r="N52" s="346"/>
      <c r="O52" s="346"/>
      <c r="P52" s="346"/>
      <c r="Q52" s="346"/>
      <c r="R52" s="346"/>
      <c r="S52" s="346"/>
      <c r="T52" s="346"/>
      <c r="U52" s="346"/>
      <c r="V52" s="346"/>
    </row>
    <row r="53" spans="1:22" s="443" customFormat="1">
      <c r="A53" s="904"/>
      <c r="B53" s="307" t="s">
        <v>2649</v>
      </c>
      <c r="C53" s="330"/>
      <c r="D53" s="331"/>
      <c r="E53" s="395"/>
      <c r="F53" s="331"/>
      <c r="G53" s="346"/>
      <c r="H53" s="346"/>
      <c r="I53" s="346"/>
      <c r="J53" s="346"/>
      <c r="K53" s="346"/>
      <c r="L53" s="346"/>
      <c r="M53" s="346"/>
      <c r="N53" s="346"/>
      <c r="O53" s="346"/>
      <c r="P53" s="346"/>
      <c r="Q53" s="346"/>
      <c r="R53" s="346"/>
      <c r="S53" s="346"/>
      <c r="T53" s="346"/>
      <c r="U53" s="346"/>
      <c r="V53" s="346"/>
    </row>
    <row r="54" spans="1:22" s="443" customFormat="1">
      <c r="A54" s="429"/>
      <c r="B54" s="307" t="s">
        <v>2650</v>
      </c>
      <c r="C54" s="330"/>
      <c r="D54" s="331"/>
      <c r="E54" s="395"/>
      <c r="F54" s="1576"/>
      <c r="G54" s="353"/>
      <c r="H54" s="353"/>
      <c r="I54" s="353"/>
      <c r="J54" s="346"/>
      <c r="K54" s="346"/>
      <c r="L54" s="346"/>
      <c r="M54" s="346"/>
      <c r="N54" s="346"/>
      <c r="O54" s="346"/>
      <c r="P54" s="346"/>
      <c r="Q54" s="346"/>
      <c r="R54" s="346"/>
      <c r="S54" s="346"/>
      <c r="T54" s="346"/>
      <c r="U54" s="346"/>
      <c r="V54" s="346"/>
    </row>
    <row r="55" spans="1:22" s="412" customFormat="1">
      <c r="A55" s="429"/>
      <c r="B55" s="307" t="s">
        <v>2651</v>
      </c>
      <c r="C55" s="330"/>
      <c r="D55" s="331"/>
      <c r="E55" s="395"/>
      <c r="F55" s="1576"/>
      <c r="G55" s="1577"/>
      <c r="H55" s="1577"/>
      <c r="I55" s="1577"/>
      <c r="J55" s="420"/>
      <c r="K55" s="420"/>
      <c r="L55" s="420"/>
      <c r="M55" s="420"/>
      <c r="N55" s="420"/>
      <c r="O55" s="420"/>
      <c r="P55" s="420"/>
      <c r="Q55" s="420"/>
      <c r="R55" s="420"/>
      <c r="S55" s="420"/>
      <c r="T55" s="420"/>
      <c r="U55" s="420"/>
      <c r="V55" s="420"/>
    </row>
    <row r="56" spans="1:22" s="443" customFormat="1">
      <c r="A56" s="429"/>
      <c r="B56" s="1762" t="s">
        <v>4486</v>
      </c>
      <c r="C56" s="330"/>
      <c r="D56" s="331"/>
      <c r="E56" s="395"/>
      <c r="F56" s="1576"/>
      <c r="G56" s="353"/>
      <c r="H56" s="353"/>
      <c r="I56" s="353"/>
      <c r="J56" s="346"/>
      <c r="K56" s="346"/>
      <c r="L56" s="346"/>
      <c r="M56" s="346"/>
      <c r="N56" s="346"/>
      <c r="O56" s="346"/>
      <c r="P56" s="346"/>
      <c r="Q56" s="346"/>
      <c r="R56" s="346"/>
      <c r="S56" s="346"/>
      <c r="T56" s="346"/>
      <c r="U56" s="346"/>
      <c r="V56" s="346"/>
    </row>
    <row r="57" spans="1:22" s="378" customFormat="1">
      <c r="A57" s="904"/>
      <c r="B57" s="307" t="s">
        <v>2652</v>
      </c>
      <c r="C57" s="330" t="s">
        <v>208</v>
      </c>
      <c r="D57" s="331">
        <v>133.75</v>
      </c>
      <c r="E57" s="395"/>
      <c r="F57" s="1576">
        <f>D57*E57</f>
        <v>0</v>
      </c>
      <c r="G57" s="798"/>
      <c r="H57" s="1478"/>
      <c r="I57" s="798"/>
      <c r="J57" s="401"/>
      <c r="K57" s="401"/>
      <c r="L57" s="401"/>
      <c r="M57" s="401"/>
      <c r="N57" s="401"/>
      <c r="O57" s="401"/>
      <c r="P57" s="401"/>
      <c r="Q57" s="401"/>
      <c r="R57" s="401"/>
      <c r="S57" s="401"/>
      <c r="T57" s="401"/>
      <c r="U57" s="401"/>
      <c r="V57" s="401"/>
    </row>
    <row r="58" spans="1:22" s="378" customFormat="1">
      <c r="A58" s="429"/>
      <c r="B58" s="307" t="s">
        <v>2653</v>
      </c>
      <c r="C58" s="330"/>
      <c r="D58" s="331">
        <v>52.5</v>
      </c>
      <c r="E58" s="395"/>
      <c r="F58" s="1576"/>
      <c r="G58" s="798"/>
      <c r="H58" s="1478"/>
      <c r="I58" s="798"/>
      <c r="J58" s="401"/>
      <c r="K58" s="401"/>
      <c r="L58" s="401"/>
      <c r="M58" s="401"/>
      <c r="N58" s="401"/>
      <c r="O58" s="401"/>
      <c r="P58" s="401"/>
      <c r="Q58" s="401"/>
      <c r="R58" s="401"/>
      <c r="S58" s="401"/>
      <c r="T58" s="401"/>
      <c r="U58" s="401"/>
      <c r="V58" s="401"/>
    </row>
    <row r="59" spans="1:22">
      <c r="A59" s="429"/>
      <c r="B59" s="307" t="s">
        <v>2654</v>
      </c>
      <c r="C59" s="330"/>
      <c r="D59" s="331">
        <v>42.9</v>
      </c>
      <c r="E59" s="395"/>
      <c r="F59" s="1576"/>
      <c r="G59" s="353"/>
      <c r="H59" s="1478"/>
      <c r="I59" s="353"/>
      <c r="J59" s="346"/>
      <c r="K59" s="346"/>
      <c r="L59" s="346"/>
      <c r="M59" s="346"/>
      <c r="N59" s="346"/>
      <c r="O59" s="346"/>
      <c r="P59" s="346"/>
      <c r="Q59" s="346"/>
      <c r="R59" s="346"/>
      <c r="S59" s="346"/>
      <c r="T59" s="346"/>
      <c r="U59" s="346"/>
      <c r="V59" s="346"/>
    </row>
    <row r="60" spans="1:22">
      <c r="A60" s="904"/>
      <c r="B60" s="307" t="s">
        <v>2655</v>
      </c>
      <c r="C60" s="330"/>
      <c r="D60" s="331">
        <v>38.35</v>
      </c>
      <c r="E60" s="395"/>
      <c r="F60" s="1576"/>
      <c r="G60" s="353"/>
      <c r="H60" s="733"/>
      <c r="I60" s="353"/>
      <c r="J60" s="346"/>
      <c r="K60" s="346"/>
      <c r="L60" s="346"/>
      <c r="M60" s="346"/>
      <c r="N60" s="346"/>
      <c r="O60" s="346"/>
      <c r="P60" s="346"/>
      <c r="Q60" s="346"/>
      <c r="R60" s="346"/>
      <c r="S60" s="346"/>
      <c r="T60" s="346"/>
      <c r="U60" s="346"/>
      <c r="V60" s="346"/>
    </row>
    <row r="61" spans="1:22" ht="12.75" thickBot="1">
      <c r="A61" s="2044"/>
      <c r="B61" s="2044"/>
      <c r="C61" s="2044"/>
      <c r="D61" s="2044"/>
      <c r="E61" s="2044"/>
      <c r="F61" s="2044"/>
      <c r="G61" s="353"/>
      <c r="H61" s="353"/>
      <c r="I61" s="353"/>
      <c r="J61" s="346"/>
      <c r="K61" s="346"/>
      <c r="L61" s="346"/>
      <c r="M61" s="346"/>
      <c r="N61" s="346"/>
      <c r="O61" s="346"/>
      <c r="P61" s="346"/>
      <c r="Q61" s="346"/>
      <c r="R61" s="346"/>
      <c r="S61" s="346"/>
      <c r="T61" s="346"/>
      <c r="U61" s="346"/>
      <c r="V61" s="346"/>
    </row>
    <row r="62" spans="1:22" ht="12.75" thickBot="1">
      <c r="A62" s="745" t="s">
        <v>93</v>
      </c>
      <c r="B62" s="386"/>
      <c r="C62" s="380"/>
      <c r="D62" s="381"/>
      <c r="E62" s="381"/>
      <c r="F62" s="382">
        <f>SUM(F1:F61)</f>
        <v>0</v>
      </c>
      <c r="G62" s="346"/>
      <c r="I62" s="346"/>
      <c r="J62" s="346"/>
      <c r="K62" s="346"/>
      <c r="L62" s="346"/>
      <c r="M62" s="346"/>
      <c r="N62" s="346"/>
      <c r="O62" s="346"/>
      <c r="P62" s="346"/>
      <c r="Q62" s="346"/>
      <c r="R62" s="346"/>
      <c r="S62" s="346"/>
      <c r="T62" s="346"/>
      <c r="U62" s="346"/>
      <c r="V62" s="346"/>
    </row>
    <row r="63" spans="1:22">
      <c r="G63" s="346"/>
      <c r="I63" s="346"/>
      <c r="J63" s="346"/>
      <c r="K63" s="346"/>
      <c r="L63" s="346"/>
      <c r="M63" s="346"/>
      <c r="N63" s="346"/>
      <c r="O63" s="346"/>
      <c r="P63" s="346"/>
      <c r="Q63" s="346"/>
      <c r="R63" s="346"/>
      <c r="S63" s="346"/>
      <c r="T63" s="346"/>
      <c r="U63" s="346"/>
      <c r="V63" s="346"/>
    </row>
    <row r="64" spans="1:22">
      <c r="C64" s="387"/>
      <c r="D64" s="388"/>
      <c r="E64" s="634"/>
      <c r="G64" s="346"/>
      <c r="I64" s="346"/>
      <c r="J64" s="346"/>
      <c r="K64" s="346"/>
      <c r="L64" s="346"/>
      <c r="M64" s="346"/>
      <c r="N64" s="346"/>
      <c r="O64" s="346"/>
      <c r="P64" s="346"/>
      <c r="Q64" s="346"/>
      <c r="R64" s="346"/>
      <c r="S64" s="346"/>
      <c r="T64" s="346"/>
      <c r="U64" s="346"/>
      <c r="V64" s="346"/>
    </row>
    <row r="65" spans="3:22">
      <c r="C65" s="387"/>
      <c r="D65" s="388"/>
      <c r="E65" s="634"/>
      <c r="G65" s="346"/>
      <c r="I65" s="346"/>
      <c r="J65" s="346"/>
      <c r="K65" s="346"/>
      <c r="L65" s="346"/>
      <c r="M65" s="346"/>
      <c r="N65" s="346"/>
      <c r="O65" s="403"/>
      <c r="P65" s="346"/>
      <c r="Q65" s="346"/>
      <c r="R65" s="346"/>
      <c r="S65" s="346"/>
      <c r="T65" s="346"/>
      <c r="U65" s="346"/>
      <c r="V65" s="346"/>
    </row>
    <row r="66" spans="3:22">
      <c r="C66" s="387"/>
      <c r="D66" s="1478"/>
      <c r="E66" s="634"/>
      <c r="G66" s="346"/>
      <c r="I66" s="346"/>
      <c r="J66" s="346"/>
      <c r="K66" s="346"/>
      <c r="L66" s="346"/>
      <c r="M66" s="346"/>
      <c r="N66" s="346"/>
      <c r="O66" s="346"/>
      <c r="P66" s="346"/>
      <c r="Q66" s="346"/>
      <c r="R66" s="346"/>
      <c r="S66" s="346"/>
      <c r="T66" s="346"/>
      <c r="U66" s="346"/>
      <c r="V66" s="346"/>
    </row>
    <row r="67" spans="3:22">
      <c r="C67" s="387"/>
      <c r="D67" s="1478"/>
      <c r="E67" s="634"/>
      <c r="G67" s="1527"/>
      <c r="I67" s="403"/>
      <c r="J67" s="414"/>
      <c r="K67" s="346"/>
      <c r="L67" s="1527"/>
      <c r="M67" s="414"/>
      <c r="N67" s="403"/>
      <c r="O67" s="346"/>
      <c r="P67" s="346"/>
      <c r="Q67" s="1528"/>
      <c r="R67" s="346"/>
      <c r="S67" s="346"/>
      <c r="T67" s="346"/>
      <c r="U67" s="346"/>
      <c r="V67" s="346"/>
    </row>
    <row r="68" spans="3:22">
      <c r="C68" s="387"/>
      <c r="D68" s="1478"/>
      <c r="E68" s="634"/>
      <c r="G68" s="346"/>
      <c r="I68" s="346"/>
      <c r="J68" s="346"/>
      <c r="K68" s="346"/>
      <c r="L68" s="346"/>
      <c r="M68" s="346"/>
      <c r="N68" s="346"/>
      <c r="O68" s="346"/>
      <c r="P68" s="346"/>
      <c r="Q68" s="346"/>
      <c r="R68" s="346"/>
      <c r="S68" s="346"/>
      <c r="T68" s="346"/>
      <c r="U68" s="346"/>
      <c r="V68" s="346"/>
    </row>
    <row r="69" spans="3:22">
      <c r="C69" s="387"/>
      <c r="D69" s="388"/>
      <c r="E69" s="634"/>
      <c r="G69" s="346"/>
      <c r="I69" s="346"/>
      <c r="J69" s="346"/>
      <c r="K69" s="346"/>
      <c r="L69" s="346"/>
      <c r="M69" s="346"/>
      <c r="N69" s="346"/>
      <c r="O69" s="346"/>
      <c r="P69" s="346"/>
      <c r="Q69" s="346"/>
      <c r="R69" s="346"/>
      <c r="S69" s="346"/>
      <c r="T69" s="346"/>
      <c r="U69" s="346"/>
      <c r="V69" s="346"/>
    </row>
    <row r="70" spans="3:22">
      <c r="C70" s="387"/>
      <c r="D70" s="388"/>
      <c r="E70" s="634"/>
      <c r="G70" s="346"/>
      <c r="I70" s="346"/>
      <c r="J70" s="346"/>
      <c r="K70" s="346"/>
      <c r="L70" s="346"/>
      <c r="M70" s="346"/>
      <c r="N70" s="346"/>
      <c r="O70" s="346"/>
      <c r="P70" s="346"/>
      <c r="Q70" s="346"/>
      <c r="R70" s="346"/>
      <c r="S70" s="346"/>
      <c r="T70" s="346"/>
      <c r="U70" s="346"/>
      <c r="V70" s="346"/>
    </row>
    <row r="71" spans="3:22">
      <c r="C71" s="387"/>
      <c r="D71" s="388"/>
      <c r="E71" s="634"/>
      <c r="G71" s="1527"/>
      <c r="I71" s="346"/>
      <c r="J71" s="346"/>
      <c r="K71" s="346"/>
      <c r="L71" s="346"/>
      <c r="M71" s="346"/>
      <c r="N71" s="346"/>
      <c r="O71" s="1527"/>
      <c r="P71" s="346"/>
      <c r="Q71" s="403"/>
      <c r="R71" s="1449"/>
      <c r="S71" s="346"/>
      <c r="T71" s="346"/>
      <c r="U71" s="346"/>
      <c r="V71" s="346"/>
    </row>
    <row r="72" spans="3:22">
      <c r="G72" s="346"/>
      <c r="I72" s="346"/>
      <c r="J72" s="346"/>
      <c r="K72" s="346"/>
      <c r="L72" s="346"/>
      <c r="M72" s="346"/>
      <c r="N72" s="346"/>
      <c r="O72" s="346"/>
      <c r="P72" s="346"/>
      <c r="Q72" s="346"/>
      <c r="R72" s="346"/>
      <c r="S72" s="346"/>
      <c r="T72" s="346"/>
      <c r="U72" s="346"/>
      <c r="V72" s="346"/>
    </row>
    <row r="73" spans="3:22">
      <c r="G73" s="1527"/>
      <c r="I73" s="1449"/>
      <c r="J73" s="346"/>
      <c r="K73" s="346"/>
      <c r="L73" s="346"/>
      <c r="M73" s="346"/>
      <c r="N73" s="346"/>
      <c r="O73" s="346"/>
      <c r="P73" s="346"/>
      <c r="Q73" s="346"/>
      <c r="R73" s="346"/>
      <c r="S73" s="346"/>
      <c r="T73" s="346"/>
      <c r="U73" s="346"/>
      <c r="V73" s="346"/>
    </row>
    <row r="74" spans="3:22">
      <c r="G74" s="1527"/>
      <c r="I74" s="1449"/>
      <c r="J74" s="346"/>
      <c r="K74" s="346"/>
      <c r="L74" s="346"/>
      <c r="M74" s="346"/>
      <c r="N74" s="346"/>
      <c r="O74" s="346"/>
      <c r="P74" s="346"/>
      <c r="Q74" s="346"/>
      <c r="R74" s="346"/>
      <c r="S74" s="346"/>
      <c r="T74" s="346"/>
      <c r="U74" s="346"/>
      <c r="V74" s="346"/>
    </row>
    <row r="75" spans="3:22">
      <c r="G75" s="1527"/>
      <c r="I75" s="1449"/>
      <c r="J75" s="346"/>
      <c r="K75" s="346"/>
      <c r="L75" s="346"/>
      <c r="M75" s="346"/>
      <c r="N75" s="346"/>
      <c r="O75" s="346"/>
      <c r="P75" s="346"/>
      <c r="Q75" s="346"/>
      <c r="R75" s="346"/>
      <c r="S75" s="346"/>
      <c r="T75" s="346"/>
      <c r="U75" s="346"/>
      <c r="V75" s="346"/>
    </row>
    <row r="76" spans="3:22">
      <c r="G76" s="1527"/>
      <c r="I76" s="1449"/>
      <c r="J76" s="346"/>
      <c r="K76" s="346"/>
      <c r="L76" s="346"/>
      <c r="M76" s="346"/>
      <c r="N76" s="346"/>
      <c r="O76" s="346"/>
      <c r="P76" s="346"/>
      <c r="Q76" s="346"/>
      <c r="R76" s="346"/>
      <c r="S76" s="346"/>
      <c r="T76" s="346"/>
      <c r="U76" s="346"/>
      <c r="V76" s="346"/>
    </row>
    <row r="77" spans="3:22">
      <c r="G77" s="1529"/>
      <c r="I77" s="1449"/>
      <c r="J77" s="346"/>
      <c r="K77" s="346"/>
      <c r="L77" s="346"/>
      <c r="M77" s="346"/>
      <c r="N77" s="346"/>
      <c r="O77" s="346"/>
      <c r="P77" s="346"/>
      <c r="Q77" s="346"/>
      <c r="R77" s="346"/>
      <c r="S77" s="346"/>
      <c r="T77" s="346"/>
      <c r="U77" s="346"/>
      <c r="V77" s="346"/>
    </row>
    <row r="78" spans="3:22">
      <c r="G78" s="346"/>
      <c r="I78" s="346"/>
      <c r="J78" s="346"/>
      <c r="K78" s="346"/>
      <c r="L78" s="346"/>
      <c r="M78" s="346"/>
      <c r="N78" s="346"/>
      <c r="O78" s="346"/>
      <c r="P78" s="346"/>
      <c r="Q78" s="346"/>
      <c r="R78" s="346"/>
      <c r="S78" s="346"/>
      <c r="T78" s="346"/>
      <c r="U78" s="346"/>
      <c r="V78" s="346"/>
    </row>
    <row r="79" spans="3:22">
      <c r="G79" s="346"/>
      <c r="I79" s="346"/>
      <c r="J79" s="346"/>
      <c r="K79" s="346"/>
      <c r="L79" s="346"/>
      <c r="M79" s="346"/>
      <c r="N79" s="346"/>
      <c r="O79" s="346"/>
      <c r="P79" s="346"/>
      <c r="Q79" s="346"/>
      <c r="R79" s="346"/>
      <c r="S79" s="346"/>
      <c r="T79" s="346"/>
      <c r="U79" s="346"/>
      <c r="V79" s="346"/>
    </row>
    <row r="80" spans="3:22">
      <c r="G80" s="346"/>
      <c r="I80" s="346"/>
      <c r="J80" s="346"/>
      <c r="K80" s="346"/>
      <c r="L80" s="1530"/>
      <c r="M80" s="346"/>
      <c r="N80" s="346"/>
      <c r="O80" s="346"/>
      <c r="P80" s="346"/>
      <c r="Q80" s="346"/>
      <c r="R80" s="346"/>
      <c r="S80" s="346"/>
      <c r="T80" s="346"/>
      <c r="U80" s="346"/>
      <c r="V80" s="346"/>
    </row>
    <row r="81" spans="7:22">
      <c r="G81" s="346"/>
      <c r="I81" s="346"/>
      <c r="J81" s="346"/>
      <c r="K81" s="346"/>
      <c r="L81" s="346"/>
      <c r="M81" s="346"/>
      <c r="N81" s="346"/>
      <c r="O81" s="346"/>
      <c r="P81" s="346"/>
      <c r="Q81" s="346"/>
      <c r="R81" s="346"/>
      <c r="S81" s="346"/>
      <c r="T81" s="346"/>
      <c r="U81" s="346"/>
      <c r="V81" s="346"/>
    </row>
    <row r="82" spans="7:22">
      <c r="G82" s="346"/>
      <c r="I82" s="346"/>
      <c r="J82" s="346"/>
      <c r="K82" s="346"/>
      <c r="L82" s="346"/>
      <c r="M82" s="346"/>
      <c r="N82" s="346"/>
      <c r="O82" s="346"/>
      <c r="P82" s="346"/>
      <c r="Q82" s="346"/>
      <c r="R82" s="346"/>
      <c r="S82" s="346"/>
      <c r="T82" s="346"/>
      <c r="U82" s="346"/>
      <c r="V82" s="346"/>
    </row>
    <row r="83" spans="7:22">
      <c r="G83" s="346"/>
      <c r="I83" s="346"/>
      <c r="J83" s="346"/>
      <c r="K83" s="346"/>
      <c r="L83" s="346"/>
      <c r="M83" s="346"/>
      <c r="N83" s="346"/>
      <c r="O83" s="346"/>
      <c r="P83" s="346"/>
      <c r="Q83" s="346"/>
      <c r="R83" s="346"/>
      <c r="S83" s="346"/>
      <c r="T83" s="346"/>
      <c r="U83" s="346"/>
      <c r="V83" s="346"/>
    </row>
    <row r="84" spans="7:22">
      <c r="G84" s="346"/>
      <c r="I84" s="346"/>
      <c r="J84" s="346"/>
      <c r="K84" s="346"/>
      <c r="L84" s="346"/>
      <c r="M84" s="346"/>
      <c r="N84" s="346"/>
      <c r="O84" s="346"/>
      <c r="P84" s="346"/>
      <c r="Q84" s="346"/>
      <c r="R84" s="346"/>
      <c r="S84" s="346"/>
      <c r="T84" s="346"/>
      <c r="U84" s="346"/>
      <c r="V84" s="346"/>
    </row>
    <row r="85" spans="7:22">
      <c r="G85" s="346"/>
      <c r="I85" s="346"/>
      <c r="J85" s="346"/>
      <c r="K85" s="346"/>
      <c r="L85" s="346"/>
      <c r="M85" s="346"/>
      <c r="N85" s="346"/>
      <c r="O85" s="346"/>
      <c r="P85" s="346"/>
      <c r="Q85" s="346"/>
      <c r="R85" s="346"/>
      <c r="S85" s="346"/>
      <c r="T85" s="346"/>
      <c r="U85" s="346"/>
      <c r="V85" s="346"/>
    </row>
    <row r="86" spans="7:22">
      <c r="G86" s="346"/>
      <c r="I86" s="346"/>
      <c r="J86" s="346"/>
      <c r="K86" s="346"/>
      <c r="L86" s="346"/>
      <c r="M86" s="346"/>
      <c r="N86" s="346"/>
      <c r="O86" s="346"/>
      <c r="P86" s="346"/>
      <c r="Q86" s="346"/>
      <c r="R86" s="346"/>
      <c r="S86" s="346"/>
      <c r="T86" s="346"/>
      <c r="U86" s="346"/>
      <c r="V86" s="346"/>
    </row>
    <row r="87" spans="7:22">
      <c r="G87" s="346"/>
      <c r="I87" s="346"/>
      <c r="J87" s="346"/>
      <c r="K87" s="346"/>
      <c r="L87" s="346"/>
      <c r="M87" s="346"/>
      <c r="N87" s="346"/>
      <c r="O87" s="346"/>
      <c r="P87" s="346"/>
      <c r="Q87" s="346"/>
      <c r="R87" s="346"/>
      <c r="S87" s="346"/>
      <c r="T87" s="346"/>
      <c r="U87" s="346"/>
      <c r="V87" s="346"/>
    </row>
  </sheetData>
  <protectedRanges>
    <protectedRange sqref="E17:E44 E51:E60 E47:E48" name="Obseg1"/>
    <protectedRange sqref="E49:E50" name="Obseg1_1"/>
    <protectedRange sqref="E45:E46" name="Obseg1_3"/>
  </protectedRanges>
  <mergeCells count="1">
    <mergeCell ref="A61:F61"/>
  </mergeCell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2" manualBreakCount="2">
    <brk id="36" max="16383" man="1"/>
    <brk id="5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9FF66"/>
  </sheetPr>
  <dimension ref="A1:M146"/>
  <sheetViews>
    <sheetView view="pageLayout" zoomScaleNormal="100" workbookViewId="0">
      <selection activeCell="A2" sqref="A2"/>
    </sheetView>
  </sheetViews>
  <sheetFormatPr defaultColWidth="9.140625" defaultRowHeight="12"/>
  <cols>
    <col min="1" max="1" width="6.7109375" style="735" customWidth="1"/>
    <col min="2" max="2" width="48.7109375" style="379" customWidth="1"/>
    <col min="3" max="3" width="4.85546875" style="837" customWidth="1"/>
    <col min="4" max="4" width="7.85546875" style="357" customWidth="1"/>
    <col min="5" max="5" width="8.85546875" style="639" customWidth="1"/>
    <col min="6" max="6" width="12.140625" style="357" customWidth="1"/>
    <col min="7" max="7" width="9.140625" style="346"/>
    <col min="8" max="16384" width="9.140625" style="311"/>
  </cols>
  <sheetData>
    <row r="1" spans="1:7" s="538" customFormat="1" ht="18.75">
      <c r="A1" s="678" t="s">
        <v>19</v>
      </c>
      <c r="B1" s="679" t="s">
        <v>1721</v>
      </c>
      <c r="C1" s="919"/>
      <c r="D1" s="680"/>
      <c r="E1" s="680"/>
      <c r="F1" s="681"/>
      <c r="G1" s="346"/>
    </row>
    <row r="2" spans="1:7" ht="12.75">
      <c r="A2" s="1525"/>
      <c r="B2" s="338"/>
      <c r="C2" s="920"/>
      <c r="D2" s="1"/>
      <c r="E2" s="593"/>
      <c r="F2" s="1"/>
    </row>
    <row r="3" spans="1:7" s="47" customFormat="1" ht="18.75">
      <c r="A3" s="682" t="s">
        <v>39</v>
      </c>
      <c r="B3" s="740" t="s">
        <v>1840</v>
      </c>
      <c r="C3" s="915"/>
      <c r="D3" s="742"/>
      <c r="E3" s="743"/>
      <c r="F3" s="744"/>
      <c r="G3" s="767"/>
    </row>
    <row r="4" spans="1:7" ht="12.75" thickBot="1">
      <c r="C4" s="838"/>
      <c r="D4" s="374"/>
      <c r="E4" s="557"/>
      <c r="F4" s="374"/>
    </row>
    <row r="5" spans="1:7" s="308" customFormat="1" ht="51.75" thickBot="1">
      <c r="A5" s="654"/>
      <c r="B5" s="951" t="s">
        <v>795</v>
      </c>
      <c r="C5" s="921"/>
      <c r="D5" s="571"/>
      <c r="E5" s="492"/>
      <c r="F5" s="388"/>
      <c r="G5" s="353"/>
    </row>
    <row r="6" spans="1:7" ht="12.75" thickBot="1">
      <c r="C6" s="838"/>
      <c r="D6" s="374"/>
      <c r="E6" s="557"/>
      <c r="F6" s="374"/>
    </row>
    <row r="7" spans="1:7" s="343" customFormat="1" ht="12.75" thickBot="1">
      <c r="A7" s="672" t="s">
        <v>5</v>
      </c>
      <c r="B7" s="339" t="s">
        <v>6</v>
      </c>
      <c r="C7" s="340" t="s">
        <v>791</v>
      </c>
      <c r="D7" s="341" t="s">
        <v>21</v>
      </c>
      <c r="E7" s="341" t="s">
        <v>793</v>
      </c>
      <c r="F7" s="342" t="s">
        <v>792</v>
      </c>
      <c r="G7" s="882"/>
    </row>
    <row r="8" spans="1:7">
      <c r="D8" s="374"/>
      <c r="E8" s="557"/>
      <c r="F8" s="374"/>
    </row>
    <row r="9" spans="1:7" s="378" customFormat="1">
      <c r="A9" s="1835"/>
      <c r="B9" s="841" t="s">
        <v>1689</v>
      </c>
      <c r="C9" s="916"/>
      <c r="D9" s="376"/>
      <c r="E9" s="376"/>
      <c r="F9" s="377"/>
      <c r="G9" s="401"/>
    </row>
    <row r="11" spans="1:7" s="411" customFormat="1" ht="84">
      <c r="A11" s="904" t="s">
        <v>2170</v>
      </c>
      <c r="B11" s="320" t="s">
        <v>3555</v>
      </c>
      <c r="C11" s="917"/>
      <c r="D11" s="344"/>
      <c r="E11" s="395"/>
      <c r="F11" s="322"/>
      <c r="G11" s="414"/>
    </row>
    <row r="12" spans="1:7" s="411" customFormat="1">
      <c r="A12" s="904" t="s">
        <v>1855</v>
      </c>
      <c r="B12" s="307" t="s">
        <v>2659</v>
      </c>
      <c r="C12" s="917" t="s">
        <v>208</v>
      </c>
      <c r="D12" s="322">
        <v>247.95</v>
      </c>
      <c r="E12" s="395"/>
      <c r="F12" s="322">
        <f t="shared" ref="F12:F22" si="0">D12*E12</f>
        <v>0</v>
      </c>
      <c r="G12" s="414"/>
    </row>
    <row r="13" spans="1:7" s="411" customFormat="1">
      <c r="A13" s="904"/>
      <c r="B13" s="307" t="s">
        <v>1858</v>
      </c>
      <c r="C13" s="917"/>
      <c r="D13" s="322">
        <v>31.8</v>
      </c>
      <c r="E13" s="395"/>
      <c r="F13" s="322"/>
      <c r="G13" s="414"/>
    </row>
    <row r="14" spans="1:7" s="411" customFormat="1">
      <c r="A14" s="904"/>
      <c r="B14" s="307" t="s">
        <v>2324</v>
      </c>
      <c r="C14" s="917"/>
      <c r="D14" s="322">
        <v>54.35</v>
      </c>
      <c r="E14" s="395"/>
      <c r="F14" s="322"/>
      <c r="G14" s="414"/>
    </row>
    <row r="15" spans="1:7" s="411" customFormat="1">
      <c r="A15" s="904"/>
      <c r="B15" s="307" t="s">
        <v>2325</v>
      </c>
      <c r="C15" s="917"/>
      <c r="D15" s="322">
        <v>161.80000000000001</v>
      </c>
      <c r="E15" s="395"/>
      <c r="F15" s="322"/>
      <c r="G15" s="414"/>
    </row>
    <row r="16" spans="1:7" s="411" customFormat="1">
      <c r="A16" s="904"/>
      <c r="B16" s="307"/>
      <c r="C16" s="917"/>
      <c r="D16" s="322"/>
      <c r="E16" s="395"/>
      <c r="F16" s="322"/>
      <c r="G16" s="414"/>
    </row>
    <row r="17" spans="1:7" s="411" customFormat="1">
      <c r="A17" s="904" t="s">
        <v>1857</v>
      </c>
      <c r="B17" s="307" t="s">
        <v>4493</v>
      </c>
      <c r="C17" s="917" t="s">
        <v>208</v>
      </c>
      <c r="D17" s="322">
        <v>140.55000000000001</v>
      </c>
      <c r="E17" s="395"/>
      <c r="F17" s="322">
        <f t="shared" si="0"/>
        <v>0</v>
      </c>
      <c r="G17" s="414"/>
    </row>
    <row r="18" spans="1:7" s="411" customFormat="1">
      <c r="A18" s="904"/>
      <c r="B18" s="307" t="s">
        <v>1858</v>
      </c>
      <c r="C18" s="917"/>
      <c r="D18" s="322">
        <v>43</v>
      </c>
      <c r="E18" s="395"/>
      <c r="F18" s="322"/>
      <c r="G18" s="414"/>
    </row>
    <row r="19" spans="1:7" s="411" customFormat="1">
      <c r="A19" s="904"/>
      <c r="B19" s="307" t="s">
        <v>2324</v>
      </c>
      <c r="C19" s="917"/>
      <c r="D19" s="322">
        <v>44.95</v>
      </c>
      <c r="E19" s="395"/>
      <c r="F19" s="322"/>
      <c r="G19" s="414"/>
    </row>
    <row r="20" spans="1:7" s="411" customFormat="1">
      <c r="A20" s="904"/>
      <c r="B20" s="307" t="s">
        <v>2325</v>
      </c>
      <c r="C20" s="917"/>
      <c r="D20" s="322">
        <v>52.6</v>
      </c>
      <c r="E20" s="395"/>
      <c r="F20" s="322"/>
      <c r="G20" s="414"/>
    </row>
    <row r="21" spans="1:7" s="411" customFormat="1">
      <c r="A21" s="904"/>
      <c r="B21" s="307"/>
      <c r="C21" s="917"/>
      <c r="D21" s="322"/>
      <c r="E21" s="395"/>
      <c r="F21" s="322"/>
      <c r="G21" s="414"/>
    </row>
    <row r="22" spans="1:7" s="411" customFormat="1">
      <c r="A22" s="904" t="s">
        <v>2075</v>
      </c>
      <c r="B22" s="320" t="s">
        <v>2660</v>
      </c>
      <c r="C22" s="917" t="s">
        <v>208</v>
      </c>
      <c r="D22" s="344">
        <v>101.2</v>
      </c>
      <c r="E22" s="395"/>
      <c r="F22" s="322">
        <f t="shared" si="0"/>
        <v>0</v>
      </c>
      <c r="G22" s="414"/>
    </row>
    <row r="23" spans="1:7" s="411" customFormat="1">
      <c r="A23" s="904"/>
      <c r="B23" s="307" t="s">
        <v>1858</v>
      </c>
      <c r="C23" s="917"/>
      <c r="D23" s="344">
        <v>32.4</v>
      </c>
      <c r="E23" s="395"/>
      <c r="F23" s="322"/>
      <c r="G23" s="414"/>
    </row>
    <row r="24" spans="1:7" s="411" customFormat="1">
      <c r="A24" s="904"/>
      <c r="B24" s="307" t="s">
        <v>2324</v>
      </c>
      <c r="C24" s="917"/>
      <c r="D24" s="344">
        <v>39.299999999999997</v>
      </c>
      <c r="E24" s="395"/>
      <c r="F24" s="322"/>
      <c r="G24" s="414"/>
    </row>
    <row r="25" spans="1:7" s="411" customFormat="1">
      <c r="A25" s="904"/>
      <c r="B25" s="307" t="s">
        <v>2325</v>
      </c>
      <c r="C25" s="917"/>
      <c r="D25" s="344">
        <v>29.5</v>
      </c>
      <c r="E25" s="395"/>
      <c r="F25" s="322"/>
      <c r="G25" s="414"/>
    </row>
    <row r="26" spans="1:7" s="411" customFormat="1">
      <c r="A26" s="904"/>
      <c r="B26" s="307"/>
      <c r="C26" s="917"/>
      <c r="D26" s="344"/>
      <c r="E26" s="395"/>
      <c r="F26" s="322"/>
      <c r="G26" s="414"/>
    </row>
    <row r="27" spans="1:7" s="411" customFormat="1">
      <c r="A27" s="904" t="s">
        <v>2076</v>
      </c>
      <c r="B27" s="307" t="s">
        <v>2661</v>
      </c>
      <c r="C27" s="917" t="s">
        <v>208</v>
      </c>
      <c r="D27" s="322">
        <v>131.15</v>
      </c>
      <c r="E27" s="395"/>
      <c r="F27" s="322">
        <f t="shared" ref="F27" si="1">D27*E27</f>
        <v>0</v>
      </c>
      <c r="G27" s="414"/>
    </row>
    <row r="28" spans="1:7" s="411" customFormat="1">
      <c r="A28" s="904"/>
      <c r="B28" s="307" t="s">
        <v>2325</v>
      </c>
      <c r="C28" s="917"/>
      <c r="D28" s="322"/>
      <c r="E28" s="395"/>
      <c r="F28" s="322"/>
      <c r="G28" s="414"/>
    </row>
    <row r="29" spans="1:7" s="411" customFormat="1">
      <c r="A29" s="904"/>
      <c r="B29" s="307"/>
      <c r="C29" s="917"/>
      <c r="D29" s="322"/>
      <c r="E29" s="395"/>
      <c r="F29" s="322"/>
      <c r="G29" s="414"/>
    </row>
    <row r="30" spans="1:7" s="411" customFormat="1">
      <c r="A30" s="904"/>
      <c r="B30" s="307" t="s">
        <v>3687</v>
      </c>
      <c r="C30" s="917"/>
      <c r="D30" s="322"/>
      <c r="E30" s="395"/>
      <c r="F30" s="322"/>
      <c r="G30" s="414"/>
    </row>
    <row r="31" spans="1:7" s="411" customFormat="1">
      <c r="A31" s="904" t="s">
        <v>1855</v>
      </c>
      <c r="B31" s="307" t="s">
        <v>4494</v>
      </c>
      <c r="C31" s="917" t="s">
        <v>208</v>
      </c>
      <c r="D31" s="322">
        <v>20</v>
      </c>
      <c r="E31" s="395"/>
      <c r="F31" s="322">
        <f t="shared" ref="F31" si="2">D31*E31</f>
        <v>0</v>
      </c>
      <c r="G31" s="414"/>
    </row>
    <row r="32" spans="1:7" s="411" customFormat="1">
      <c r="A32" s="904"/>
      <c r="B32" s="307" t="s">
        <v>3688</v>
      </c>
      <c r="C32" s="917"/>
      <c r="D32" s="322"/>
      <c r="E32" s="395"/>
      <c r="F32" s="322"/>
      <c r="G32" s="414"/>
    </row>
    <row r="33" spans="1:7" s="906" customFormat="1">
      <c r="A33" s="735"/>
      <c r="B33" s="379"/>
      <c r="C33" s="837"/>
      <c r="D33" s="357"/>
      <c r="E33" s="639"/>
      <c r="F33" s="357"/>
      <c r="G33" s="346"/>
    </row>
    <row r="34" spans="1:7" s="378" customFormat="1">
      <c r="A34" s="1835"/>
      <c r="B34" s="841" t="s">
        <v>1690</v>
      </c>
      <c r="C34" s="916"/>
      <c r="D34" s="376"/>
      <c r="E34" s="376"/>
      <c r="F34" s="377"/>
      <c r="G34" s="401"/>
    </row>
    <row r="35" spans="1:7" s="906" customFormat="1">
      <c r="A35" s="735"/>
      <c r="B35" s="379"/>
      <c r="C35" s="837"/>
      <c r="D35" s="357"/>
      <c r="E35" s="639"/>
      <c r="F35" s="357"/>
      <c r="G35" s="346"/>
    </row>
    <row r="36" spans="1:7" s="411" customFormat="1" ht="24">
      <c r="A36" s="904"/>
      <c r="B36" s="320" t="s">
        <v>2662</v>
      </c>
      <c r="C36" s="917"/>
      <c r="D36" s="322"/>
      <c r="E36" s="395"/>
      <c r="F36" s="322"/>
      <c r="G36" s="414"/>
    </row>
    <row r="37" spans="1:7" s="411" customFormat="1">
      <c r="A37" s="904"/>
      <c r="B37" s="307"/>
      <c r="C37" s="917"/>
      <c r="D37" s="344"/>
      <c r="E37" s="395"/>
      <c r="F37" s="322"/>
      <c r="G37" s="414"/>
    </row>
    <row r="38" spans="1:7" s="411" customFormat="1" ht="36">
      <c r="A38" s="904" t="s">
        <v>2171</v>
      </c>
      <c r="B38" s="320" t="s">
        <v>2663</v>
      </c>
      <c r="C38" s="917"/>
      <c r="D38" s="322"/>
      <c r="E38" s="395"/>
      <c r="F38" s="322"/>
      <c r="G38" s="414"/>
    </row>
    <row r="39" spans="1:7" s="411" customFormat="1">
      <c r="A39" s="904"/>
      <c r="B39" s="320"/>
      <c r="C39" s="917" t="s">
        <v>208</v>
      </c>
      <c r="D39" s="344">
        <v>119.9</v>
      </c>
      <c r="E39" s="395"/>
      <c r="F39" s="322">
        <f>E39*D39</f>
        <v>0</v>
      </c>
      <c r="G39" s="414"/>
    </row>
    <row r="40" spans="1:7" s="411" customFormat="1">
      <c r="A40" s="904" t="s">
        <v>1855</v>
      </c>
      <c r="B40" s="320" t="s">
        <v>1858</v>
      </c>
      <c r="C40" s="917"/>
      <c r="D40" s="322">
        <v>19.25</v>
      </c>
      <c r="E40" s="395"/>
      <c r="F40" s="322"/>
      <c r="G40" s="414"/>
    </row>
    <row r="41" spans="1:7" s="411" customFormat="1">
      <c r="A41" s="904" t="s">
        <v>1856</v>
      </c>
      <c r="B41" s="320" t="s">
        <v>2324</v>
      </c>
      <c r="C41" s="917"/>
      <c r="D41" s="344">
        <v>42.15</v>
      </c>
      <c r="E41" s="395"/>
      <c r="F41" s="322"/>
      <c r="G41" s="414"/>
    </row>
    <row r="42" spans="1:7" s="411" customFormat="1">
      <c r="A42" s="904" t="s">
        <v>2664</v>
      </c>
      <c r="B42" s="320" t="s">
        <v>2337</v>
      </c>
      <c r="C42" s="917"/>
      <c r="D42" s="344">
        <v>58.5</v>
      </c>
      <c r="E42" s="395"/>
      <c r="F42" s="322"/>
      <c r="G42" s="414"/>
    </row>
    <row r="43" spans="1:7" s="411" customFormat="1">
      <c r="A43" s="904"/>
      <c r="B43" s="320"/>
      <c r="C43" s="917"/>
      <c r="D43" s="322"/>
      <c r="E43" s="395"/>
      <c r="F43" s="322"/>
      <c r="G43" s="414"/>
    </row>
    <row r="44" spans="1:7" s="411" customFormat="1" ht="36">
      <c r="A44" s="904" t="s">
        <v>2172</v>
      </c>
      <c r="B44" s="320" t="s">
        <v>2663</v>
      </c>
      <c r="C44" s="917"/>
      <c r="D44" s="344"/>
      <c r="E44" s="395"/>
      <c r="F44" s="322"/>
      <c r="G44" s="414"/>
    </row>
    <row r="45" spans="1:7" s="411" customFormat="1">
      <c r="A45" s="904"/>
      <c r="B45" s="320" t="s">
        <v>2799</v>
      </c>
      <c r="C45" s="917" t="s">
        <v>208</v>
      </c>
      <c r="D45" s="322">
        <v>124.5</v>
      </c>
      <c r="E45" s="395"/>
      <c r="F45" s="322">
        <f>E45*D45</f>
        <v>0</v>
      </c>
      <c r="G45" s="414"/>
    </row>
    <row r="46" spans="1:7" s="411" customFormat="1">
      <c r="A46" s="904" t="s">
        <v>1855</v>
      </c>
      <c r="B46" s="320" t="s">
        <v>1858</v>
      </c>
      <c r="C46" s="917"/>
      <c r="D46" s="344">
        <v>37.549999999999997</v>
      </c>
      <c r="E46" s="395"/>
      <c r="F46" s="322"/>
      <c r="G46" s="414"/>
    </row>
    <row r="47" spans="1:7" s="411" customFormat="1">
      <c r="A47" s="904" t="s">
        <v>1856</v>
      </c>
      <c r="B47" s="320" t="s">
        <v>2324</v>
      </c>
      <c r="C47" s="917"/>
      <c r="D47" s="322">
        <v>59.65</v>
      </c>
      <c r="E47" s="395"/>
      <c r="F47" s="322"/>
      <c r="G47" s="414"/>
    </row>
    <row r="48" spans="1:7" s="411" customFormat="1">
      <c r="A48" s="904" t="s">
        <v>2664</v>
      </c>
      <c r="B48" s="320" t="s">
        <v>2325</v>
      </c>
      <c r="C48" s="917"/>
      <c r="D48" s="344">
        <v>27.3</v>
      </c>
      <c r="E48" s="395"/>
      <c r="F48" s="322"/>
      <c r="G48" s="414"/>
    </row>
    <row r="49" spans="1:7" s="411" customFormat="1">
      <c r="A49" s="904"/>
      <c r="B49" s="320"/>
      <c r="C49" s="917"/>
      <c r="D49" s="322"/>
      <c r="E49" s="395"/>
      <c r="F49" s="322"/>
      <c r="G49" s="414"/>
    </row>
    <row r="50" spans="1:7" s="411" customFormat="1" ht="108">
      <c r="A50" s="904" t="s">
        <v>2173</v>
      </c>
      <c r="B50" s="320" t="s">
        <v>4492</v>
      </c>
      <c r="C50" s="917"/>
      <c r="D50" s="344"/>
      <c r="E50" s="395"/>
      <c r="F50" s="322"/>
      <c r="G50" s="414"/>
    </row>
    <row r="51" spans="1:7" s="411" customFormat="1">
      <c r="A51" s="904"/>
      <c r="B51" s="320" t="s">
        <v>2689</v>
      </c>
      <c r="C51" s="917" t="s">
        <v>208</v>
      </c>
      <c r="D51" s="322">
        <v>737.3</v>
      </c>
      <c r="E51" s="395"/>
      <c r="F51" s="322">
        <f>E51*D51</f>
        <v>0</v>
      </c>
      <c r="G51" s="414"/>
    </row>
    <row r="52" spans="1:7" s="411" customFormat="1">
      <c r="A52" s="904" t="s">
        <v>1855</v>
      </c>
      <c r="B52" s="320" t="s">
        <v>1858</v>
      </c>
      <c r="C52" s="917"/>
      <c r="D52" s="344">
        <v>181.6</v>
      </c>
      <c r="E52" s="395"/>
      <c r="F52" s="322"/>
      <c r="G52" s="414"/>
    </row>
    <row r="53" spans="1:7" s="411" customFormat="1">
      <c r="A53" s="904" t="s">
        <v>1856</v>
      </c>
      <c r="B53" s="320" t="s">
        <v>2324</v>
      </c>
      <c r="C53" s="917"/>
      <c r="D53" s="322">
        <v>200.1</v>
      </c>
      <c r="E53" s="395"/>
      <c r="F53" s="322"/>
      <c r="G53" s="414"/>
    </row>
    <row r="54" spans="1:7">
      <c r="A54" s="904" t="s">
        <v>2664</v>
      </c>
      <c r="B54" s="320" t="s">
        <v>2325</v>
      </c>
      <c r="C54" s="917"/>
      <c r="D54" s="344">
        <v>310.10000000000002</v>
      </c>
      <c r="E54" s="395"/>
      <c r="F54" s="322"/>
    </row>
    <row r="55" spans="1:7" s="1482" customFormat="1">
      <c r="A55" s="904" t="s">
        <v>3692</v>
      </c>
      <c r="B55" s="320" t="s">
        <v>3689</v>
      </c>
      <c r="C55" s="917"/>
      <c r="D55" s="344">
        <v>45.4</v>
      </c>
      <c r="E55" s="395"/>
      <c r="F55" s="322"/>
      <c r="G55" s="346"/>
    </row>
    <row r="56" spans="1:7" s="906" customFormat="1">
      <c r="A56" s="904"/>
      <c r="B56" s="320"/>
      <c r="C56" s="917"/>
      <c r="D56" s="322"/>
      <c r="E56" s="395"/>
      <c r="F56" s="322"/>
      <c r="G56" s="346"/>
    </row>
    <row r="57" spans="1:7" s="906" customFormat="1" ht="72">
      <c r="A57" s="904" t="s">
        <v>2174</v>
      </c>
      <c r="B57" s="320" t="s">
        <v>3690</v>
      </c>
      <c r="C57" s="917"/>
      <c r="D57" s="344"/>
      <c r="E57" s="395"/>
      <c r="F57" s="322"/>
      <c r="G57" s="346"/>
    </row>
    <row r="58" spans="1:7">
      <c r="A58" s="904"/>
      <c r="B58" s="320" t="s">
        <v>2690</v>
      </c>
      <c r="C58" s="917" t="s">
        <v>208</v>
      </c>
      <c r="D58" s="322">
        <v>212.5</v>
      </c>
      <c r="E58" s="395"/>
      <c r="F58" s="322">
        <f>E58*D58</f>
        <v>0</v>
      </c>
    </row>
    <row r="59" spans="1:7" s="411" customFormat="1">
      <c r="A59" s="904" t="s">
        <v>1855</v>
      </c>
      <c r="B59" s="320" t="s">
        <v>1858</v>
      </c>
      <c r="C59" s="917"/>
      <c r="D59" s="344">
        <v>98.95</v>
      </c>
      <c r="E59" s="395"/>
      <c r="F59" s="322"/>
      <c r="G59" s="414"/>
    </row>
    <row r="60" spans="1:7">
      <c r="A60" s="904" t="s">
        <v>1856</v>
      </c>
      <c r="B60" s="320" t="s">
        <v>2324</v>
      </c>
      <c r="C60" s="917"/>
      <c r="D60" s="322">
        <v>113.1</v>
      </c>
      <c r="E60" s="395"/>
      <c r="F60" s="322"/>
    </row>
    <row r="61" spans="1:7" s="378" customFormat="1">
      <c r="A61" s="904"/>
      <c r="B61" s="320"/>
      <c r="C61" s="917"/>
      <c r="D61" s="322"/>
      <c r="E61" s="395"/>
      <c r="F61" s="322"/>
      <c r="G61" s="401"/>
    </row>
    <row r="62" spans="1:7" ht="48">
      <c r="A62" s="904" t="s">
        <v>2175</v>
      </c>
      <c r="B62" s="320" t="s">
        <v>3691</v>
      </c>
      <c r="C62" s="917"/>
      <c r="D62" s="344"/>
      <c r="E62" s="395"/>
      <c r="F62" s="322"/>
    </row>
    <row r="63" spans="1:7">
      <c r="A63" s="904"/>
      <c r="B63" s="320" t="s">
        <v>2665</v>
      </c>
      <c r="C63" s="917" t="s">
        <v>207</v>
      </c>
      <c r="D63" s="322">
        <v>43.65</v>
      </c>
      <c r="E63" s="395"/>
      <c r="F63" s="322">
        <f>E63*D63</f>
        <v>0</v>
      </c>
    </row>
    <row r="64" spans="1:7" s="1482" customFormat="1">
      <c r="A64" s="904" t="s">
        <v>1855</v>
      </c>
      <c r="B64" s="320" t="s">
        <v>2324</v>
      </c>
      <c r="C64" s="917"/>
      <c r="D64" s="344">
        <v>32.15</v>
      </c>
      <c r="E64" s="395"/>
      <c r="F64" s="322"/>
      <c r="G64" s="346"/>
    </row>
    <row r="65" spans="1:7">
      <c r="A65" s="904" t="s">
        <v>1856</v>
      </c>
      <c r="B65" s="320" t="s">
        <v>2325</v>
      </c>
      <c r="C65" s="917"/>
      <c r="D65" s="344">
        <v>11.5</v>
      </c>
      <c r="E65" s="395"/>
      <c r="F65" s="322"/>
    </row>
    <row r="66" spans="1:7" s="906" customFormat="1">
      <c r="A66" s="735"/>
      <c r="B66" s="379"/>
      <c r="C66" s="837"/>
      <c r="D66" s="357"/>
      <c r="E66" s="639"/>
      <c r="F66" s="357"/>
      <c r="G66" s="346"/>
    </row>
    <row r="67" spans="1:7" s="378" customFormat="1">
      <c r="A67" s="1835"/>
      <c r="B67" s="841" t="s">
        <v>2667</v>
      </c>
      <c r="C67" s="916"/>
      <c r="D67" s="376"/>
      <c r="E67" s="376"/>
      <c r="F67" s="377"/>
      <c r="G67" s="401"/>
    </row>
    <row r="68" spans="1:7" s="906" customFormat="1">
      <c r="A68" s="735"/>
      <c r="B68" s="379"/>
      <c r="C68" s="837"/>
      <c r="D68" s="357"/>
      <c r="E68" s="639"/>
      <c r="F68" s="357"/>
      <c r="G68" s="346"/>
    </row>
    <row r="69" spans="1:7" s="430" customFormat="1" ht="26.25" customHeight="1">
      <c r="A69" s="904" t="s">
        <v>2176</v>
      </c>
      <c r="B69" s="307" t="s">
        <v>2668</v>
      </c>
      <c r="C69" s="917" t="s">
        <v>208</v>
      </c>
      <c r="D69" s="322">
        <v>32.700000000000003</v>
      </c>
      <c r="E69" s="395"/>
      <c r="F69" s="322">
        <f>D69*E69</f>
        <v>0</v>
      </c>
      <c r="G69" s="346"/>
    </row>
    <row r="70" spans="1:7" s="430" customFormat="1">
      <c r="A70" s="904" t="s">
        <v>1855</v>
      </c>
      <c r="B70" s="320" t="s">
        <v>2669</v>
      </c>
      <c r="C70" s="917"/>
      <c r="D70" s="344">
        <v>26.1</v>
      </c>
      <c r="E70" s="395"/>
      <c r="F70" s="322"/>
      <c r="G70" s="346"/>
    </row>
    <row r="71" spans="1:7" s="416" customFormat="1">
      <c r="A71" s="904" t="s">
        <v>1856</v>
      </c>
      <c r="B71" s="320" t="s">
        <v>2670</v>
      </c>
      <c r="C71" s="917"/>
      <c r="D71" s="322">
        <v>6.6</v>
      </c>
      <c r="E71" s="395"/>
      <c r="F71" s="322"/>
      <c r="G71" s="346"/>
    </row>
    <row r="72" spans="1:7" s="378" customFormat="1">
      <c r="A72" s="904"/>
      <c r="B72" s="320"/>
      <c r="C72" s="917"/>
      <c r="D72" s="344"/>
      <c r="E72" s="395"/>
      <c r="F72" s="322"/>
      <c r="G72" s="401"/>
    </row>
    <row r="73" spans="1:7" s="906" customFormat="1" ht="36">
      <c r="A73" s="904" t="s">
        <v>2177</v>
      </c>
      <c r="B73" s="320" t="s">
        <v>2691</v>
      </c>
      <c r="C73" s="917" t="s">
        <v>207</v>
      </c>
      <c r="D73" s="322">
        <v>87.4</v>
      </c>
      <c r="E73" s="395"/>
      <c r="F73" s="322">
        <f>D73*E73</f>
        <v>0</v>
      </c>
      <c r="G73" s="346"/>
    </row>
    <row r="74" spans="1:7" s="906" customFormat="1">
      <c r="A74" s="904"/>
      <c r="B74" s="320" t="s">
        <v>2671</v>
      </c>
      <c r="C74" s="917"/>
      <c r="D74" s="344">
        <v>21.65</v>
      </c>
      <c r="E74" s="395"/>
      <c r="F74" s="322"/>
      <c r="G74" s="346"/>
    </row>
    <row r="75" spans="1:7" s="906" customFormat="1">
      <c r="A75" s="904"/>
      <c r="B75" s="320" t="s">
        <v>2672</v>
      </c>
      <c r="C75" s="917"/>
      <c r="D75" s="322">
        <v>26.2</v>
      </c>
      <c r="E75" s="395"/>
      <c r="F75" s="322"/>
      <c r="G75" s="346"/>
    </row>
    <row r="76" spans="1:7" s="1518" customFormat="1">
      <c r="A76" s="904"/>
      <c r="B76" s="320" t="s">
        <v>2673</v>
      </c>
      <c r="C76" s="917"/>
      <c r="D76" s="344">
        <v>39.549999999999997</v>
      </c>
      <c r="E76" s="395"/>
      <c r="F76" s="322"/>
      <c r="G76" s="346"/>
    </row>
    <row r="77" spans="1:7" s="1518" customFormat="1">
      <c r="A77" s="904"/>
      <c r="B77" s="320"/>
      <c r="C77" s="917"/>
      <c r="D77" s="322"/>
      <c r="E77" s="395"/>
      <c r="F77" s="322"/>
      <c r="G77" s="346"/>
    </row>
    <row r="78" spans="1:7" s="1518" customFormat="1" ht="26.25" customHeight="1">
      <c r="A78" s="904" t="s">
        <v>2178</v>
      </c>
      <c r="B78" s="307" t="s">
        <v>3790</v>
      </c>
      <c r="C78" s="1939" t="s">
        <v>208</v>
      </c>
      <c r="D78" s="344">
        <v>90.15</v>
      </c>
      <c r="E78" s="395"/>
      <c r="F78" s="322">
        <f>D78*E78</f>
        <v>0</v>
      </c>
      <c r="G78" s="346"/>
    </row>
    <row r="79" spans="1:7" s="1938" customFormat="1">
      <c r="A79" s="429" t="s">
        <v>1855</v>
      </c>
      <c r="B79" s="307" t="s">
        <v>4546</v>
      </c>
      <c r="C79" s="1939"/>
      <c r="D79" s="344">
        <v>45.2</v>
      </c>
      <c r="E79" s="395"/>
      <c r="F79" s="322"/>
      <c r="G79" s="346"/>
    </row>
    <row r="80" spans="1:7" s="1938" customFormat="1">
      <c r="A80" s="429" t="s">
        <v>1856</v>
      </c>
      <c r="B80" s="307" t="s">
        <v>4547</v>
      </c>
      <c r="C80" s="1939"/>
      <c r="D80" s="344">
        <v>44.95</v>
      </c>
      <c r="E80" s="395"/>
      <c r="F80" s="322"/>
      <c r="G80" s="346"/>
    </row>
    <row r="81" spans="1:7" s="1518" customFormat="1">
      <c r="A81" s="904"/>
      <c r="B81" s="320"/>
      <c r="C81" s="917"/>
      <c r="D81" s="322"/>
      <c r="E81" s="395"/>
      <c r="F81" s="322"/>
      <c r="G81" s="346"/>
    </row>
    <row r="82" spans="1:7" s="378" customFormat="1">
      <c r="A82" s="1835"/>
      <c r="B82" s="841" t="s">
        <v>2666</v>
      </c>
      <c r="C82" s="916"/>
      <c r="D82" s="376"/>
      <c r="E82" s="376"/>
      <c r="F82" s="377"/>
      <c r="G82" s="401"/>
    </row>
    <row r="83" spans="1:7" s="906" customFormat="1">
      <c r="A83" s="735"/>
      <c r="B83" s="379"/>
      <c r="C83" s="837"/>
      <c r="D83" s="357"/>
      <c r="E83" s="639"/>
      <c r="F83" s="357"/>
      <c r="G83" s="346"/>
    </row>
    <row r="84" spans="1:7" s="906" customFormat="1" ht="24">
      <c r="A84" s="904" t="s">
        <v>2179</v>
      </c>
      <c r="B84" s="320" t="s">
        <v>2674</v>
      </c>
      <c r="C84" s="917"/>
      <c r="D84" s="322"/>
      <c r="E84" s="395"/>
      <c r="F84" s="322"/>
      <c r="G84" s="346"/>
    </row>
    <row r="85" spans="1:7" s="906" customFormat="1">
      <c r="A85" s="904"/>
      <c r="B85" s="307" t="s">
        <v>2692</v>
      </c>
      <c r="C85" s="917"/>
      <c r="D85" s="344"/>
      <c r="E85" s="395"/>
      <c r="F85" s="322"/>
      <c r="G85" s="346"/>
    </row>
    <row r="86" spans="1:7" s="906" customFormat="1" ht="13.5" customHeight="1">
      <c r="A86" s="904"/>
      <c r="B86" s="307" t="s">
        <v>2675</v>
      </c>
      <c r="C86" s="917"/>
      <c r="D86" s="322"/>
      <c r="E86" s="395"/>
      <c r="F86" s="322"/>
      <c r="G86" s="346"/>
    </row>
    <row r="87" spans="1:7" s="378" customFormat="1" ht="24">
      <c r="A87" s="904"/>
      <c r="B87" s="307" t="s">
        <v>2676</v>
      </c>
      <c r="C87" s="917"/>
      <c r="D87" s="344"/>
      <c r="E87" s="395"/>
      <c r="F87" s="322"/>
      <c r="G87" s="401"/>
    </row>
    <row r="88" spans="1:7" s="906" customFormat="1" ht="36">
      <c r="A88" s="904"/>
      <c r="B88" s="307" t="s">
        <v>2695</v>
      </c>
      <c r="C88" s="917"/>
      <c r="D88" s="322"/>
      <c r="E88" s="395"/>
      <c r="F88" s="322"/>
      <c r="G88" s="346"/>
    </row>
    <row r="89" spans="1:7" s="906" customFormat="1" ht="24">
      <c r="A89" s="904"/>
      <c r="B89" s="307" t="s">
        <v>2677</v>
      </c>
      <c r="C89" s="917"/>
      <c r="D89" s="344"/>
      <c r="E89" s="395"/>
      <c r="F89" s="322"/>
      <c r="G89" s="346"/>
    </row>
    <row r="90" spans="1:7" s="906" customFormat="1" ht="36">
      <c r="A90" s="904"/>
      <c r="B90" s="307" t="s">
        <v>2678</v>
      </c>
      <c r="C90" s="917"/>
      <c r="D90" s="322"/>
      <c r="E90" s="395"/>
      <c r="F90" s="322"/>
      <c r="G90" s="346"/>
    </row>
    <row r="91" spans="1:7" s="378" customFormat="1" ht="36">
      <c r="A91" s="904"/>
      <c r="B91" s="307" t="s">
        <v>2679</v>
      </c>
      <c r="C91" s="917"/>
      <c r="D91" s="344"/>
      <c r="E91" s="395"/>
      <c r="F91" s="322"/>
      <c r="G91" s="401"/>
    </row>
    <row r="92" spans="1:7" s="906" customFormat="1" ht="24">
      <c r="A92" s="904"/>
      <c r="B92" s="307" t="s">
        <v>2680</v>
      </c>
      <c r="C92" s="917"/>
      <c r="D92" s="322"/>
      <c r="E92" s="395"/>
      <c r="F92" s="322"/>
      <c r="G92" s="346"/>
    </row>
    <row r="93" spans="1:7" s="906" customFormat="1" ht="24">
      <c r="A93" s="904"/>
      <c r="B93" s="307" t="s">
        <v>2681</v>
      </c>
      <c r="C93" s="917"/>
      <c r="D93" s="344"/>
      <c r="E93" s="395"/>
      <c r="F93" s="322"/>
      <c r="G93" s="346"/>
    </row>
    <row r="94" spans="1:7" s="906" customFormat="1" ht="48">
      <c r="A94" s="904"/>
      <c r="B94" s="320" t="s">
        <v>2696</v>
      </c>
      <c r="C94" s="917"/>
      <c r="D94" s="322"/>
      <c r="E94" s="395"/>
      <c r="F94" s="322"/>
      <c r="G94" s="346"/>
    </row>
    <row r="95" spans="1:7" s="906" customFormat="1">
      <c r="A95" s="904" t="s">
        <v>1855</v>
      </c>
      <c r="B95" s="307" t="s">
        <v>4545</v>
      </c>
      <c r="C95" s="917" t="s">
        <v>4</v>
      </c>
      <c r="D95" s="344">
        <v>2</v>
      </c>
      <c r="E95" s="395"/>
      <c r="F95" s="322">
        <f>D95*E95</f>
        <v>0</v>
      </c>
      <c r="G95" s="346"/>
    </row>
    <row r="96" spans="1:7" s="378" customFormat="1">
      <c r="A96" s="904" t="s">
        <v>1856</v>
      </c>
      <c r="B96" s="320" t="s">
        <v>3552</v>
      </c>
      <c r="C96" s="917" t="s">
        <v>4</v>
      </c>
      <c r="D96" s="322">
        <v>1</v>
      </c>
      <c r="E96" s="395"/>
      <c r="F96" s="322">
        <f>D96*E96</f>
        <v>0</v>
      </c>
      <c r="G96" s="401"/>
    </row>
    <row r="97" spans="1:7" s="906" customFormat="1">
      <c r="A97" s="904" t="s">
        <v>1857</v>
      </c>
      <c r="B97" s="320" t="s">
        <v>3693</v>
      </c>
      <c r="C97" s="917" t="s">
        <v>4</v>
      </c>
      <c r="D97" s="344">
        <v>2</v>
      </c>
      <c r="E97" s="395"/>
      <c r="F97" s="322">
        <f>D97*E97</f>
        <v>0</v>
      </c>
      <c r="G97" s="346"/>
    </row>
    <row r="98" spans="1:7" s="906" customFormat="1">
      <c r="A98" s="904"/>
      <c r="B98" s="320"/>
      <c r="C98" s="917"/>
      <c r="D98" s="322"/>
      <c r="E98" s="395"/>
      <c r="F98" s="322"/>
      <c r="G98" s="346"/>
    </row>
    <row r="99" spans="1:7" s="906" customFormat="1" ht="36">
      <c r="A99" s="904" t="s">
        <v>3561</v>
      </c>
      <c r="B99" s="320" t="s">
        <v>2693</v>
      </c>
      <c r="C99" s="917"/>
      <c r="D99" s="344"/>
      <c r="E99" s="395"/>
      <c r="F99" s="322"/>
      <c r="G99" s="346"/>
    </row>
    <row r="100" spans="1:7" s="906" customFormat="1">
      <c r="A100" s="904"/>
      <c r="B100" s="320" t="s">
        <v>4412</v>
      </c>
      <c r="C100" s="917" t="s">
        <v>208</v>
      </c>
      <c r="D100" s="322">
        <v>8.64</v>
      </c>
      <c r="E100" s="395"/>
      <c r="F100" s="322">
        <f>D100*E100</f>
        <v>0</v>
      </c>
      <c r="G100" s="346"/>
    </row>
    <row r="101" spans="1:7" s="906" customFormat="1">
      <c r="A101" s="904"/>
      <c r="B101" s="320" t="s">
        <v>2682</v>
      </c>
      <c r="C101" s="917" t="s">
        <v>208</v>
      </c>
      <c r="D101" s="322">
        <v>17.399999999999999</v>
      </c>
      <c r="E101" s="395"/>
      <c r="F101" s="322">
        <f>D101*E101</f>
        <v>0</v>
      </c>
      <c r="G101" s="346"/>
    </row>
    <row r="102" spans="1:7" s="906" customFormat="1">
      <c r="A102" s="904"/>
      <c r="B102" s="320" t="s">
        <v>2683</v>
      </c>
      <c r="C102" s="917" t="s">
        <v>208</v>
      </c>
      <c r="D102" s="344">
        <v>26.2</v>
      </c>
      <c r="E102" s="395"/>
      <c r="F102" s="322">
        <f>D102*E102</f>
        <v>0</v>
      </c>
      <c r="G102" s="346"/>
    </row>
    <row r="103" spans="1:7" s="906" customFormat="1" ht="11.25" customHeight="1">
      <c r="A103" s="904"/>
      <c r="B103" s="320" t="s">
        <v>2684</v>
      </c>
      <c r="C103" s="329" t="s">
        <v>4</v>
      </c>
      <c r="D103" s="322">
        <v>3</v>
      </c>
      <c r="E103" s="395"/>
      <c r="F103" s="322">
        <f>D103*E103</f>
        <v>0</v>
      </c>
      <c r="G103" s="346"/>
    </row>
    <row r="104" spans="1:7" s="906" customFormat="1">
      <c r="A104" s="904"/>
      <c r="B104" s="320"/>
      <c r="C104" s="917"/>
      <c r="D104" s="322"/>
      <c r="E104" s="395"/>
      <c r="F104" s="322"/>
      <c r="G104" s="346"/>
    </row>
    <row r="105" spans="1:7" s="906" customFormat="1" ht="51" customHeight="1">
      <c r="A105" s="904" t="s">
        <v>3562</v>
      </c>
      <c r="B105" s="320" t="s">
        <v>2685</v>
      </c>
      <c r="C105" s="917"/>
      <c r="D105" s="344"/>
      <c r="E105" s="395"/>
      <c r="F105" s="322"/>
      <c r="G105" s="346"/>
    </row>
    <row r="106" spans="1:7" s="378" customFormat="1">
      <c r="A106" s="1933"/>
      <c r="B106" s="1934"/>
      <c r="C106" s="1935"/>
      <c r="D106" s="1936"/>
      <c r="E106" s="1937"/>
      <c r="F106" s="1936"/>
      <c r="G106" s="401"/>
    </row>
    <row r="107" spans="1:7" s="906" customFormat="1" ht="24">
      <c r="A107" s="904"/>
      <c r="B107" s="307" t="s">
        <v>4538</v>
      </c>
      <c r="C107" s="917" t="s">
        <v>208</v>
      </c>
      <c r="D107" s="322">
        <v>7.4</v>
      </c>
      <c r="E107" s="395"/>
      <c r="F107" s="322">
        <f>D107*E107</f>
        <v>0</v>
      </c>
      <c r="G107" s="346"/>
    </row>
    <row r="108" spans="1:7" s="906" customFormat="1">
      <c r="A108" s="904"/>
      <c r="B108" s="307" t="s">
        <v>4539</v>
      </c>
      <c r="C108" s="917" t="s">
        <v>208</v>
      </c>
      <c r="D108" s="322">
        <v>1.95</v>
      </c>
      <c r="E108" s="395"/>
      <c r="F108" s="322">
        <f>D108*E108</f>
        <v>0</v>
      </c>
      <c r="G108" s="346"/>
    </row>
    <row r="109" spans="1:7" s="906" customFormat="1">
      <c r="A109" s="904"/>
      <c r="B109" s="320" t="s">
        <v>3694</v>
      </c>
      <c r="C109" s="917" t="s">
        <v>208</v>
      </c>
      <c r="D109" s="322">
        <v>7.95</v>
      </c>
      <c r="E109" s="395"/>
      <c r="F109" s="322">
        <f>D109*E109</f>
        <v>0</v>
      </c>
      <c r="G109" s="346"/>
    </row>
    <row r="110" spans="1:7" s="1482" customFormat="1">
      <c r="A110" s="904"/>
      <c r="B110" s="320" t="s">
        <v>3695</v>
      </c>
      <c r="C110" s="917" t="s">
        <v>208</v>
      </c>
      <c r="D110" s="322">
        <v>8.4499999999999993</v>
      </c>
      <c r="E110" s="395"/>
      <c r="F110" s="322">
        <f>D110*E110</f>
        <v>0</v>
      </c>
      <c r="G110" s="346"/>
    </row>
    <row r="111" spans="1:7" s="906" customFormat="1">
      <c r="A111" s="904"/>
      <c r="B111" s="320"/>
      <c r="C111" s="917"/>
      <c r="D111" s="322"/>
      <c r="E111" s="395"/>
      <c r="F111" s="322"/>
      <c r="G111" s="346"/>
    </row>
    <row r="112" spans="1:7" s="906" customFormat="1" ht="60">
      <c r="A112" s="904" t="s">
        <v>3564</v>
      </c>
      <c r="B112" s="320" t="s">
        <v>3563</v>
      </c>
      <c r="C112" s="917"/>
      <c r="D112" s="344"/>
      <c r="E112" s="395"/>
      <c r="F112" s="322"/>
      <c r="G112" s="346"/>
    </row>
    <row r="113" spans="1:7" s="378" customFormat="1">
      <c r="A113" s="904"/>
      <c r="B113" s="320" t="s">
        <v>2686</v>
      </c>
      <c r="C113" s="917" t="s">
        <v>208</v>
      </c>
      <c r="D113" s="322">
        <v>59.6</v>
      </c>
      <c r="E113" s="395"/>
      <c r="F113" s="322">
        <f>D113*E113</f>
        <v>0</v>
      </c>
      <c r="G113" s="401"/>
    </row>
    <row r="114" spans="1:7" s="906" customFormat="1">
      <c r="A114" s="904"/>
      <c r="B114" s="320" t="s">
        <v>2687</v>
      </c>
      <c r="C114" s="917"/>
      <c r="D114" s="344">
        <v>35.299999999999997</v>
      </c>
      <c r="E114" s="395"/>
      <c r="F114" s="322"/>
      <c r="G114" s="346"/>
    </row>
    <row r="115" spans="1:7" s="906" customFormat="1">
      <c r="A115" s="904"/>
      <c r="B115" s="320" t="s">
        <v>2688</v>
      </c>
      <c r="C115" s="917"/>
      <c r="D115" s="322">
        <v>24.35</v>
      </c>
      <c r="E115" s="395"/>
      <c r="F115" s="322"/>
      <c r="G115" s="346"/>
    </row>
    <row r="116" spans="1:7" s="1938" customFormat="1">
      <c r="A116" s="904"/>
      <c r="B116" s="320"/>
      <c r="C116" s="917"/>
      <c r="D116" s="322"/>
      <c r="E116" s="395"/>
      <c r="F116" s="322"/>
      <c r="G116" s="346"/>
    </row>
    <row r="117" spans="1:7" s="346" customFormat="1" ht="24">
      <c r="A117" s="904" t="s">
        <v>3565</v>
      </c>
      <c r="B117" s="307" t="s">
        <v>4540</v>
      </c>
      <c r="C117" s="330" t="s">
        <v>4</v>
      </c>
      <c r="D117" s="344">
        <v>1</v>
      </c>
      <c r="E117" s="395"/>
      <c r="F117" s="344">
        <f>D117*E117</f>
        <v>0</v>
      </c>
    </row>
    <row r="118" spans="1:7" s="346" customFormat="1">
      <c r="A118" s="904"/>
      <c r="B118" s="307" t="s">
        <v>4541</v>
      </c>
      <c r="C118" s="1939"/>
      <c r="D118" s="344"/>
      <c r="E118" s="395"/>
      <c r="F118" s="344"/>
    </row>
    <row r="119" spans="1:7" s="346" customFormat="1" ht="37.5" customHeight="1">
      <c r="A119" s="904"/>
      <c r="B119" s="307" t="s">
        <v>4544</v>
      </c>
      <c r="C119" s="1939"/>
      <c r="D119" s="344"/>
      <c r="E119" s="395"/>
      <c r="F119" s="344"/>
    </row>
    <row r="120" spans="1:7" s="346" customFormat="1" ht="12.75" customHeight="1">
      <c r="A120" s="904"/>
      <c r="B120" s="307" t="s">
        <v>4542</v>
      </c>
      <c r="C120" s="1939"/>
      <c r="D120" s="344"/>
      <c r="E120" s="395"/>
      <c r="F120" s="344"/>
    </row>
    <row r="121" spans="1:7" s="346" customFormat="1" ht="12.75" customHeight="1">
      <c r="A121" s="904"/>
      <c r="B121" s="307"/>
      <c r="C121" s="1939"/>
      <c r="D121" s="344"/>
      <c r="E121" s="395"/>
      <c r="F121" s="344"/>
    </row>
    <row r="122" spans="1:7" s="346" customFormat="1" ht="24">
      <c r="A122" s="904" t="s">
        <v>3791</v>
      </c>
      <c r="B122" s="307" t="s">
        <v>4543</v>
      </c>
      <c r="C122" s="330" t="s">
        <v>208</v>
      </c>
      <c r="D122" s="344">
        <v>19.850000000000001</v>
      </c>
      <c r="E122" s="395"/>
      <c r="F122" s="344">
        <f>D122*E122</f>
        <v>0</v>
      </c>
    </row>
    <row r="123" spans="1:7" s="378" customFormat="1">
      <c r="A123" s="904"/>
      <c r="B123" s="320"/>
      <c r="C123" s="917"/>
      <c r="D123" s="344"/>
      <c r="E123" s="395"/>
      <c r="F123" s="322"/>
      <c r="G123" s="401"/>
    </row>
    <row r="124" spans="1:7" s="906" customFormat="1" ht="36">
      <c r="A124" s="904" t="s">
        <v>3792</v>
      </c>
      <c r="B124" s="320" t="s">
        <v>2694</v>
      </c>
      <c r="C124" s="329" t="s">
        <v>208</v>
      </c>
      <c r="D124" s="344">
        <v>56.15</v>
      </c>
      <c r="E124" s="395"/>
      <c r="F124" s="322">
        <f>D124*E124</f>
        <v>0</v>
      </c>
      <c r="G124" s="346"/>
    </row>
    <row r="125" spans="1:7" s="906" customFormat="1">
      <c r="A125" s="904"/>
      <c r="B125" s="320"/>
      <c r="C125" s="917"/>
      <c r="D125" s="344"/>
      <c r="E125" s="395"/>
      <c r="F125" s="322"/>
      <c r="G125" s="346"/>
    </row>
    <row r="126" spans="1:7" s="1456" customFormat="1" ht="24">
      <c r="A126" s="904" t="s">
        <v>4555</v>
      </c>
      <c r="B126" s="320" t="s">
        <v>3566</v>
      </c>
      <c r="C126" s="329" t="s">
        <v>4</v>
      </c>
      <c r="D126" s="322">
        <v>5</v>
      </c>
      <c r="E126" s="395"/>
      <c r="F126" s="322">
        <f>D126*E126</f>
        <v>0</v>
      </c>
      <c r="G126" s="346"/>
    </row>
    <row r="127" spans="1:7" s="651" customFormat="1" ht="12.75" thickBot="1">
      <c r="A127" s="2044"/>
      <c r="B127" s="2044"/>
      <c r="C127" s="2044"/>
      <c r="D127" s="2044"/>
      <c r="E127" s="2044"/>
      <c r="F127" s="2044"/>
      <c r="G127" s="346"/>
    </row>
    <row r="128" spans="1:7" s="651" customFormat="1" ht="12.75" thickBot="1">
      <c r="A128" s="1526" t="s">
        <v>1702</v>
      </c>
      <c r="B128" s="386"/>
      <c r="C128" s="918"/>
      <c r="D128" s="381"/>
      <c r="E128" s="381"/>
      <c r="F128" s="382">
        <f>SUM(F1:F127)</f>
        <v>0</v>
      </c>
      <c r="G128" s="346"/>
    </row>
    <row r="130" spans="7:12">
      <c r="L130" s="1481"/>
    </row>
    <row r="135" spans="7:12">
      <c r="K135" s="378"/>
    </row>
    <row r="137" spans="7:12">
      <c r="H137" s="1464"/>
    </row>
    <row r="143" spans="7:12">
      <c r="G143" s="401"/>
    </row>
    <row r="146" spans="13:13">
      <c r="M146" s="378"/>
    </row>
  </sheetData>
  <protectedRanges>
    <protectedRange sqref="E9:E116 E123:E126" name="Obseg1"/>
    <protectedRange sqref="E117:E122" name="Obseg1_1"/>
  </protectedRanges>
  <mergeCells count="1">
    <mergeCell ref="A127:F127"/>
  </mergeCell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3" manualBreakCount="3">
    <brk id="48" max="16383" man="1"/>
    <brk id="80" max="16383" man="1"/>
    <brk id="11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9FF66"/>
  </sheetPr>
  <dimension ref="A1:H78"/>
  <sheetViews>
    <sheetView view="pageLayout" zoomScaleNormal="100" workbookViewId="0">
      <selection activeCell="H27" sqref="H27"/>
    </sheetView>
  </sheetViews>
  <sheetFormatPr defaultColWidth="9.140625" defaultRowHeight="12"/>
  <cols>
    <col min="1" max="1" width="6.7109375" style="735" customWidth="1"/>
    <col min="2" max="2" width="48.7109375" style="379" customWidth="1"/>
    <col min="3" max="3" width="4.7109375" style="359" customWidth="1"/>
    <col min="4" max="4" width="7.7109375" style="374" customWidth="1"/>
    <col min="5" max="5" width="9.28515625" style="557" customWidth="1"/>
    <col min="6" max="6" width="12.7109375" style="374" customWidth="1"/>
    <col min="7" max="7" width="9.140625" style="346"/>
    <col min="8" max="16384" width="9.140625" style="311"/>
  </cols>
  <sheetData>
    <row r="1" spans="1:7" s="538" customFormat="1" ht="18.75">
      <c r="A1" s="678" t="s">
        <v>19</v>
      </c>
      <c r="B1" s="679" t="s">
        <v>1721</v>
      </c>
      <c r="C1" s="680"/>
      <c r="D1" s="680"/>
      <c r="E1" s="680"/>
      <c r="F1" s="681"/>
      <c r="G1" s="346"/>
    </row>
    <row r="2" spans="1:7" ht="12.75">
      <c r="A2" s="1525"/>
      <c r="B2" s="338"/>
      <c r="C2" s="1"/>
      <c r="D2" s="1"/>
      <c r="E2" s="593"/>
      <c r="F2" s="1"/>
    </row>
    <row r="3" spans="1:7" s="47" customFormat="1" ht="18.75">
      <c r="A3" s="682" t="s">
        <v>41</v>
      </c>
      <c r="B3" s="740" t="s">
        <v>1813</v>
      </c>
      <c r="C3" s="741"/>
      <c r="D3" s="742"/>
      <c r="E3" s="743"/>
      <c r="F3" s="744"/>
      <c r="G3" s="767"/>
    </row>
    <row r="4" spans="1:7" ht="12.75" thickBot="1">
      <c r="C4" s="373"/>
    </row>
    <row r="5" spans="1:7" s="308" customFormat="1" ht="51.75" thickBot="1">
      <c r="A5" s="654"/>
      <c r="B5" s="1800" t="s">
        <v>795</v>
      </c>
      <c r="C5" s="571"/>
      <c r="D5" s="571"/>
      <c r="E5" s="571"/>
      <c r="F5" s="388"/>
      <c r="G5" s="353"/>
    </row>
    <row r="6" spans="1:7" ht="12.75" thickBot="1">
      <c r="C6" s="373"/>
    </row>
    <row r="7" spans="1:7" s="343" customFormat="1" ht="12.75" thickBot="1">
      <c r="A7" s="340" t="s">
        <v>5</v>
      </c>
      <c r="B7" s="339" t="s">
        <v>6</v>
      </c>
      <c r="C7" s="340" t="s">
        <v>791</v>
      </c>
      <c r="D7" s="341" t="s">
        <v>21</v>
      </c>
      <c r="E7" s="341" t="s">
        <v>793</v>
      </c>
      <c r="F7" s="342" t="s">
        <v>792</v>
      </c>
      <c r="G7" s="882"/>
    </row>
    <row r="9" spans="1:7" s="378" customFormat="1">
      <c r="A9" s="1836"/>
      <c r="B9" s="841" t="s">
        <v>2157</v>
      </c>
      <c r="C9" s="375"/>
      <c r="D9" s="376"/>
      <c r="E9" s="376"/>
      <c r="F9" s="377"/>
      <c r="G9" s="401"/>
    </row>
    <row r="11" spans="1:7" s="411" customFormat="1" ht="36">
      <c r="A11" s="938"/>
      <c r="B11" s="320" t="s">
        <v>1891</v>
      </c>
      <c r="C11" s="726"/>
      <c r="D11" s="726"/>
      <c r="E11" s="726"/>
      <c r="F11" s="726"/>
      <c r="G11" s="414"/>
    </row>
    <row r="12" spans="1:7" s="411" customFormat="1">
      <c r="A12" s="938"/>
      <c r="B12" s="320"/>
      <c r="C12" s="726"/>
      <c r="D12" s="726"/>
      <c r="E12" s="726"/>
      <c r="F12" s="726"/>
      <c r="G12" s="414"/>
    </row>
    <row r="13" spans="1:7" s="411" customFormat="1" ht="84">
      <c r="A13" s="904" t="s">
        <v>2160</v>
      </c>
      <c r="B13" s="320" t="s">
        <v>4495</v>
      </c>
      <c r="C13" s="329" t="s">
        <v>208</v>
      </c>
      <c r="D13" s="331">
        <v>606.9</v>
      </c>
      <c r="E13" s="395"/>
      <c r="F13" s="548">
        <f>D13*E13</f>
        <v>0</v>
      </c>
      <c r="G13" s="414"/>
    </row>
    <row r="14" spans="1:7" s="411" customFormat="1">
      <c r="A14" s="904" t="s">
        <v>2705</v>
      </c>
      <c r="B14" s="640" t="s">
        <v>1858</v>
      </c>
      <c r="C14" s="329"/>
      <c r="D14" s="331">
        <v>186.9</v>
      </c>
      <c r="E14" s="395"/>
      <c r="F14" s="548"/>
      <c r="G14" s="414"/>
    </row>
    <row r="15" spans="1:7" s="411" customFormat="1">
      <c r="A15" s="904" t="s">
        <v>1856</v>
      </c>
      <c r="B15" s="320" t="s">
        <v>2324</v>
      </c>
      <c r="C15" s="329"/>
      <c r="D15" s="331">
        <v>224.8</v>
      </c>
      <c r="E15" s="395"/>
      <c r="F15" s="548"/>
      <c r="G15" s="414"/>
    </row>
    <row r="16" spans="1:7" s="411" customFormat="1" ht="12.75" customHeight="1">
      <c r="A16" s="904" t="s">
        <v>1857</v>
      </c>
      <c r="B16" s="640" t="s">
        <v>2325</v>
      </c>
      <c r="C16" s="329"/>
      <c r="D16" s="331">
        <v>195.2</v>
      </c>
      <c r="E16" s="395"/>
      <c r="F16" s="548"/>
      <c r="G16" s="414"/>
    </row>
    <row r="17" spans="1:7" s="411" customFormat="1">
      <c r="A17" s="904"/>
      <c r="B17" s="640"/>
      <c r="C17" s="329"/>
      <c r="D17" s="331"/>
      <c r="E17" s="395"/>
      <c r="F17" s="548"/>
      <c r="G17" s="414"/>
    </row>
    <row r="18" spans="1:7" s="411" customFormat="1" ht="72">
      <c r="A18" s="904" t="s">
        <v>2161</v>
      </c>
      <c r="B18" s="320" t="s">
        <v>4496</v>
      </c>
      <c r="C18" s="329" t="s">
        <v>208</v>
      </c>
      <c r="D18" s="331">
        <v>606.20000000000005</v>
      </c>
      <c r="E18" s="395"/>
      <c r="F18" s="548">
        <f>D18*E18</f>
        <v>0</v>
      </c>
      <c r="G18" s="414"/>
    </row>
    <row r="19" spans="1:7" s="411" customFormat="1">
      <c r="A19" s="904" t="s">
        <v>2705</v>
      </c>
      <c r="B19" s="640" t="s">
        <v>1858</v>
      </c>
      <c r="C19" s="329"/>
      <c r="D19" s="331">
        <v>186.9</v>
      </c>
      <c r="E19" s="395"/>
      <c r="F19" s="548"/>
      <c r="G19" s="414"/>
    </row>
    <row r="20" spans="1:7" s="411" customFormat="1">
      <c r="A20" s="904" t="s">
        <v>1856</v>
      </c>
      <c r="B20" s="320" t="s">
        <v>2324</v>
      </c>
      <c r="C20" s="329"/>
      <c r="D20" s="331">
        <v>224.8</v>
      </c>
      <c r="E20" s="395"/>
      <c r="F20" s="548"/>
      <c r="G20" s="414"/>
    </row>
    <row r="21" spans="1:7" s="411" customFormat="1">
      <c r="A21" s="904" t="s">
        <v>1857</v>
      </c>
      <c r="B21" s="640" t="s">
        <v>2325</v>
      </c>
      <c r="C21" s="329"/>
      <c r="D21" s="331">
        <v>195.2</v>
      </c>
      <c r="E21" s="395"/>
      <c r="F21" s="548"/>
      <c r="G21" s="414"/>
    </row>
    <row r="22" spans="1:7" s="411" customFormat="1">
      <c r="A22" s="904"/>
      <c r="B22" s="640"/>
      <c r="C22" s="329"/>
      <c r="D22" s="331"/>
      <c r="E22" s="395"/>
      <c r="F22" s="548"/>
      <c r="G22" s="414"/>
    </row>
    <row r="23" spans="1:7" s="411" customFormat="1" ht="60">
      <c r="A23" s="904" t="s">
        <v>2162</v>
      </c>
      <c r="B23" s="320" t="s">
        <v>4497</v>
      </c>
      <c r="C23" s="329" t="s">
        <v>208</v>
      </c>
      <c r="D23" s="548">
        <v>2305.9499999999998</v>
      </c>
      <c r="E23" s="395"/>
      <c r="F23" s="548">
        <f>D23*E23</f>
        <v>0</v>
      </c>
      <c r="G23" s="414"/>
    </row>
    <row r="24" spans="1:7" s="411" customFormat="1">
      <c r="A24" s="904" t="s">
        <v>2705</v>
      </c>
      <c r="B24" s="640" t="s">
        <v>1858</v>
      </c>
      <c r="C24" s="329"/>
      <c r="D24" s="548">
        <v>891.4</v>
      </c>
      <c r="E24" s="395"/>
      <c r="F24" s="548"/>
      <c r="G24" s="414"/>
    </row>
    <row r="25" spans="1:7" s="411" customFormat="1">
      <c r="A25" s="904" t="s">
        <v>1856</v>
      </c>
      <c r="B25" s="320" t="s">
        <v>2324</v>
      </c>
      <c r="C25" s="329"/>
      <c r="D25" s="548">
        <v>731.05</v>
      </c>
      <c r="E25" s="395"/>
      <c r="F25" s="548"/>
      <c r="G25" s="414"/>
    </row>
    <row r="26" spans="1:7" s="411" customFormat="1">
      <c r="A26" s="904" t="s">
        <v>1857</v>
      </c>
      <c r="B26" s="640" t="s">
        <v>2325</v>
      </c>
      <c r="C26" s="329"/>
      <c r="D26" s="548">
        <v>683.5</v>
      </c>
      <c r="E26" s="395"/>
      <c r="F26" s="548"/>
      <c r="G26" s="414"/>
    </row>
    <row r="27" spans="1:7" s="411" customFormat="1">
      <c r="A27" s="904"/>
      <c r="B27" s="640"/>
      <c r="C27" s="329"/>
      <c r="D27" s="548"/>
      <c r="E27" s="395"/>
      <c r="F27" s="548"/>
      <c r="G27" s="414"/>
    </row>
    <row r="28" spans="1:7" s="411" customFormat="1" ht="96">
      <c r="A28" s="904" t="s">
        <v>2163</v>
      </c>
      <c r="B28" s="320" t="s">
        <v>3675</v>
      </c>
      <c r="C28" s="329" t="s">
        <v>208</v>
      </c>
      <c r="D28" s="548">
        <v>707.9</v>
      </c>
      <c r="E28" s="395"/>
      <c r="F28" s="548">
        <f>D28*E28</f>
        <v>0</v>
      </c>
      <c r="G28" s="414"/>
    </row>
    <row r="29" spans="1:7" s="411" customFormat="1">
      <c r="A29" s="904" t="s">
        <v>2705</v>
      </c>
      <c r="B29" s="640" t="s">
        <v>1858</v>
      </c>
      <c r="C29" s="329"/>
      <c r="D29" s="548">
        <v>101.9</v>
      </c>
      <c r="E29" s="395"/>
      <c r="F29" s="548"/>
      <c r="G29" s="414"/>
    </row>
    <row r="30" spans="1:7" s="411" customFormat="1">
      <c r="A30" s="904" t="s">
        <v>1856</v>
      </c>
      <c r="B30" s="320" t="s">
        <v>2324</v>
      </c>
      <c r="C30" s="329"/>
      <c r="D30" s="548">
        <v>127.4</v>
      </c>
      <c r="E30" s="395"/>
      <c r="F30" s="548"/>
      <c r="G30" s="414"/>
    </row>
    <row r="31" spans="1:7" s="411" customFormat="1">
      <c r="A31" s="904" t="s">
        <v>1857</v>
      </c>
      <c r="B31" s="640" t="s">
        <v>2325</v>
      </c>
      <c r="C31" s="329"/>
      <c r="D31" s="548">
        <v>377.9</v>
      </c>
      <c r="E31" s="395"/>
      <c r="F31" s="548"/>
      <c r="G31" s="414"/>
    </row>
    <row r="32" spans="1:7" s="411" customFormat="1">
      <c r="A32" s="904" t="s">
        <v>2075</v>
      </c>
      <c r="B32" s="640" t="s">
        <v>3698</v>
      </c>
      <c r="C32" s="329"/>
      <c r="D32" s="548">
        <v>55.05</v>
      </c>
      <c r="E32" s="395"/>
      <c r="F32" s="548"/>
      <c r="G32" s="414"/>
    </row>
    <row r="33" spans="1:7" s="411" customFormat="1">
      <c r="A33" s="904" t="s">
        <v>2076</v>
      </c>
      <c r="B33" s="640" t="s">
        <v>3789</v>
      </c>
      <c r="C33" s="329"/>
      <c r="D33" s="548">
        <v>45.65</v>
      </c>
      <c r="E33" s="395"/>
      <c r="F33" s="548"/>
      <c r="G33" s="414"/>
    </row>
    <row r="34" spans="1:7" s="411" customFormat="1">
      <c r="A34" s="904"/>
      <c r="B34" s="640"/>
      <c r="C34" s="329"/>
      <c r="D34" s="548"/>
      <c r="E34" s="395"/>
      <c r="F34" s="548"/>
      <c r="G34" s="414"/>
    </row>
    <row r="35" spans="1:7" s="906" customFormat="1" ht="36">
      <c r="A35" s="904" t="s">
        <v>2164</v>
      </c>
      <c r="B35" s="320" t="s">
        <v>4498</v>
      </c>
      <c r="C35" s="329" t="s">
        <v>208</v>
      </c>
      <c r="D35" s="548">
        <v>56.55</v>
      </c>
      <c r="E35" s="395"/>
      <c r="F35" s="548">
        <f>D35*E35</f>
        <v>0</v>
      </c>
      <c r="G35" s="346"/>
    </row>
    <row r="36" spans="1:7" s="1480" customFormat="1">
      <c r="A36" s="904"/>
      <c r="B36" s="320" t="s">
        <v>1858</v>
      </c>
      <c r="C36" s="329"/>
      <c r="D36" s="548">
        <v>18.25</v>
      </c>
      <c r="E36" s="395"/>
      <c r="F36" s="548"/>
      <c r="G36" s="346"/>
    </row>
    <row r="37" spans="1:7" s="1480" customFormat="1">
      <c r="A37" s="904"/>
      <c r="B37" s="320" t="s">
        <v>2324</v>
      </c>
      <c r="C37" s="329"/>
      <c r="D37" s="548">
        <v>18.399999999999999</v>
      </c>
      <c r="E37" s="395"/>
      <c r="F37" s="548"/>
      <c r="G37" s="346"/>
    </row>
    <row r="38" spans="1:7" s="1480" customFormat="1">
      <c r="A38" s="904"/>
      <c r="B38" s="320" t="s">
        <v>2325</v>
      </c>
      <c r="C38" s="329"/>
      <c r="D38" s="548">
        <v>19.899999999999999</v>
      </c>
      <c r="E38" s="395"/>
      <c r="F38" s="548"/>
      <c r="G38" s="346"/>
    </row>
    <row r="39" spans="1:7" s="906" customFormat="1">
      <c r="A39" s="904"/>
      <c r="B39" s="640"/>
      <c r="C39" s="329"/>
      <c r="D39" s="331"/>
      <c r="E39" s="730"/>
      <c r="F39" s="548"/>
      <c r="G39" s="346"/>
    </row>
    <row r="40" spans="1:7" s="906" customFormat="1" ht="48">
      <c r="A40" s="904" t="s">
        <v>2165</v>
      </c>
      <c r="B40" s="320" t="s">
        <v>4499</v>
      </c>
      <c r="C40" s="329" t="s">
        <v>208</v>
      </c>
      <c r="D40" s="548">
        <v>223.9</v>
      </c>
      <c r="E40" s="395"/>
      <c r="F40" s="548">
        <f>D40*E40</f>
        <v>0</v>
      </c>
      <c r="G40" s="346"/>
    </row>
    <row r="41" spans="1:7" s="906" customFormat="1">
      <c r="A41" s="735"/>
      <c r="B41" s="379"/>
      <c r="C41" s="359"/>
      <c r="D41" s="374"/>
      <c r="E41" s="557"/>
      <c r="F41" s="374"/>
      <c r="G41" s="346"/>
    </row>
    <row r="42" spans="1:7" s="378" customFormat="1">
      <c r="A42" s="1836"/>
      <c r="B42" s="841" t="s">
        <v>2158</v>
      </c>
      <c r="C42" s="375"/>
      <c r="D42" s="376"/>
      <c r="E42" s="376"/>
      <c r="F42" s="377"/>
      <c r="G42" s="401"/>
    </row>
    <row r="43" spans="1:7" s="906" customFormat="1">
      <c r="A43" s="735"/>
      <c r="B43" s="379"/>
      <c r="C43" s="359"/>
      <c r="D43" s="374"/>
      <c r="E43" s="557"/>
      <c r="F43" s="374"/>
      <c r="G43" s="346"/>
    </row>
    <row r="44" spans="1:7" s="443" customFormat="1" ht="36">
      <c r="A44" s="904" t="s">
        <v>2166</v>
      </c>
      <c r="B44" s="320" t="s">
        <v>3697</v>
      </c>
      <c r="C44" s="329" t="s">
        <v>208</v>
      </c>
      <c r="D44" s="331">
        <v>478.6</v>
      </c>
      <c r="E44" s="395"/>
      <c r="F44" s="548">
        <f>D44*E44</f>
        <v>0</v>
      </c>
      <c r="G44" s="346"/>
    </row>
    <row r="45" spans="1:7" s="1458" customFormat="1">
      <c r="A45" s="904"/>
      <c r="B45" s="320"/>
      <c r="C45" s="329"/>
      <c r="D45" s="548"/>
      <c r="E45" s="395"/>
      <c r="F45" s="548"/>
      <c r="G45" s="346"/>
    </row>
    <row r="46" spans="1:7" s="420" customFormat="1" ht="60.75" customHeight="1">
      <c r="A46" s="904" t="s">
        <v>2167</v>
      </c>
      <c r="B46" s="320" t="s">
        <v>4500</v>
      </c>
      <c r="C46" s="329" t="s">
        <v>208</v>
      </c>
      <c r="D46" s="548">
        <v>277.85000000000002</v>
      </c>
      <c r="E46" s="395"/>
      <c r="F46" s="548">
        <f>D46*E46</f>
        <v>0</v>
      </c>
    </row>
    <row r="47" spans="1:7" s="420" customFormat="1" ht="16.5" customHeight="1">
      <c r="A47" s="904"/>
      <c r="B47" s="320"/>
      <c r="C47" s="329"/>
      <c r="D47" s="548"/>
      <c r="E47" s="395"/>
      <c r="F47" s="548"/>
    </row>
    <row r="48" spans="1:7" s="420" customFormat="1" ht="48.75" customHeight="1">
      <c r="A48" s="904" t="s">
        <v>2168</v>
      </c>
      <c r="B48" s="320" t="s">
        <v>4501</v>
      </c>
      <c r="C48" s="329" t="s">
        <v>208</v>
      </c>
      <c r="D48" s="548">
        <v>95.8</v>
      </c>
      <c r="E48" s="395"/>
      <c r="F48" s="548">
        <f>D48*E48</f>
        <v>0</v>
      </c>
    </row>
    <row r="49" spans="1:7" s="411" customFormat="1">
      <c r="A49" s="904"/>
      <c r="B49" s="640"/>
      <c r="C49" s="329"/>
      <c r="D49" s="548"/>
      <c r="E49" s="395"/>
      <c r="F49" s="548"/>
      <c r="G49" s="414"/>
    </row>
    <row r="50" spans="1:7" s="420" customFormat="1" ht="63.75" customHeight="1">
      <c r="A50" s="904" t="s">
        <v>2169</v>
      </c>
      <c r="B50" s="320" t="s">
        <v>4502</v>
      </c>
      <c r="C50" s="329" t="s">
        <v>208</v>
      </c>
      <c r="D50" s="548">
        <v>197.1</v>
      </c>
      <c r="E50" s="395"/>
      <c r="F50" s="548">
        <f>D50*E50</f>
        <v>0</v>
      </c>
    </row>
    <row r="51" spans="1:7" s="443" customFormat="1">
      <c r="A51" s="904"/>
      <c r="B51" s="320"/>
      <c r="C51" s="329"/>
      <c r="D51" s="548"/>
      <c r="E51" s="395"/>
      <c r="F51" s="548"/>
      <c r="G51" s="346"/>
    </row>
    <row r="52" spans="1:7" s="906" customFormat="1" ht="47.25" customHeight="1">
      <c r="A52" s="904" t="s">
        <v>3678</v>
      </c>
      <c r="B52" s="320" t="s">
        <v>4503</v>
      </c>
      <c r="C52" s="329" t="s">
        <v>208</v>
      </c>
      <c r="D52" s="548">
        <v>124.5</v>
      </c>
      <c r="E52" s="395"/>
      <c r="F52" s="548">
        <f>D52*E52</f>
        <v>0</v>
      </c>
      <c r="G52" s="346"/>
    </row>
    <row r="53" spans="1:7" s="1482" customFormat="1">
      <c r="A53" s="904" t="s">
        <v>2705</v>
      </c>
      <c r="B53" s="320" t="s">
        <v>1858</v>
      </c>
      <c r="C53" s="329"/>
      <c r="D53" s="548">
        <v>37.549999999999997</v>
      </c>
      <c r="E53" s="395"/>
      <c r="F53" s="548"/>
      <c r="G53" s="346"/>
    </row>
    <row r="54" spans="1:7" s="1482" customFormat="1">
      <c r="A54" s="904" t="s">
        <v>1856</v>
      </c>
      <c r="B54" s="320" t="s">
        <v>2324</v>
      </c>
      <c r="C54" s="329"/>
      <c r="D54" s="548">
        <v>59.65</v>
      </c>
      <c r="E54" s="395"/>
      <c r="F54" s="548"/>
      <c r="G54" s="346"/>
    </row>
    <row r="55" spans="1:7" s="1482" customFormat="1">
      <c r="A55" s="904" t="s">
        <v>1857</v>
      </c>
      <c r="B55" s="320" t="s">
        <v>2324</v>
      </c>
      <c r="C55" s="329"/>
      <c r="D55" s="548">
        <v>27.3</v>
      </c>
      <c r="E55" s="395"/>
      <c r="F55" s="548"/>
      <c r="G55" s="346"/>
    </row>
    <row r="56" spans="1:7" s="1482" customFormat="1">
      <c r="A56" s="904"/>
      <c r="B56" s="320"/>
      <c r="C56" s="329"/>
      <c r="D56" s="548"/>
      <c r="E56" s="395"/>
      <c r="F56" s="548"/>
      <c r="G56" s="346"/>
    </row>
    <row r="57" spans="1:7" s="1482" customFormat="1">
      <c r="A57" s="904" t="s">
        <v>2075</v>
      </c>
      <c r="B57" s="320" t="s">
        <v>3696</v>
      </c>
      <c r="C57" s="329" t="s">
        <v>208</v>
      </c>
      <c r="D57" s="548">
        <v>50.88</v>
      </c>
      <c r="E57" s="395"/>
      <c r="F57" s="548">
        <f>D57*E57</f>
        <v>0</v>
      </c>
      <c r="G57" s="346"/>
    </row>
    <row r="59" spans="1:7" s="378" customFormat="1">
      <c r="A59" s="658"/>
      <c r="B59" s="841" t="s">
        <v>2159</v>
      </c>
      <c r="C59" s="375"/>
      <c r="D59" s="376"/>
      <c r="E59" s="376"/>
      <c r="F59" s="377"/>
      <c r="G59" s="401"/>
    </row>
    <row r="61" spans="1:7" s="906" customFormat="1" ht="24">
      <c r="A61" s="904" t="s">
        <v>3679</v>
      </c>
      <c r="B61" s="320" t="s">
        <v>2706</v>
      </c>
      <c r="C61" s="329" t="s">
        <v>52</v>
      </c>
      <c r="D61" s="548">
        <v>155</v>
      </c>
      <c r="E61" s="395"/>
      <c r="F61" s="548">
        <f>D61*E61</f>
        <v>0</v>
      </c>
      <c r="G61" s="346"/>
    </row>
    <row r="62" spans="1:7" s="906" customFormat="1">
      <c r="A62" s="307"/>
      <c r="B62" s="320"/>
      <c r="C62" s="329"/>
      <c r="D62" s="548"/>
      <c r="E62" s="395"/>
      <c r="F62" s="548"/>
      <c r="G62" s="346"/>
    </row>
    <row r="63" spans="1:7" s="906" customFormat="1" ht="24">
      <c r="A63" s="904" t="s">
        <v>3680</v>
      </c>
      <c r="B63" s="320" t="s">
        <v>4504</v>
      </c>
      <c r="C63" s="329" t="s">
        <v>52</v>
      </c>
      <c r="D63" s="548">
        <v>19.2</v>
      </c>
      <c r="E63" s="395"/>
      <c r="F63" s="548">
        <f>D63*E63</f>
        <v>0</v>
      </c>
      <c r="G63" s="346"/>
    </row>
    <row r="64" spans="1:7" ht="12.75" thickBot="1">
      <c r="A64" s="2044"/>
      <c r="B64" s="2044"/>
      <c r="C64" s="2044"/>
      <c r="D64" s="2044"/>
      <c r="E64" s="2044"/>
      <c r="F64" s="2044"/>
    </row>
    <row r="65" spans="1:8" ht="12.75" thickBot="1">
      <c r="A65" s="745" t="s">
        <v>94</v>
      </c>
      <c r="B65" s="386"/>
      <c r="C65" s="380"/>
      <c r="D65" s="381"/>
      <c r="E65" s="381"/>
      <c r="F65" s="382">
        <f>SUM(F1:F63)</f>
        <v>0</v>
      </c>
    </row>
    <row r="69" spans="1:8">
      <c r="H69" s="1458"/>
    </row>
    <row r="70" spans="1:8">
      <c r="H70" s="1458"/>
    </row>
    <row r="77" spans="1:8">
      <c r="H77" s="1458"/>
    </row>
    <row r="78" spans="1:8">
      <c r="H78" s="1458"/>
    </row>
  </sheetData>
  <protectedRanges>
    <protectedRange sqref="E44:E62 E13:E40" name="Obseg1"/>
  </protectedRanges>
  <mergeCells count="1">
    <mergeCell ref="A64:F64"/>
  </mergeCell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1" manualBreakCount="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FF"/>
  </sheetPr>
  <dimension ref="A1:G50"/>
  <sheetViews>
    <sheetView view="pageLayout" zoomScaleNormal="100" zoomScaleSheetLayoutView="115" workbookViewId="0">
      <selection activeCell="B32" sqref="B32"/>
    </sheetView>
  </sheetViews>
  <sheetFormatPr defaultColWidth="9.140625" defaultRowHeight="15"/>
  <cols>
    <col min="1" max="1" width="8.7109375" style="526" customWidth="1"/>
    <col min="2" max="2" width="53.7109375" style="527" customWidth="1"/>
    <col min="3" max="3" width="4.7109375" style="528" customWidth="1"/>
    <col min="4" max="4" width="20.85546875" style="889" customWidth="1"/>
    <col min="5" max="16384" width="9.140625" style="4"/>
  </cols>
  <sheetData>
    <row r="1" spans="1:7" s="44" customFormat="1" ht="18.75">
      <c r="A1" s="2020" t="s">
        <v>2782</v>
      </c>
      <c r="B1" s="2021"/>
      <c r="C1" s="2021"/>
      <c r="D1" s="2022"/>
      <c r="E1" s="405"/>
      <c r="F1" s="405"/>
      <c r="G1" s="43"/>
    </row>
    <row r="2" spans="1:7" s="1" customFormat="1" ht="12.75">
      <c r="A2" s="502"/>
      <c r="B2" s="503"/>
      <c r="C2" s="504"/>
      <c r="D2" s="886"/>
    </row>
    <row r="3" spans="1:7" ht="17.25">
      <c r="A3" s="2023" t="s">
        <v>1936</v>
      </c>
      <c r="B3" s="2024"/>
      <c r="C3" s="2024"/>
      <c r="D3" s="2025"/>
    </row>
    <row r="4" spans="1:7" s="1" customFormat="1" ht="5.0999999999999996" customHeight="1">
      <c r="A4" s="502"/>
      <c r="B4" s="503"/>
      <c r="C4" s="504"/>
      <c r="D4" s="886"/>
    </row>
    <row r="5" spans="1:7">
      <c r="A5" s="1785" t="s">
        <v>18</v>
      </c>
      <c r="B5" s="1786" t="s">
        <v>22</v>
      </c>
      <c r="C5" s="1787"/>
      <c r="D5" s="1788"/>
    </row>
    <row r="6" spans="1:7" ht="12.75" customHeight="1">
      <c r="A6" s="845" t="s">
        <v>50</v>
      </c>
      <c r="B6" s="529" t="s">
        <v>49</v>
      </c>
      <c r="C6" s="530"/>
      <c r="D6" s="846">
        <f>PREDDELA!F75</f>
        <v>0</v>
      </c>
    </row>
    <row r="7" spans="1:7" s="1" customFormat="1" ht="12.75">
      <c r="A7" s="847" t="s">
        <v>23</v>
      </c>
      <c r="B7" s="510" t="s">
        <v>311</v>
      </c>
      <c r="C7" s="511"/>
      <c r="D7" s="848">
        <f>'RUŠITVENA DELA'!F131</f>
        <v>0</v>
      </c>
    </row>
    <row r="8" spans="1:7" s="1" customFormat="1" ht="12.75">
      <c r="A8" s="509" t="s">
        <v>25</v>
      </c>
      <c r="B8" s="507" t="s">
        <v>26</v>
      </c>
      <c r="C8" s="508"/>
      <c r="D8" s="522">
        <f>'ZEMELJSKA DELA'!F43</f>
        <v>0</v>
      </c>
    </row>
    <row r="9" spans="1:7" s="1" customFormat="1" ht="12.75" customHeight="1">
      <c r="A9" s="509" t="s">
        <v>27</v>
      </c>
      <c r="B9" s="510" t="s">
        <v>340</v>
      </c>
      <c r="C9" s="511"/>
      <c r="D9" s="848">
        <f>'BETONSKA DELA'!F127</f>
        <v>0</v>
      </c>
    </row>
    <row r="10" spans="1:7" s="1" customFormat="1" ht="12.75">
      <c r="A10" s="847" t="s">
        <v>28</v>
      </c>
      <c r="B10" s="507" t="s">
        <v>29</v>
      </c>
      <c r="C10" s="508"/>
      <c r="D10" s="522">
        <f>'ZIDARSKA DELA'!F144</f>
        <v>0</v>
      </c>
    </row>
    <row r="11" spans="1:7" s="1" customFormat="1" ht="12.75">
      <c r="A11" s="509" t="s">
        <v>30</v>
      </c>
      <c r="B11" s="505" t="s">
        <v>165</v>
      </c>
      <c r="C11" s="506"/>
      <c r="D11" s="522">
        <f>'TESARSKA DELA-OPAŽI IN ODRI'!F103</f>
        <v>0</v>
      </c>
    </row>
    <row r="12" spans="1:7" s="1" customFormat="1" ht="13.5" thickBot="1">
      <c r="A12" s="849" t="s">
        <v>31</v>
      </c>
      <c r="B12" s="512" t="s">
        <v>787</v>
      </c>
      <c r="C12" s="513"/>
      <c r="D12" s="903">
        <f>KANALIZACIJA!F133</f>
        <v>0</v>
      </c>
    </row>
    <row r="13" spans="1:7" ht="14.25" customHeight="1" thickTop="1">
      <c r="A13" s="1789"/>
      <c r="B13" s="2018" t="s">
        <v>2296</v>
      </c>
      <c r="C13" s="2019"/>
      <c r="D13" s="1790">
        <f>SUM(D6:D12)</f>
        <v>0</v>
      </c>
    </row>
    <row r="14" spans="1:7" s="1" customFormat="1" ht="5.0999999999999996" customHeight="1">
      <c r="A14" s="850"/>
      <c r="B14" s="503"/>
      <c r="C14" s="525"/>
      <c r="D14" s="887"/>
    </row>
    <row r="15" spans="1:7">
      <c r="A15" s="1785" t="s">
        <v>19</v>
      </c>
      <c r="B15" s="2028" t="s">
        <v>1239</v>
      </c>
      <c r="C15" s="2029"/>
      <c r="D15" s="2030"/>
    </row>
    <row r="16" spans="1:7" s="1" customFormat="1" ht="12.75" customHeight="1">
      <c r="A16" s="851" t="s">
        <v>34</v>
      </c>
      <c r="B16" s="507" t="s">
        <v>788</v>
      </c>
      <c r="C16" s="508"/>
      <c r="D16" s="908">
        <f>'KROVSKO KLEPARSKA DELA'!F77</f>
        <v>0</v>
      </c>
    </row>
    <row r="17" spans="1:4" s="1" customFormat="1" ht="12.75" customHeight="1">
      <c r="A17" s="509" t="s">
        <v>35</v>
      </c>
      <c r="B17" s="514" t="s">
        <v>1267</v>
      </c>
      <c r="C17" s="508"/>
      <c r="D17" s="522">
        <f>'KLJUČAVNIČARSKA DELA'!F35</f>
        <v>0</v>
      </c>
    </row>
    <row r="18" spans="1:4" s="1" customFormat="1" ht="12.75">
      <c r="A18" s="509" t="s">
        <v>553</v>
      </c>
      <c r="B18" s="514" t="s">
        <v>1852</v>
      </c>
      <c r="C18" s="508"/>
      <c r="D18" s="909">
        <f>OKNA!F168</f>
        <v>0</v>
      </c>
    </row>
    <row r="19" spans="1:4" s="1" customFormat="1" ht="12.75">
      <c r="A19" s="509" t="s">
        <v>554</v>
      </c>
      <c r="B19" s="514" t="s">
        <v>2435</v>
      </c>
      <c r="C19" s="508"/>
      <c r="D19" s="909">
        <f>ŽALUZIJE!F80</f>
        <v>0</v>
      </c>
    </row>
    <row r="20" spans="1:4" s="1" customFormat="1" ht="12.75">
      <c r="A20" s="509" t="s">
        <v>555</v>
      </c>
      <c r="B20" s="515" t="s">
        <v>1853</v>
      </c>
      <c r="C20" s="516"/>
      <c r="D20" s="909">
        <f>VRATA!F129</f>
        <v>0</v>
      </c>
    </row>
    <row r="21" spans="1:4" s="1" customFormat="1" ht="12.75">
      <c r="A21" s="517" t="s">
        <v>1541</v>
      </c>
      <c r="B21" s="514" t="s">
        <v>38</v>
      </c>
      <c r="C21" s="518"/>
      <c r="D21" s="848">
        <f>'KERAMIČARSKA DELA'!F26</f>
        <v>0</v>
      </c>
    </row>
    <row r="22" spans="1:4" s="1" customFormat="1" ht="12.75">
      <c r="A22" s="847" t="s">
        <v>37</v>
      </c>
      <c r="B22" s="515" t="s">
        <v>40</v>
      </c>
      <c r="C22" s="519"/>
      <c r="D22" s="908">
        <f>'TLAKARSKA DELA'!F62</f>
        <v>0</v>
      </c>
    </row>
    <row r="23" spans="1:4" s="1" customFormat="1" ht="12.75">
      <c r="A23" s="517" t="s">
        <v>39</v>
      </c>
      <c r="B23" s="514" t="s">
        <v>789</v>
      </c>
      <c r="C23" s="516"/>
      <c r="D23" s="908">
        <f>'MONTAŽNA DELA'!F128</f>
        <v>0</v>
      </c>
    </row>
    <row r="24" spans="1:4" s="1" customFormat="1" ht="12.75">
      <c r="A24" s="520" t="s">
        <v>41</v>
      </c>
      <c r="B24" s="515" t="s">
        <v>43</v>
      </c>
      <c r="C24" s="516"/>
      <c r="D24" s="908">
        <f>'SLIKOPLESKARSKA DELA'!F65</f>
        <v>0</v>
      </c>
    </row>
    <row r="25" spans="1:4" s="1" customFormat="1" ht="12.75">
      <c r="A25" s="521" t="s">
        <v>42</v>
      </c>
      <c r="B25" s="514" t="s">
        <v>33</v>
      </c>
      <c r="C25" s="518"/>
      <c r="D25" s="908">
        <f>FASADA!F81</f>
        <v>0</v>
      </c>
    </row>
    <row r="26" spans="1:4" s="40" customFormat="1" ht="13.5" thickBot="1">
      <c r="A26" s="852" t="s">
        <v>45</v>
      </c>
      <c r="B26" s="523" t="s">
        <v>46</v>
      </c>
      <c r="C26" s="524"/>
      <c r="D26" s="926">
        <f>'RAZNA DELA'!F73</f>
        <v>0</v>
      </c>
    </row>
    <row r="27" spans="1:4" s="39" customFormat="1" ht="15.75" thickTop="1">
      <c r="A27" s="1791"/>
      <c r="B27" s="2026" t="s">
        <v>47</v>
      </c>
      <c r="C27" s="2027"/>
      <c r="D27" s="1792">
        <f>SUM(D16:D26)</f>
        <v>0</v>
      </c>
    </row>
    <row r="28" spans="1:4" s="1" customFormat="1" ht="5.0999999999999996" customHeight="1">
      <c r="A28" s="850"/>
      <c r="B28" s="503"/>
      <c r="C28" s="525"/>
      <c r="D28" s="887"/>
    </row>
    <row r="29" spans="1:4" s="1" customFormat="1" ht="16.5" customHeight="1" thickBot="1">
      <c r="A29" s="1793" t="s">
        <v>2196</v>
      </c>
      <c r="B29" s="1794" t="s">
        <v>2197</v>
      </c>
      <c r="C29" s="1795"/>
      <c r="D29" s="1796"/>
    </row>
    <row r="30" spans="1:4" s="1" customFormat="1" ht="16.5" customHeight="1" thickTop="1">
      <c r="A30" s="810" t="s">
        <v>7</v>
      </c>
      <c r="B30" s="814" t="s">
        <v>2703</v>
      </c>
      <c r="C30" s="812"/>
      <c r="D30" s="888">
        <f>'OPREMA VRTCA'!F105</f>
        <v>0</v>
      </c>
    </row>
    <row r="31" spans="1:4" s="1" customFormat="1" ht="16.5" customHeight="1">
      <c r="A31" s="810" t="s">
        <v>20</v>
      </c>
      <c r="B31" s="811" t="s">
        <v>2800</v>
      </c>
      <c r="C31" s="813"/>
      <c r="D31" s="888">
        <f>'OPREMA ŠOLE'!F81</f>
        <v>0</v>
      </c>
    </row>
    <row r="32" spans="1:4" s="1" customFormat="1" ht="16.5" customHeight="1">
      <c r="A32" s="810" t="s">
        <v>0</v>
      </c>
      <c r="B32" s="811" t="s">
        <v>2702</v>
      </c>
      <c r="C32" s="813"/>
      <c r="D32" s="888">
        <f>'OPREMA KNJIŽNICE'!F124</f>
        <v>0</v>
      </c>
    </row>
    <row r="33" spans="1:4" s="1" customFormat="1" ht="16.5" customHeight="1">
      <c r="A33" s="922" t="s">
        <v>1</v>
      </c>
      <c r="B33" s="923" t="s">
        <v>2704</v>
      </c>
      <c r="C33" s="924"/>
      <c r="D33" s="925">
        <f>'OPREMA UPRAVE'!F102</f>
        <v>0</v>
      </c>
    </row>
    <row r="34" spans="1:4" s="1" customFormat="1" ht="16.5" customHeight="1" thickBot="1">
      <c r="A34" s="1263" t="s">
        <v>2</v>
      </c>
      <c r="B34" s="1264" t="s">
        <v>2803</v>
      </c>
      <c r="C34" s="1265"/>
      <c r="D34" s="1266">
        <f>'RAČUNALNIŠKA OPREMA'!F49</f>
        <v>0</v>
      </c>
    </row>
    <row r="35" spans="1:4" s="1" customFormat="1" ht="16.5" customHeight="1" thickTop="1">
      <c r="A35" s="1789"/>
      <c r="B35" s="2018" t="s">
        <v>2198</v>
      </c>
      <c r="C35" s="2019"/>
      <c r="D35" s="1790">
        <f>SUM(D30:D34)</f>
        <v>0</v>
      </c>
    </row>
    <row r="36" spans="1:4" s="1" customFormat="1" ht="5.0999999999999996" customHeight="1">
      <c r="A36" s="502"/>
      <c r="B36" s="503"/>
      <c r="C36" s="504"/>
      <c r="D36" s="1261"/>
    </row>
    <row r="37" spans="1:4" ht="15.75" thickBot="1">
      <c r="A37" s="1793" t="s">
        <v>14</v>
      </c>
      <c r="B37" s="1794" t="s">
        <v>13</v>
      </c>
      <c r="C37" s="1795"/>
      <c r="D37" s="1797">
        <f>'ZUNANJA UREDITEV'!F116</f>
        <v>0</v>
      </c>
    </row>
    <row r="38" spans="1:4" s="1" customFormat="1" ht="5.0999999999999996" customHeight="1" thickTop="1">
      <c r="A38" s="502"/>
      <c r="B38" s="503"/>
      <c r="C38" s="504"/>
      <c r="D38" s="1261"/>
    </row>
    <row r="39" spans="1:4" ht="15.75" thickBot="1">
      <c r="A39" s="1793" t="s">
        <v>3170</v>
      </c>
      <c r="B39" s="1794" t="s">
        <v>790</v>
      </c>
      <c r="C39" s="1795"/>
      <c r="D39" s="1797">
        <f>'ELEKTRO INSTALACIJE'!F394</f>
        <v>0</v>
      </c>
    </row>
    <row r="40" spans="1:4" s="40" customFormat="1" ht="5.0999999999999996" customHeight="1" thickTop="1">
      <c r="A40" s="946"/>
      <c r="B40" s="503"/>
      <c r="C40" s="525"/>
      <c r="D40" s="1262"/>
    </row>
    <row r="41" spans="1:4" s="39" customFormat="1" ht="15.75" thickBot="1">
      <c r="A41" s="1793" t="s">
        <v>3171</v>
      </c>
      <c r="B41" s="1794" t="s">
        <v>3362</v>
      </c>
      <c r="C41" s="1795"/>
      <c r="D41" s="1797">
        <f>SN!F124</f>
        <v>0</v>
      </c>
    </row>
    <row r="42" spans="1:4" s="125" customFormat="1" ht="5.0999999999999996" customHeight="1" thickTop="1">
      <c r="A42" s="1960"/>
      <c r="B42" s="1961"/>
      <c r="C42" s="1563"/>
      <c r="D42" s="1962"/>
    </row>
    <row r="43" spans="1:4" ht="15.75" thickBot="1">
      <c r="A43" s="1793" t="s">
        <v>193</v>
      </c>
      <c r="B43" s="1794" t="s">
        <v>4521</v>
      </c>
      <c r="C43" s="1795"/>
      <c r="D43" s="1797">
        <f>SI_Rekapitulacija!E25</f>
        <v>0</v>
      </c>
    </row>
    <row r="44" spans="1:4" ht="4.3499999999999996" customHeight="1" thickTop="1"/>
    <row r="45" spans="1:4" ht="15.75" thickBot="1">
      <c r="A45" s="1794" t="s">
        <v>1993</v>
      </c>
      <c r="B45" s="1984"/>
      <c r="C45" s="1985"/>
      <c r="D45" s="1986">
        <f>D43+D39+D37+D27+D13+D35+D41</f>
        <v>0</v>
      </c>
    </row>
    <row r="46" spans="1:4" s="1" customFormat="1" ht="4.3499999999999996" customHeight="1" thickTop="1">
      <c r="A46" s="1960"/>
      <c r="B46" s="1961"/>
      <c r="C46" s="1563"/>
      <c r="D46" s="1962"/>
    </row>
    <row r="47" spans="1:4" ht="15" customHeight="1" thickBot="1">
      <c r="A47" s="1793" t="s">
        <v>3439</v>
      </c>
      <c r="B47" s="1794" t="s">
        <v>4564</v>
      </c>
      <c r="C47" s="1795"/>
      <c r="D47" s="1797">
        <f>D45*0.1</f>
        <v>0</v>
      </c>
    </row>
    <row r="48" spans="1:4" ht="15.75" thickTop="1"/>
    <row r="49" spans="1:4" s="436" customFormat="1" ht="3.6" customHeight="1"/>
    <row r="50" spans="1:4" ht="15.75">
      <c r="A50" s="1963" t="s">
        <v>4560</v>
      </c>
      <c r="B50" s="1964"/>
      <c r="C50" s="1965"/>
      <c r="D50" s="1966">
        <f>D45+D47</f>
        <v>0</v>
      </c>
    </row>
  </sheetData>
  <mergeCells count="6">
    <mergeCell ref="B35:C35"/>
    <mergeCell ref="A1:D1"/>
    <mergeCell ref="A3:D3"/>
    <mergeCell ref="B27:C27"/>
    <mergeCell ref="B13:C13"/>
    <mergeCell ref="B15:D15"/>
  </mergeCells>
  <printOptions horizontalCentered="1"/>
  <pageMargins left="0.98425196850393704" right="0.19685039370078741" top="0.39370078740157483" bottom="0.39370078740157483" header="0.19685039370078741" footer="0.19685039370078741"/>
  <pageSetup paperSize="9" orientation="portrait" horizontalDpi="4294967294" r:id="rId1"/>
  <headerFooter>
    <oddFooter>&amp;L&amp;"-,Krepko"&amp;8&amp;K0070C0&amp;A&amp;C&amp;"-,Krepko"&amp;8&amp;K0070C0Vsebino posameznih postavk popisa ni dovoljeno spreminjati!&amp;R&amp;"-,Krepko"&amp;8&amp;K0070C0Stran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9FF66"/>
  </sheetPr>
  <dimension ref="A1:G81"/>
  <sheetViews>
    <sheetView view="pageLayout" zoomScaleNormal="100" workbookViewId="0">
      <selection activeCell="F5" sqref="F5"/>
    </sheetView>
  </sheetViews>
  <sheetFormatPr defaultColWidth="9.140625" defaultRowHeight="12"/>
  <cols>
    <col min="1" max="1" width="6.7109375" style="676" customWidth="1"/>
    <col min="2" max="2" width="48.7109375" style="379" customWidth="1"/>
    <col min="3" max="3" width="4.7109375" style="359" customWidth="1"/>
    <col min="4" max="4" width="7.42578125" style="374" customWidth="1"/>
    <col min="5" max="5" width="7.7109375" style="557" customWidth="1"/>
    <col min="6" max="6" width="12.7109375" style="374" customWidth="1"/>
    <col min="7" max="7" width="9.140625" style="346"/>
    <col min="8" max="16384" width="9.140625" style="311"/>
  </cols>
  <sheetData>
    <row r="1" spans="1:7" s="538" customFormat="1" ht="18.75">
      <c r="A1" s="678" t="s">
        <v>19</v>
      </c>
      <c r="B1" s="679" t="s">
        <v>1721</v>
      </c>
      <c r="C1" s="680"/>
      <c r="D1" s="680"/>
      <c r="E1" s="680"/>
      <c r="F1" s="681"/>
      <c r="G1" s="346"/>
    </row>
    <row r="2" spans="1:7" ht="12.75">
      <c r="A2" s="670"/>
      <c r="B2" s="338"/>
      <c r="C2" s="1"/>
      <c r="D2" s="1"/>
      <c r="E2" s="593"/>
      <c r="F2" s="1"/>
    </row>
    <row r="3" spans="1:7" s="47" customFormat="1" ht="18.75">
      <c r="A3" s="682" t="s">
        <v>42</v>
      </c>
      <c r="B3" s="740" t="s">
        <v>1812</v>
      </c>
      <c r="C3" s="741"/>
      <c r="D3" s="742"/>
      <c r="E3" s="743"/>
      <c r="F3" s="744"/>
      <c r="G3" s="767"/>
    </row>
    <row r="4" spans="1:7" ht="12.75" thickBot="1">
      <c r="C4" s="373"/>
    </row>
    <row r="5" spans="1:7" s="308" customFormat="1" ht="51.75" thickBot="1">
      <c r="A5" s="673"/>
      <c r="B5" s="1800" t="s">
        <v>795</v>
      </c>
      <c r="C5" s="571"/>
      <c r="D5" s="571"/>
      <c r="E5" s="571"/>
      <c r="F5" s="388"/>
      <c r="G5" s="353"/>
    </row>
    <row r="6" spans="1:7" ht="12.75" thickBot="1">
      <c r="C6" s="373"/>
    </row>
    <row r="7" spans="1:7" s="343" customFormat="1" ht="12.75" thickBot="1">
      <c r="A7" s="672" t="s">
        <v>5</v>
      </c>
      <c r="B7" s="339" t="s">
        <v>6</v>
      </c>
      <c r="C7" s="340" t="s">
        <v>791</v>
      </c>
      <c r="D7" s="341" t="s">
        <v>21</v>
      </c>
      <c r="E7" s="341" t="s">
        <v>793</v>
      </c>
      <c r="F7" s="342" t="s">
        <v>792</v>
      </c>
      <c r="G7" s="882"/>
    </row>
    <row r="9" spans="1:7" s="378" customFormat="1" ht="14.25" customHeight="1">
      <c r="A9" s="658"/>
      <c r="B9" s="2045" t="s">
        <v>2156</v>
      </c>
      <c r="C9" s="2045"/>
      <c r="D9" s="2045"/>
      <c r="E9" s="2045"/>
      <c r="F9" s="377"/>
      <c r="G9" s="401"/>
    </row>
    <row r="11" spans="1:7" s="906" customFormat="1" ht="36">
      <c r="A11" s="429"/>
      <c r="B11" s="320" t="s">
        <v>1891</v>
      </c>
      <c r="C11" s="320"/>
      <c r="D11" s="320"/>
      <c r="E11" s="320"/>
      <c r="F11" s="320"/>
      <c r="G11" s="346"/>
    </row>
    <row r="12" spans="1:7" s="906" customFormat="1">
      <c r="A12" s="429"/>
      <c r="B12" s="320"/>
      <c r="C12" s="320"/>
      <c r="D12" s="320"/>
      <c r="E12" s="320"/>
      <c r="F12" s="320"/>
      <c r="G12" s="346"/>
    </row>
    <row r="13" spans="1:7" s="906" customFormat="1" ht="24">
      <c r="A13" s="429"/>
      <c r="B13" s="320" t="s">
        <v>2697</v>
      </c>
      <c r="C13" s="320"/>
      <c r="D13" s="320"/>
      <c r="E13" s="320"/>
      <c r="F13" s="320"/>
      <c r="G13" s="346"/>
    </row>
    <row r="14" spans="1:7" s="906" customFormat="1">
      <c r="A14" s="429" t="s">
        <v>1855</v>
      </c>
      <c r="B14" s="320" t="s">
        <v>4506</v>
      </c>
      <c r="C14" s="320"/>
      <c r="D14" s="320"/>
      <c r="E14" s="320"/>
      <c r="F14" s="320"/>
      <c r="G14" s="346"/>
    </row>
    <row r="15" spans="1:7" s="906" customFormat="1">
      <c r="A15" s="429" t="s">
        <v>1856</v>
      </c>
      <c r="B15" s="320" t="s">
        <v>3674</v>
      </c>
      <c r="C15" s="320"/>
      <c r="D15" s="320"/>
      <c r="E15" s="320"/>
      <c r="F15" s="320"/>
      <c r="G15" s="346"/>
    </row>
    <row r="16" spans="1:7" s="906" customFormat="1">
      <c r="A16" s="429" t="s">
        <v>1857</v>
      </c>
      <c r="B16" s="320" t="s">
        <v>2699</v>
      </c>
      <c r="C16" s="320"/>
      <c r="D16" s="320"/>
      <c r="E16" s="320"/>
      <c r="F16" s="320"/>
      <c r="G16" s="346"/>
    </row>
    <row r="17" spans="1:7" s="906" customFormat="1">
      <c r="A17" s="429" t="s">
        <v>2075</v>
      </c>
      <c r="B17" s="320" t="s">
        <v>2700</v>
      </c>
      <c r="C17" s="320"/>
      <c r="D17" s="320"/>
      <c r="E17" s="320"/>
      <c r="F17" s="320"/>
      <c r="G17" s="346"/>
    </row>
    <row r="18" spans="1:7" s="1477" customFormat="1">
      <c r="A18" s="1942"/>
      <c r="B18" s="1942"/>
      <c r="C18" s="1942"/>
      <c r="D18" s="1942"/>
      <c r="E18" s="1942"/>
      <c r="F18" s="1942"/>
      <c r="G18" s="346"/>
    </row>
    <row r="19" spans="1:7" s="378" customFormat="1" ht="14.25" customHeight="1">
      <c r="A19" s="658"/>
      <c r="B19" s="2045" t="s">
        <v>2156</v>
      </c>
      <c r="C19" s="2045"/>
      <c r="D19" s="2045"/>
      <c r="E19" s="2045"/>
      <c r="F19" s="377"/>
      <c r="G19" s="401"/>
    </row>
    <row r="20" spans="1:7" s="906" customFormat="1">
      <c r="A20" s="654"/>
      <c r="B20" s="547"/>
      <c r="C20" s="318"/>
      <c r="D20" s="352"/>
      <c r="E20" s="591"/>
      <c r="F20" s="319"/>
      <c r="G20" s="346"/>
    </row>
    <row r="21" spans="1:7" ht="231.75" customHeight="1">
      <c r="A21" s="904" t="s">
        <v>2151</v>
      </c>
      <c r="B21" s="320" t="s">
        <v>4507</v>
      </c>
      <c r="C21" s="329"/>
      <c r="D21" s="548"/>
      <c r="E21" s="395"/>
      <c r="F21" s="548"/>
    </row>
    <row r="22" spans="1:7" s="415" customFormat="1" ht="75" customHeight="1">
      <c r="A22" s="429"/>
      <c r="B22" s="320" t="s">
        <v>3556</v>
      </c>
      <c r="C22" s="329"/>
      <c r="D22" s="331"/>
      <c r="E22" s="395"/>
      <c r="F22" s="548"/>
      <c r="G22" s="346"/>
    </row>
    <row r="23" spans="1:7" s="411" customFormat="1" ht="13.5" customHeight="1">
      <c r="A23" s="429"/>
      <c r="B23" s="320" t="s">
        <v>3645</v>
      </c>
      <c r="C23" s="329" t="s">
        <v>1610</v>
      </c>
      <c r="D23" s="331">
        <v>598.45000000000005</v>
      </c>
      <c r="E23" s="395"/>
      <c r="F23" s="548">
        <f>(D23*E23)</f>
        <v>0</v>
      </c>
      <c r="G23" s="414"/>
    </row>
    <row r="24" spans="1:7" s="411" customFormat="1" ht="13.5" customHeight="1">
      <c r="A24" s="429"/>
      <c r="B24" s="320" t="s">
        <v>3646</v>
      </c>
      <c r="C24" s="329" t="s">
        <v>1610</v>
      </c>
      <c r="D24" s="331">
        <v>201.8</v>
      </c>
      <c r="E24" s="395"/>
      <c r="F24" s="548"/>
      <c r="G24" s="414"/>
    </row>
    <row r="25" spans="1:7" s="411" customFormat="1" ht="13.5" customHeight="1">
      <c r="A25" s="429"/>
      <c r="B25" s="320" t="s">
        <v>3647</v>
      </c>
      <c r="C25" s="329" t="s">
        <v>1610</v>
      </c>
      <c r="D25" s="331">
        <v>178.05</v>
      </c>
      <c r="E25" s="395"/>
      <c r="F25" s="548"/>
      <c r="G25" s="414"/>
    </row>
    <row r="26" spans="1:7" s="411" customFormat="1" ht="13.5" customHeight="1">
      <c r="A26" s="429"/>
      <c r="B26" s="320" t="s">
        <v>3649</v>
      </c>
      <c r="C26" s="329" t="s">
        <v>1610</v>
      </c>
      <c r="D26" s="331">
        <v>161.80000000000001</v>
      </c>
      <c r="E26" s="395"/>
      <c r="F26" s="548"/>
      <c r="G26" s="414"/>
    </row>
    <row r="27" spans="1:7" s="411" customFormat="1" ht="13.5" customHeight="1">
      <c r="A27" s="429"/>
      <c r="B27" s="320" t="s">
        <v>3648</v>
      </c>
      <c r="C27" s="329" t="s">
        <v>1610</v>
      </c>
      <c r="D27" s="331">
        <v>56.8</v>
      </c>
      <c r="E27" s="395"/>
      <c r="F27" s="548"/>
      <c r="G27" s="414"/>
    </row>
    <row r="28" spans="1:7" s="411" customFormat="1" ht="13.5" customHeight="1">
      <c r="A28" s="429"/>
      <c r="B28" s="320" t="s">
        <v>3644</v>
      </c>
      <c r="C28" s="329" t="s">
        <v>1610</v>
      </c>
      <c r="D28" s="331">
        <v>83.2</v>
      </c>
      <c r="E28" s="395"/>
      <c r="F28" s="548">
        <f>(D28*E28)</f>
        <v>0</v>
      </c>
      <c r="G28" s="414"/>
    </row>
    <row r="29" spans="1:7" s="411" customFormat="1" ht="13.5" customHeight="1">
      <c r="A29" s="429"/>
      <c r="B29" s="320"/>
      <c r="C29" s="329"/>
      <c r="D29" s="331"/>
      <c r="E29" s="395"/>
      <c r="F29" s="548"/>
      <c r="G29" s="414"/>
    </row>
    <row r="30" spans="1:7" s="378" customFormat="1" ht="14.25" customHeight="1">
      <c r="A30" s="658"/>
      <c r="B30" s="2045" t="s">
        <v>3650</v>
      </c>
      <c r="C30" s="2045"/>
      <c r="D30" s="2045"/>
      <c r="E30" s="2045"/>
      <c r="F30" s="377"/>
      <c r="G30" s="401"/>
    </row>
    <row r="31" spans="1:7" s="411" customFormat="1" ht="13.5" customHeight="1">
      <c r="A31" s="654"/>
      <c r="B31" s="547"/>
      <c r="C31" s="318"/>
      <c r="D31" s="352"/>
      <c r="E31" s="591"/>
      <c r="F31" s="319"/>
      <c r="G31" s="414"/>
    </row>
    <row r="32" spans="1:7" s="411" customFormat="1" ht="13.5" customHeight="1">
      <c r="A32" s="429"/>
      <c r="B32" s="320" t="s">
        <v>4508</v>
      </c>
      <c r="C32" s="329"/>
      <c r="D32" s="331"/>
      <c r="E32" s="395"/>
      <c r="F32" s="548"/>
      <c r="G32" s="414"/>
    </row>
    <row r="33" spans="1:7" s="411" customFormat="1" ht="276">
      <c r="A33" s="429" t="s">
        <v>2152</v>
      </c>
      <c r="B33" s="320" t="s">
        <v>4509</v>
      </c>
      <c r="C33" s="329"/>
      <c r="D33" s="331"/>
      <c r="E33" s="395"/>
      <c r="F33" s="548"/>
      <c r="G33" s="414"/>
    </row>
    <row r="34" spans="1:7" s="411" customFormat="1" ht="72">
      <c r="A34" s="429"/>
      <c r="B34" s="320" t="s">
        <v>1704</v>
      </c>
      <c r="C34" s="329"/>
      <c r="D34" s="331"/>
      <c r="E34" s="395"/>
      <c r="F34" s="548"/>
      <c r="G34" s="414"/>
    </row>
    <row r="35" spans="1:7" s="411" customFormat="1" ht="13.5" customHeight="1">
      <c r="A35" s="429"/>
      <c r="B35" s="320" t="s">
        <v>3651</v>
      </c>
      <c r="C35" s="329" t="s">
        <v>1610</v>
      </c>
      <c r="D35" s="331">
        <v>175.55</v>
      </c>
      <c r="E35" s="395"/>
      <c r="F35" s="548">
        <f>(D35*E35)</f>
        <v>0</v>
      </c>
      <c r="G35" s="414"/>
    </row>
    <row r="36" spans="1:7" s="411" customFormat="1" ht="13.5" customHeight="1">
      <c r="A36" s="429"/>
      <c r="B36" s="320" t="s">
        <v>3646</v>
      </c>
      <c r="C36" s="329"/>
      <c r="D36" s="331">
        <v>46.75</v>
      </c>
      <c r="E36" s="395"/>
      <c r="F36" s="548"/>
      <c r="G36" s="414"/>
    </row>
    <row r="37" spans="1:7" s="411" customFormat="1" ht="13.5" customHeight="1">
      <c r="A37" s="429"/>
      <c r="B37" s="320" t="s">
        <v>3647</v>
      </c>
      <c r="C37" s="329"/>
      <c r="D37" s="331">
        <v>46.75</v>
      </c>
      <c r="E37" s="395"/>
      <c r="F37" s="548"/>
      <c r="G37" s="414"/>
    </row>
    <row r="38" spans="1:7" s="411" customFormat="1" ht="13.5" customHeight="1">
      <c r="A38" s="429"/>
      <c r="B38" s="320" t="s">
        <v>3649</v>
      </c>
      <c r="C38" s="329"/>
      <c r="D38" s="331">
        <v>46.4</v>
      </c>
      <c r="E38" s="395"/>
      <c r="F38" s="548"/>
      <c r="G38" s="414"/>
    </row>
    <row r="39" spans="1:7" s="411" customFormat="1" ht="13.5" customHeight="1">
      <c r="A39" s="429"/>
      <c r="B39" s="320" t="s">
        <v>3648</v>
      </c>
      <c r="C39" s="329"/>
      <c r="D39" s="331">
        <v>34.65</v>
      </c>
      <c r="E39" s="395"/>
      <c r="F39" s="548"/>
      <c r="G39" s="414"/>
    </row>
    <row r="40" spans="1:7" s="411" customFormat="1" ht="13.5" customHeight="1">
      <c r="A40" s="673"/>
      <c r="B40" s="547"/>
      <c r="C40" s="387"/>
      <c r="D40" s="398"/>
      <c r="E40" s="391"/>
      <c r="F40" s="388"/>
      <c r="G40" s="414"/>
    </row>
    <row r="41" spans="1:7" s="411" customFormat="1" ht="13.5" customHeight="1">
      <c r="A41" s="429"/>
      <c r="B41" s="320" t="s">
        <v>4510</v>
      </c>
      <c r="C41" s="329"/>
      <c r="D41" s="331"/>
      <c r="E41" s="395"/>
      <c r="F41" s="548"/>
      <c r="G41" s="414"/>
    </row>
    <row r="42" spans="1:7" s="411" customFormat="1" ht="132">
      <c r="A42" s="429" t="s">
        <v>2153</v>
      </c>
      <c r="B42" s="320" t="s">
        <v>4511</v>
      </c>
      <c r="C42" s="387"/>
      <c r="D42" s="398"/>
      <c r="E42" s="391"/>
      <c r="F42" s="388"/>
      <c r="G42" s="414"/>
    </row>
    <row r="43" spans="1:7" s="411" customFormat="1" ht="13.5" customHeight="1">
      <c r="A43" s="673"/>
      <c r="B43" s="320" t="s">
        <v>3651</v>
      </c>
      <c r="C43" s="329" t="s">
        <v>1610</v>
      </c>
      <c r="D43" s="331">
        <v>137.65</v>
      </c>
      <c r="E43" s="395"/>
      <c r="F43" s="548">
        <f>(D43*E43)</f>
        <v>0</v>
      </c>
      <c r="G43" s="414"/>
    </row>
    <row r="44" spans="1:7" s="411" customFormat="1" ht="13.5" customHeight="1">
      <c r="A44" s="673"/>
      <c r="B44" s="320" t="s">
        <v>3646</v>
      </c>
      <c r="C44" s="329"/>
      <c r="D44" s="331">
        <v>35.15</v>
      </c>
      <c r="E44" s="395"/>
      <c r="F44" s="548"/>
      <c r="G44" s="1478"/>
    </row>
    <row r="45" spans="1:7" s="411" customFormat="1" ht="13.5" customHeight="1">
      <c r="A45" s="673"/>
      <c r="B45" s="320" t="s">
        <v>3647</v>
      </c>
      <c r="C45" s="329"/>
      <c r="D45" s="331">
        <v>35.15</v>
      </c>
      <c r="E45" s="395"/>
      <c r="F45" s="548"/>
      <c r="G45" s="1478"/>
    </row>
    <row r="46" spans="1:7" s="411" customFormat="1" ht="13.5" customHeight="1">
      <c r="A46" s="673"/>
      <c r="B46" s="320" t="s">
        <v>3649</v>
      </c>
      <c r="C46" s="329"/>
      <c r="D46" s="331">
        <v>35.299999999999997</v>
      </c>
      <c r="E46" s="395"/>
      <c r="F46" s="548"/>
      <c r="G46" s="1478"/>
    </row>
    <row r="47" spans="1:7" s="411" customFormat="1" ht="13.5" customHeight="1">
      <c r="A47" s="673"/>
      <c r="B47" s="963" t="s">
        <v>3648</v>
      </c>
      <c r="C47" s="1250"/>
      <c r="D47" s="1837">
        <v>17.5</v>
      </c>
      <c r="E47" s="1479"/>
      <c r="F47" s="548"/>
      <c r="G47" s="1478"/>
    </row>
    <row r="48" spans="1:7" s="411" customFormat="1" ht="13.5" customHeight="1">
      <c r="A48" s="429"/>
      <c r="B48" s="320" t="s">
        <v>3660</v>
      </c>
      <c r="C48" s="329"/>
      <c r="D48" s="331">
        <v>14.55</v>
      </c>
      <c r="E48" s="395"/>
      <c r="F48" s="548"/>
      <c r="G48" s="1478"/>
    </row>
    <row r="49" spans="1:7" s="411" customFormat="1" ht="13.5" customHeight="1">
      <c r="A49" s="673"/>
      <c r="B49" s="547"/>
      <c r="C49" s="387"/>
      <c r="D49" s="398"/>
      <c r="E49" s="391"/>
      <c r="F49" s="388"/>
      <c r="G49" s="1578"/>
    </row>
    <row r="50" spans="1:7" s="378" customFormat="1" ht="14.25" customHeight="1">
      <c r="A50" s="658"/>
      <c r="B50" s="2045" t="s">
        <v>3654</v>
      </c>
      <c r="C50" s="2045"/>
      <c r="D50" s="2045"/>
      <c r="E50" s="2045"/>
      <c r="F50" s="377"/>
      <c r="G50" s="401"/>
    </row>
    <row r="51" spans="1:7" s="411" customFormat="1" ht="13.5" customHeight="1">
      <c r="A51" s="429" t="s">
        <v>2154</v>
      </c>
      <c r="B51" s="2045" t="s">
        <v>3655</v>
      </c>
      <c r="C51" s="2045"/>
      <c r="D51" s="2045"/>
      <c r="E51" s="2045"/>
      <c r="F51" s="548"/>
      <c r="G51" s="414"/>
    </row>
    <row r="52" spans="1:7" s="411" customFormat="1" ht="216">
      <c r="A52" s="904"/>
      <c r="B52" s="320" t="s">
        <v>4512</v>
      </c>
      <c r="C52" s="329" t="s">
        <v>1610</v>
      </c>
      <c r="D52" s="331">
        <v>54.05</v>
      </c>
      <c r="E52" s="395"/>
      <c r="F52" s="548">
        <f>(D52*E52)</f>
        <v>0</v>
      </c>
      <c r="G52" s="414"/>
    </row>
    <row r="53" spans="1:7" s="411" customFormat="1" ht="13.5" customHeight="1">
      <c r="A53" s="429"/>
      <c r="B53" s="320" t="s">
        <v>3656</v>
      </c>
      <c r="C53" s="329"/>
      <c r="D53" s="331">
        <v>32.299999999999997</v>
      </c>
      <c r="E53" s="395"/>
      <c r="F53" s="548"/>
      <c r="G53" s="414"/>
    </row>
    <row r="54" spans="1:7" s="411" customFormat="1" ht="13.5" customHeight="1">
      <c r="A54" s="429"/>
      <c r="B54" s="320" t="s">
        <v>3657</v>
      </c>
      <c r="C54" s="329"/>
      <c r="D54" s="331">
        <v>21.75</v>
      </c>
      <c r="E54" s="395"/>
      <c r="F54" s="548"/>
      <c r="G54" s="414"/>
    </row>
    <row r="55" spans="1:7" s="411" customFormat="1" ht="13.5" customHeight="1">
      <c r="A55" s="429"/>
      <c r="B55" s="320"/>
      <c r="C55" s="329"/>
      <c r="D55" s="331"/>
      <c r="E55" s="395"/>
      <c r="F55" s="548"/>
      <c r="G55" s="414"/>
    </row>
    <row r="56" spans="1:7" s="378" customFormat="1" ht="14.25" customHeight="1">
      <c r="A56" s="658"/>
      <c r="B56" s="2045" t="s">
        <v>4556</v>
      </c>
      <c r="C56" s="2045"/>
      <c r="D56" s="2045"/>
      <c r="E56" s="2045"/>
      <c r="F56" s="377"/>
      <c r="G56" s="401"/>
    </row>
    <row r="57" spans="1:7" s="378" customFormat="1" ht="216">
      <c r="A57" s="904" t="s">
        <v>2155</v>
      </c>
      <c r="B57" s="307" t="s">
        <v>1991</v>
      </c>
      <c r="C57" s="329"/>
      <c r="D57" s="331"/>
      <c r="E57" s="395"/>
      <c r="F57" s="548"/>
      <c r="G57" s="401"/>
    </row>
    <row r="58" spans="1:7" s="378" customFormat="1" ht="99" customHeight="1">
      <c r="A58" s="728"/>
      <c r="B58" s="307" t="s">
        <v>3652</v>
      </c>
      <c r="C58" s="418"/>
      <c r="D58" s="395"/>
      <c r="E58" s="395"/>
      <c r="F58" s="395"/>
      <c r="G58" s="401"/>
    </row>
    <row r="59" spans="1:7" s="378" customFormat="1" ht="51.75" customHeight="1">
      <c r="A59" s="728"/>
      <c r="B59" s="307" t="s">
        <v>1931</v>
      </c>
      <c r="C59" s="329"/>
      <c r="D59" s="331"/>
      <c r="E59" s="395"/>
      <c r="F59" s="548"/>
      <c r="G59" s="401"/>
    </row>
    <row r="60" spans="1:7" s="378" customFormat="1" ht="120.75" customHeight="1">
      <c r="A60" s="728"/>
      <c r="B60" s="320" t="s">
        <v>4557</v>
      </c>
      <c r="C60" s="329"/>
      <c r="D60" s="331"/>
      <c r="E60" s="395"/>
      <c r="F60" s="548"/>
      <c r="G60" s="401"/>
    </row>
    <row r="61" spans="1:7" s="411" customFormat="1" ht="13.5" customHeight="1">
      <c r="A61" s="673"/>
      <c r="B61" s="320" t="s">
        <v>3653</v>
      </c>
      <c r="C61" s="329" t="s">
        <v>1610</v>
      </c>
      <c r="D61" s="331">
        <v>58.72</v>
      </c>
      <c r="E61" s="395"/>
      <c r="F61" s="548">
        <f>(D61*E61)</f>
        <v>0</v>
      </c>
      <c r="G61" s="414"/>
    </row>
    <row r="62" spans="1:7" s="378" customFormat="1" ht="14.25" customHeight="1">
      <c r="A62" s="728"/>
      <c r="B62" s="307"/>
      <c r="C62" s="329"/>
      <c r="D62" s="331"/>
      <c r="E62" s="395"/>
      <c r="F62" s="548"/>
      <c r="G62" s="401"/>
    </row>
    <row r="63" spans="1:7" s="378" customFormat="1" ht="14.25" customHeight="1">
      <c r="A63" s="658"/>
      <c r="B63" s="2045" t="s">
        <v>3658</v>
      </c>
      <c r="C63" s="2045"/>
      <c r="D63" s="2045"/>
      <c r="E63" s="2045"/>
      <c r="F63" s="377"/>
      <c r="G63" s="401"/>
    </row>
    <row r="64" spans="1:7" s="401" customFormat="1" ht="75" customHeight="1">
      <c r="A64" s="904" t="s">
        <v>3669</v>
      </c>
      <c r="B64" s="1829" t="s">
        <v>3662</v>
      </c>
      <c r="C64" s="1838"/>
      <c r="D64" s="1838"/>
      <c r="E64" s="1838"/>
      <c r="F64" s="395"/>
    </row>
    <row r="65" spans="1:7" s="401" customFormat="1" ht="48.75" customHeight="1">
      <c r="A65" s="728"/>
      <c r="B65" s="320" t="s">
        <v>3663</v>
      </c>
      <c r="C65" s="1838"/>
      <c r="D65" s="1838"/>
      <c r="E65" s="1838"/>
      <c r="F65" s="395"/>
    </row>
    <row r="66" spans="1:7" s="401" customFormat="1" ht="87" customHeight="1">
      <c r="A66" s="728"/>
      <c r="B66" s="320" t="s">
        <v>3664</v>
      </c>
      <c r="C66" s="329" t="s">
        <v>1610</v>
      </c>
      <c r="D66" s="331">
        <v>103.25</v>
      </c>
      <c r="E66" s="395"/>
      <c r="F66" s="548">
        <f>(D66*E66)</f>
        <v>0</v>
      </c>
    </row>
    <row r="67" spans="1:7" s="401" customFormat="1" ht="14.25" customHeight="1">
      <c r="A67" s="728"/>
      <c r="B67" s="1829" t="s">
        <v>3665</v>
      </c>
      <c r="C67" s="1838"/>
      <c r="D67" s="1839">
        <v>38.25</v>
      </c>
      <c r="E67" s="1838"/>
      <c r="F67" s="395"/>
    </row>
    <row r="68" spans="1:7" s="401" customFormat="1" ht="14.25" customHeight="1">
      <c r="A68" s="728"/>
      <c r="B68" s="1829" t="s">
        <v>3666</v>
      </c>
      <c r="C68" s="1838"/>
      <c r="D68" s="1839">
        <v>45.85</v>
      </c>
      <c r="E68" s="1838"/>
      <c r="F68" s="395"/>
    </row>
    <row r="69" spans="1:7" s="378" customFormat="1" ht="12.75" customHeight="1">
      <c r="A69" s="728"/>
      <c r="B69" s="1829" t="s">
        <v>3667</v>
      </c>
      <c r="C69" s="329"/>
      <c r="D69" s="331">
        <v>7.1</v>
      </c>
      <c r="E69" s="395"/>
      <c r="F69" s="548"/>
      <c r="G69" s="401"/>
    </row>
    <row r="70" spans="1:7" s="378" customFormat="1" ht="12.75" customHeight="1">
      <c r="A70" s="728"/>
      <c r="B70" s="1829" t="s">
        <v>3668</v>
      </c>
      <c r="C70" s="329"/>
      <c r="D70" s="331">
        <v>12.05</v>
      </c>
      <c r="E70" s="395"/>
      <c r="F70" s="548"/>
      <c r="G70" s="401"/>
    </row>
    <row r="71" spans="1:7" s="378" customFormat="1" ht="12.75" customHeight="1">
      <c r="A71" s="728"/>
      <c r="B71" s="307"/>
      <c r="C71" s="329"/>
      <c r="D71" s="331"/>
      <c r="E71" s="395"/>
      <c r="F71" s="548"/>
      <c r="G71" s="401"/>
    </row>
    <row r="72" spans="1:7" s="378" customFormat="1" ht="14.25" customHeight="1">
      <c r="A72" s="658"/>
      <c r="B72" s="2045" t="s">
        <v>3659</v>
      </c>
      <c r="C72" s="2045"/>
      <c r="D72" s="2045"/>
      <c r="E72" s="2045"/>
      <c r="F72" s="377"/>
      <c r="G72" s="401"/>
    </row>
    <row r="73" spans="1:7" s="402" customFormat="1" ht="264">
      <c r="A73" s="429" t="s">
        <v>3670</v>
      </c>
      <c r="B73" s="320" t="s">
        <v>3661</v>
      </c>
      <c r="C73" s="329"/>
      <c r="D73" s="331"/>
      <c r="E73" s="395"/>
      <c r="F73" s="548"/>
      <c r="G73" s="403"/>
    </row>
    <row r="74" spans="1:7" s="1448" customFormat="1" ht="74.25" customHeight="1">
      <c r="A74" s="429"/>
      <c r="B74" s="320" t="s">
        <v>3556</v>
      </c>
      <c r="C74" s="329"/>
      <c r="D74" s="331"/>
      <c r="E74" s="395"/>
      <c r="F74" s="548"/>
      <c r="G74" s="346"/>
    </row>
    <row r="75" spans="1:7" s="411" customFormat="1">
      <c r="A75" s="429" t="s">
        <v>1855</v>
      </c>
      <c r="B75" s="320" t="s">
        <v>2337</v>
      </c>
      <c r="C75" s="329" t="s">
        <v>1610</v>
      </c>
      <c r="D75" s="331">
        <v>110.65</v>
      </c>
      <c r="E75" s="395"/>
      <c r="F75" s="548">
        <f>D75*E75</f>
        <v>0</v>
      </c>
      <c r="G75" s="414"/>
    </row>
    <row r="76" spans="1:7" s="1477" customFormat="1">
      <c r="A76" s="429"/>
      <c r="B76" s="320"/>
      <c r="C76" s="329"/>
      <c r="D76" s="398"/>
      <c r="E76" s="395"/>
      <c r="F76" s="548"/>
      <c r="G76" s="346"/>
    </row>
    <row r="77" spans="1:7" s="1477" customFormat="1" ht="36">
      <c r="A77" s="904" t="s">
        <v>3671</v>
      </c>
      <c r="B77" s="320" t="s">
        <v>2698</v>
      </c>
      <c r="C77" s="329" t="s">
        <v>1610</v>
      </c>
      <c r="D77" s="331">
        <v>1206.3</v>
      </c>
      <c r="E77" s="395"/>
      <c r="F77" s="548">
        <f>D77*E77</f>
        <v>0</v>
      </c>
      <c r="G77" s="346"/>
    </row>
    <row r="78" spans="1:7" s="1477" customFormat="1">
      <c r="A78" s="429"/>
      <c r="B78" s="320" t="s">
        <v>4505</v>
      </c>
      <c r="C78" s="329"/>
      <c r="D78" s="331">
        <v>932.95</v>
      </c>
      <c r="E78" s="395"/>
      <c r="F78" s="548"/>
      <c r="G78" s="346"/>
    </row>
    <row r="79" spans="1:7" s="1477" customFormat="1">
      <c r="A79" s="429"/>
      <c r="B79" s="320" t="s">
        <v>2337</v>
      </c>
      <c r="C79" s="329"/>
      <c r="D79" s="331">
        <v>273.35000000000002</v>
      </c>
      <c r="E79" s="395"/>
      <c r="F79" s="548"/>
      <c r="G79" s="346"/>
    </row>
    <row r="80" spans="1:7" ht="12.75" thickBot="1">
      <c r="A80" s="2044"/>
      <c r="B80" s="2044"/>
      <c r="C80" s="2044"/>
      <c r="D80" s="2044"/>
      <c r="E80" s="2044"/>
      <c r="F80" s="2044"/>
    </row>
    <row r="81" spans="1:6" ht="12.75" thickBot="1">
      <c r="A81" s="745" t="s">
        <v>1691</v>
      </c>
      <c r="B81" s="386"/>
      <c r="C81" s="380"/>
      <c r="D81" s="381"/>
      <c r="E81" s="381"/>
      <c r="F81" s="382">
        <f>SUM(F1:F80)</f>
        <v>0</v>
      </c>
    </row>
  </sheetData>
  <protectedRanges>
    <protectedRange sqref="E31:E49 E57:E62 E51:E55 E69:E71 E73:E76 E66 E22:E29 E78:E79" name="Obseg1"/>
  </protectedRanges>
  <mergeCells count="9">
    <mergeCell ref="A80:F80"/>
    <mergeCell ref="B9:E9"/>
    <mergeCell ref="B19:E19"/>
    <mergeCell ref="B30:E30"/>
    <mergeCell ref="B56:E56"/>
    <mergeCell ref="B50:E50"/>
    <mergeCell ref="B63:E63"/>
    <mergeCell ref="B72:E72"/>
    <mergeCell ref="B51:E51"/>
  </mergeCell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4" manualBreakCount="4">
    <brk id="29" max="5" man="1"/>
    <brk id="49" max="5" man="1"/>
    <brk id="59" max="5" man="1"/>
    <brk id="71"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9FF66"/>
  </sheetPr>
  <dimension ref="A1:H73"/>
  <sheetViews>
    <sheetView view="pageLayout" zoomScaleNormal="100" workbookViewId="0">
      <selection activeCell="B61" sqref="B61"/>
    </sheetView>
  </sheetViews>
  <sheetFormatPr defaultColWidth="9.140625" defaultRowHeight="12"/>
  <cols>
    <col min="1" max="1" width="6.7109375" style="676" customWidth="1"/>
    <col min="2" max="2" width="45.28515625" style="379" customWidth="1"/>
    <col min="3" max="3" width="7" style="359" customWidth="1"/>
    <col min="4" max="4" width="8.140625" style="374" customWidth="1"/>
    <col min="5" max="5" width="10.42578125" style="374" customWidth="1"/>
    <col min="6" max="6" width="12.42578125" style="374" customWidth="1"/>
    <col min="7" max="7" width="9.140625" style="311"/>
    <col min="8" max="8" width="9.140625" style="1450"/>
    <col min="9" max="16384" width="9.140625" style="311"/>
  </cols>
  <sheetData>
    <row r="1" spans="1:8" s="538" customFormat="1" ht="18.75">
      <c r="A1" s="678" t="s">
        <v>19</v>
      </c>
      <c r="B1" s="679" t="s">
        <v>1721</v>
      </c>
      <c r="C1" s="680"/>
      <c r="D1" s="680"/>
      <c r="E1" s="680"/>
      <c r="F1" s="681"/>
      <c r="H1" s="1450"/>
    </row>
    <row r="2" spans="1:8" ht="12.75">
      <c r="A2" s="670"/>
      <c r="B2" s="338"/>
      <c r="C2" s="1"/>
      <c r="D2" s="1"/>
      <c r="E2" s="593"/>
      <c r="F2" s="1"/>
    </row>
    <row r="3" spans="1:8" s="47" customFormat="1" ht="18.75">
      <c r="A3" s="682" t="s">
        <v>45</v>
      </c>
      <c r="B3" s="740" t="s">
        <v>1807</v>
      </c>
      <c r="C3" s="741"/>
      <c r="D3" s="742"/>
      <c r="E3" s="743"/>
      <c r="F3" s="744"/>
      <c r="H3" s="1451"/>
    </row>
    <row r="4" spans="1:8" ht="12.75" thickBot="1">
      <c r="C4" s="373"/>
      <c r="E4" s="557"/>
    </row>
    <row r="5" spans="1:8" s="308" customFormat="1" ht="64.5" thickBot="1">
      <c r="A5" s="673"/>
      <c r="B5" s="951" t="s">
        <v>795</v>
      </c>
      <c r="C5" s="565"/>
      <c r="D5" s="388"/>
      <c r="E5" s="634"/>
      <c r="F5" s="388"/>
      <c r="H5" s="1452"/>
    </row>
    <row r="6" spans="1:8" ht="12.75" thickBot="1">
      <c r="C6" s="373"/>
      <c r="E6" s="557"/>
    </row>
    <row r="7" spans="1:8" s="343" customFormat="1" ht="12.75" thickBot="1">
      <c r="A7" s="672" t="s">
        <v>5</v>
      </c>
      <c r="B7" s="339" t="s">
        <v>6</v>
      </c>
      <c r="C7" s="340" t="s">
        <v>791</v>
      </c>
      <c r="D7" s="341" t="s">
        <v>21</v>
      </c>
      <c r="E7" s="341" t="s">
        <v>793</v>
      </c>
      <c r="F7" s="342" t="s">
        <v>792</v>
      </c>
      <c r="H7" s="1453"/>
    </row>
    <row r="8" spans="1:8">
      <c r="E8" s="557"/>
    </row>
    <row r="9" spans="1:8" s="378" customFormat="1">
      <c r="A9" s="658"/>
      <c r="B9" s="841" t="s">
        <v>46</v>
      </c>
      <c r="C9" s="375"/>
      <c r="D9" s="376"/>
      <c r="E9" s="376"/>
      <c r="F9" s="377"/>
      <c r="H9" s="1454"/>
    </row>
    <row r="11" spans="1:8" s="412" customFormat="1" ht="36">
      <c r="A11" s="429" t="s">
        <v>2140</v>
      </c>
      <c r="B11" s="320" t="s">
        <v>1841</v>
      </c>
      <c r="C11" s="329"/>
      <c r="D11" s="548"/>
      <c r="E11" s="395"/>
      <c r="F11" s="548"/>
      <c r="H11" s="1450"/>
    </row>
    <row r="12" spans="1:8" s="412" customFormat="1" ht="15">
      <c r="A12" s="429"/>
      <c r="B12" s="320" t="s">
        <v>2754</v>
      </c>
      <c r="C12" s="329" t="s">
        <v>2437</v>
      </c>
      <c r="D12" s="548">
        <v>1</v>
      </c>
      <c r="E12" s="395"/>
      <c r="F12" s="548">
        <f>D12*E12</f>
        <v>0</v>
      </c>
      <c r="G12" s="858"/>
      <c r="H12" s="1450"/>
    </row>
    <row r="13" spans="1:8" s="412" customFormat="1" ht="15">
      <c r="A13" s="429"/>
      <c r="B13" s="320" t="s">
        <v>2753</v>
      </c>
      <c r="C13" s="329"/>
      <c r="D13" s="548">
        <v>1</v>
      </c>
      <c r="E13" s="395"/>
      <c r="F13" s="548"/>
      <c r="G13" s="914"/>
      <c r="H13" s="1450"/>
    </row>
    <row r="14" spans="1:8" s="412" customFormat="1" ht="15">
      <c r="A14" s="429"/>
      <c r="B14" s="320"/>
      <c r="C14" s="329"/>
      <c r="D14" s="548"/>
      <c r="E14" s="395"/>
      <c r="F14" s="548"/>
      <c r="G14" s="914"/>
      <c r="H14" s="1450"/>
    </row>
    <row r="15" spans="1:8" s="412" customFormat="1" ht="36">
      <c r="A15" s="429" t="s">
        <v>2141</v>
      </c>
      <c r="B15" s="320" t="s">
        <v>1841</v>
      </c>
      <c r="C15" s="329"/>
      <c r="D15" s="548"/>
      <c r="E15" s="395"/>
      <c r="F15" s="548"/>
      <c r="G15" s="914"/>
      <c r="H15" s="1450"/>
    </row>
    <row r="16" spans="1:8" s="412" customFormat="1">
      <c r="A16" s="429"/>
      <c r="B16" s="320" t="s">
        <v>2756</v>
      </c>
      <c r="C16" s="329" t="s">
        <v>2437</v>
      </c>
      <c r="D16" s="548">
        <v>6</v>
      </c>
      <c r="E16" s="395"/>
      <c r="F16" s="548">
        <f>D16*E16</f>
        <v>0</v>
      </c>
      <c r="H16" s="1450"/>
    </row>
    <row r="17" spans="1:8" s="412" customFormat="1">
      <c r="A17" s="429"/>
      <c r="B17" s="320" t="s">
        <v>1862</v>
      </c>
      <c r="C17" s="329"/>
      <c r="D17" s="548">
        <v>1</v>
      </c>
      <c r="E17" s="395"/>
      <c r="F17" s="548"/>
      <c r="H17" s="1450"/>
    </row>
    <row r="18" spans="1:8" s="412" customFormat="1">
      <c r="A18" s="429"/>
      <c r="B18" s="320" t="s">
        <v>2755</v>
      </c>
      <c r="C18" s="329"/>
      <c r="D18" s="548">
        <v>1</v>
      </c>
      <c r="E18" s="395"/>
      <c r="F18" s="548"/>
      <c r="H18" s="1450"/>
    </row>
    <row r="19" spans="1:8" s="412" customFormat="1">
      <c r="A19" s="429"/>
      <c r="B19" s="320" t="s">
        <v>2593</v>
      </c>
      <c r="C19" s="329"/>
      <c r="D19" s="548">
        <v>2</v>
      </c>
      <c r="E19" s="395"/>
      <c r="F19" s="548"/>
      <c r="H19" s="1450"/>
    </row>
    <row r="20" spans="1:8" s="412" customFormat="1">
      <c r="A20" s="429"/>
      <c r="B20" s="320" t="s">
        <v>2594</v>
      </c>
      <c r="C20" s="329"/>
      <c r="D20" s="548">
        <v>2</v>
      </c>
      <c r="E20" s="395"/>
      <c r="F20" s="548"/>
      <c r="H20" s="1450"/>
    </row>
    <row r="21" spans="1:8" s="412" customFormat="1">
      <c r="A21" s="429"/>
      <c r="B21" s="320"/>
      <c r="C21" s="329"/>
      <c r="D21" s="548"/>
      <c r="E21" s="395"/>
      <c r="F21" s="548"/>
      <c r="H21" s="1450"/>
    </row>
    <row r="22" spans="1:8" s="412" customFormat="1" ht="36">
      <c r="A22" s="429" t="s">
        <v>2142</v>
      </c>
      <c r="B22" s="320" t="s">
        <v>1841</v>
      </c>
      <c r="C22" s="329"/>
      <c r="D22" s="548"/>
      <c r="E22" s="395"/>
      <c r="F22" s="548"/>
      <c r="H22" s="1450"/>
    </row>
    <row r="23" spans="1:8" s="412" customFormat="1">
      <c r="A23" s="429"/>
      <c r="B23" s="320" t="s">
        <v>2757</v>
      </c>
      <c r="C23" s="329"/>
      <c r="D23" s="548"/>
      <c r="E23" s="395"/>
      <c r="F23" s="548"/>
      <c r="H23" s="1450"/>
    </row>
    <row r="24" spans="1:8" s="412" customFormat="1">
      <c r="A24" s="429"/>
      <c r="B24" s="320" t="s">
        <v>2758</v>
      </c>
      <c r="C24" s="329" t="s">
        <v>2437</v>
      </c>
      <c r="D24" s="548">
        <v>3</v>
      </c>
      <c r="E24" s="395"/>
      <c r="F24" s="548">
        <f>D24*E24</f>
        <v>0</v>
      </c>
      <c r="H24" s="1450"/>
    </row>
    <row r="25" spans="1:8" s="412" customFormat="1">
      <c r="A25" s="429"/>
      <c r="B25" s="320" t="s">
        <v>1858</v>
      </c>
      <c r="C25" s="329"/>
      <c r="D25" s="548">
        <v>2</v>
      </c>
      <c r="E25" s="395"/>
      <c r="F25" s="548"/>
      <c r="H25" s="1450"/>
    </row>
    <row r="26" spans="1:8" s="412" customFormat="1">
      <c r="A26" s="429"/>
      <c r="B26" s="320" t="s">
        <v>2337</v>
      </c>
      <c r="C26" s="329"/>
      <c r="D26" s="548">
        <v>1</v>
      </c>
      <c r="E26" s="395"/>
      <c r="F26" s="548"/>
      <c r="H26" s="1450"/>
    </row>
    <row r="27" spans="1:8">
      <c r="A27" s="429"/>
      <c r="B27" s="320"/>
      <c r="C27" s="321"/>
      <c r="D27" s="370"/>
      <c r="E27" s="484"/>
      <c r="F27" s="323"/>
    </row>
    <row r="28" spans="1:8" ht="38.25" customHeight="1">
      <c r="A28" s="429" t="s">
        <v>2143</v>
      </c>
      <c r="B28" s="320" t="s">
        <v>1960</v>
      </c>
      <c r="C28" s="321"/>
      <c r="D28" s="370"/>
      <c r="E28" s="484"/>
      <c r="F28" s="323"/>
    </row>
    <row r="29" spans="1:8" s="421" customFormat="1">
      <c r="A29" s="429"/>
      <c r="B29" s="320" t="s">
        <v>1863</v>
      </c>
      <c r="C29" s="321" t="s">
        <v>16</v>
      </c>
      <c r="D29" s="370">
        <v>1</v>
      </c>
      <c r="E29" s="484"/>
      <c r="F29" s="323">
        <f>D29*E29</f>
        <v>0</v>
      </c>
      <c r="H29" s="1450"/>
    </row>
    <row r="30" spans="1:8">
      <c r="A30" s="429"/>
      <c r="B30" s="320"/>
      <c r="C30" s="321"/>
      <c r="D30" s="370"/>
      <c r="E30" s="484"/>
      <c r="F30" s="323"/>
    </row>
    <row r="31" spans="1:8" ht="36">
      <c r="A31" s="429" t="s">
        <v>2144</v>
      </c>
      <c r="B31" s="320" t="s">
        <v>1842</v>
      </c>
      <c r="C31" s="321"/>
      <c r="D31" s="370"/>
      <c r="E31" s="484"/>
      <c r="F31" s="323"/>
    </row>
    <row r="32" spans="1:8" s="421" customFormat="1">
      <c r="A32" s="429"/>
      <c r="B32" s="320" t="s">
        <v>1863</v>
      </c>
      <c r="C32" s="321" t="s">
        <v>16</v>
      </c>
      <c r="D32" s="370">
        <v>9</v>
      </c>
      <c r="E32" s="484"/>
      <c r="F32" s="323">
        <f>D32*E32</f>
        <v>0</v>
      </c>
      <c r="H32" s="1450"/>
    </row>
    <row r="33" spans="1:8">
      <c r="A33" s="429"/>
      <c r="B33" s="320"/>
      <c r="C33" s="321"/>
      <c r="D33" s="370"/>
      <c r="E33" s="484"/>
      <c r="F33" s="323"/>
    </row>
    <row r="34" spans="1:8" s="402" customFormat="1" ht="18" customHeight="1">
      <c r="A34" s="429" t="s">
        <v>2145</v>
      </c>
      <c r="B34" s="320" t="s">
        <v>1992</v>
      </c>
      <c r="C34" s="321"/>
      <c r="D34" s="370"/>
      <c r="E34" s="484"/>
      <c r="F34" s="323"/>
      <c r="H34" s="1450"/>
    </row>
    <row r="35" spans="1:8" s="424" customFormat="1">
      <c r="A35" s="429"/>
      <c r="B35" s="320" t="s">
        <v>1863</v>
      </c>
      <c r="C35" s="321" t="s">
        <v>16</v>
      </c>
      <c r="D35" s="370">
        <v>1</v>
      </c>
      <c r="E35" s="484"/>
      <c r="F35" s="323">
        <f>D35*E35</f>
        <v>0</v>
      </c>
      <c r="H35" s="1450"/>
    </row>
    <row r="36" spans="1:8" s="412" customFormat="1">
      <c r="A36" s="429"/>
      <c r="B36" s="320"/>
      <c r="C36" s="321"/>
      <c r="D36" s="370"/>
      <c r="E36" s="484"/>
      <c r="F36" s="323"/>
      <c r="H36" s="1450"/>
    </row>
    <row r="37" spans="1:8" s="422" customFormat="1" ht="24" customHeight="1">
      <c r="A37" s="429" t="s">
        <v>2146</v>
      </c>
      <c r="B37" s="320" t="s">
        <v>1878</v>
      </c>
      <c r="C37" s="329" t="s">
        <v>16</v>
      </c>
      <c r="D37" s="548" t="s">
        <v>190</v>
      </c>
      <c r="E37" s="395"/>
      <c r="F37" s="331"/>
      <c r="H37" s="1450"/>
    </row>
    <row r="38" spans="1:8" s="414" customFormat="1" ht="24">
      <c r="A38" s="904" t="s">
        <v>1855</v>
      </c>
      <c r="B38" s="307" t="s">
        <v>1892</v>
      </c>
      <c r="C38" s="330" t="s">
        <v>16</v>
      </c>
      <c r="D38" s="331">
        <v>1</v>
      </c>
      <c r="E38" s="395"/>
      <c r="F38" s="331">
        <f t="shared" ref="F38:F42" si="0">(D38*E38)</f>
        <v>0</v>
      </c>
      <c r="H38" s="1449"/>
    </row>
    <row r="39" spans="1:8" s="414" customFormat="1" ht="13.5" customHeight="1">
      <c r="A39" s="904"/>
      <c r="B39" s="307" t="s">
        <v>2763</v>
      </c>
      <c r="C39" s="330" t="s">
        <v>16</v>
      </c>
      <c r="D39" s="331">
        <v>1</v>
      </c>
      <c r="E39" s="395"/>
      <c r="F39" s="331">
        <f t="shared" si="0"/>
        <v>0</v>
      </c>
      <c r="H39" s="1449"/>
    </row>
    <row r="40" spans="1:8" s="414" customFormat="1" ht="24">
      <c r="A40" s="904" t="s">
        <v>1856</v>
      </c>
      <c r="B40" s="307" t="s">
        <v>2761</v>
      </c>
      <c r="C40" s="330" t="s">
        <v>16</v>
      </c>
      <c r="D40" s="331">
        <v>1</v>
      </c>
      <c r="E40" s="395"/>
      <c r="F40" s="331">
        <f t="shared" si="0"/>
        <v>0</v>
      </c>
      <c r="H40" s="1449"/>
    </row>
    <row r="41" spans="1:8" s="414" customFormat="1" ht="15" customHeight="1">
      <c r="A41" s="904"/>
      <c r="B41" s="307" t="s">
        <v>2762</v>
      </c>
      <c r="C41" s="330" t="s">
        <v>16</v>
      </c>
      <c r="D41" s="331">
        <v>1</v>
      </c>
      <c r="E41" s="395"/>
      <c r="F41" s="331">
        <f t="shared" ref="F41" si="1">(D41*E41)</f>
        <v>0</v>
      </c>
      <c r="H41" s="1449"/>
    </row>
    <row r="42" spans="1:8" s="414" customFormat="1" ht="15" customHeight="1">
      <c r="A42" s="904" t="s">
        <v>1857</v>
      </c>
      <c r="B42" s="307" t="s">
        <v>2760</v>
      </c>
      <c r="C42" s="330" t="s">
        <v>16</v>
      </c>
      <c r="D42" s="331">
        <v>1</v>
      </c>
      <c r="E42" s="395"/>
      <c r="F42" s="331">
        <f t="shared" si="0"/>
        <v>0</v>
      </c>
      <c r="H42" s="1449"/>
    </row>
    <row r="43" spans="1:8" s="414" customFormat="1" ht="15" customHeight="1">
      <c r="A43" s="904"/>
      <c r="B43" s="307" t="s">
        <v>2762</v>
      </c>
      <c r="C43" s="330" t="s">
        <v>16</v>
      </c>
      <c r="D43" s="331">
        <v>1</v>
      </c>
      <c r="E43" s="395"/>
      <c r="F43" s="331">
        <f t="shared" ref="F43" si="2">(D43*E43)</f>
        <v>0</v>
      </c>
      <c r="H43" s="1449"/>
    </row>
    <row r="44" spans="1:8" s="414" customFormat="1" ht="15" customHeight="1">
      <c r="A44" s="904" t="s">
        <v>2075</v>
      </c>
      <c r="B44" s="307" t="s">
        <v>2759</v>
      </c>
      <c r="C44" s="330" t="s">
        <v>16</v>
      </c>
      <c r="D44" s="331">
        <v>1</v>
      </c>
      <c r="E44" s="395"/>
      <c r="F44" s="331">
        <f t="shared" ref="F44:F46" si="3">(D44*E44)</f>
        <v>0</v>
      </c>
      <c r="H44" s="1449"/>
    </row>
    <row r="45" spans="1:8" s="403" customFormat="1" ht="15" customHeight="1">
      <c r="A45" s="904"/>
      <c r="B45" s="307" t="s">
        <v>2762</v>
      </c>
      <c r="C45" s="330" t="s">
        <v>16</v>
      </c>
      <c r="D45" s="331">
        <v>1</v>
      </c>
      <c r="E45" s="395"/>
      <c r="F45" s="331">
        <f t="shared" ref="F45" si="4">(D45*E45)</f>
        <v>0</v>
      </c>
      <c r="H45" s="1449"/>
    </row>
    <row r="46" spans="1:8" s="414" customFormat="1" ht="14.25" customHeight="1">
      <c r="A46" s="904" t="s">
        <v>2076</v>
      </c>
      <c r="B46" s="307" t="s">
        <v>1866</v>
      </c>
      <c r="C46" s="330" t="s">
        <v>16</v>
      </c>
      <c r="D46" s="331">
        <v>1</v>
      </c>
      <c r="E46" s="395"/>
      <c r="F46" s="331">
        <f t="shared" si="3"/>
        <v>0</v>
      </c>
      <c r="H46" s="1449"/>
    </row>
    <row r="47" spans="1:8" s="414" customFormat="1" ht="14.25" customHeight="1">
      <c r="A47" s="904" t="s">
        <v>2106</v>
      </c>
      <c r="B47" s="307" t="s">
        <v>1876</v>
      </c>
      <c r="C47" s="330" t="s">
        <v>16</v>
      </c>
      <c r="D47" s="331">
        <v>1</v>
      </c>
      <c r="E47" s="395"/>
      <c r="F47" s="331">
        <f t="shared" ref="F47" si="5">(D47*E47)</f>
        <v>0</v>
      </c>
      <c r="H47" s="1449"/>
    </row>
    <row r="48" spans="1:8" s="412" customFormat="1" ht="12.75" customHeight="1">
      <c r="A48" s="429"/>
      <c r="B48" s="320"/>
      <c r="C48" s="329"/>
      <c r="D48" s="331"/>
      <c r="E48" s="395"/>
      <c r="F48" s="548"/>
      <c r="H48" s="1454"/>
    </row>
    <row r="49" spans="1:8" s="425" customFormat="1" ht="59.25" customHeight="1">
      <c r="A49" s="429" t="s">
        <v>2147</v>
      </c>
      <c r="B49" s="320" t="s">
        <v>1877</v>
      </c>
      <c r="C49" s="329"/>
      <c r="D49" s="548"/>
      <c r="E49" s="395"/>
      <c r="F49" s="548"/>
      <c r="H49" s="1450"/>
    </row>
    <row r="50" spans="1:8" s="425" customFormat="1" ht="12.75" customHeight="1">
      <c r="A50" s="429"/>
      <c r="B50" s="320" t="s">
        <v>1863</v>
      </c>
      <c r="C50" s="321" t="s">
        <v>16</v>
      </c>
      <c r="D50" s="370">
        <v>1</v>
      </c>
      <c r="E50" s="484"/>
      <c r="F50" s="323">
        <f>D50*E50</f>
        <v>0</v>
      </c>
      <c r="H50" s="1450"/>
    </row>
    <row r="51" spans="1:8" s="412" customFormat="1" ht="12" customHeight="1">
      <c r="A51" s="429"/>
      <c r="B51" s="320"/>
      <c r="C51" s="329"/>
      <c r="D51" s="548"/>
      <c r="E51" s="395"/>
      <c r="F51" s="548"/>
      <c r="H51" s="1450"/>
    </row>
    <row r="52" spans="1:8" s="422" customFormat="1" ht="132">
      <c r="A52" s="429" t="s">
        <v>2148</v>
      </c>
      <c r="B52" s="1840" t="s">
        <v>4513</v>
      </c>
      <c r="C52" s="329"/>
      <c r="D52" s="548"/>
      <c r="E52" s="395"/>
      <c r="F52" s="548"/>
      <c r="H52" s="1450"/>
    </row>
    <row r="53" spans="1:8" s="422" customFormat="1" ht="12.75" customHeight="1">
      <c r="A53" s="429"/>
      <c r="B53" s="320" t="s">
        <v>1863</v>
      </c>
      <c r="C53" s="321" t="s">
        <v>16</v>
      </c>
      <c r="D53" s="370">
        <v>1</v>
      </c>
      <c r="E53" s="484"/>
      <c r="F53" s="323">
        <f>D53*E53</f>
        <v>0</v>
      </c>
      <c r="H53" s="1450"/>
    </row>
    <row r="54" spans="1:8" s="422" customFormat="1" ht="13.5" customHeight="1">
      <c r="A54" s="429"/>
      <c r="B54" s="320"/>
      <c r="C54" s="321"/>
      <c r="D54" s="370"/>
      <c r="E54" s="484"/>
      <c r="F54" s="323"/>
      <c r="H54" s="1450"/>
    </row>
    <row r="55" spans="1:8" s="422" customFormat="1" ht="24" customHeight="1">
      <c r="A55" s="429" t="s">
        <v>2149</v>
      </c>
      <c r="B55" s="320" t="s">
        <v>1844</v>
      </c>
      <c r="C55" s="329" t="s">
        <v>16</v>
      </c>
      <c r="D55" s="548" t="s">
        <v>190</v>
      </c>
      <c r="E55" s="395"/>
      <c r="F55" s="331"/>
      <c r="H55" s="1450"/>
    </row>
    <row r="56" spans="1:8" s="346" customFormat="1">
      <c r="A56" s="904" t="s">
        <v>1855</v>
      </c>
      <c r="B56" s="307" t="s">
        <v>1867</v>
      </c>
      <c r="C56" s="330" t="s">
        <v>16</v>
      </c>
      <c r="D56" s="331">
        <v>1</v>
      </c>
      <c r="E56" s="395"/>
      <c r="F56" s="331">
        <f t="shared" ref="F56:F63" si="6">(D56*E56)</f>
        <v>0</v>
      </c>
      <c r="H56" s="1449"/>
    </row>
    <row r="57" spans="1:8" s="346" customFormat="1" ht="12.75" customHeight="1">
      <c r="A57" s="904" t="s">
        <v>1856</v>
      </c>
      <c r="B57" s="307" t="s">
        <v>3554</v>
      </c>
      <c r="C57" s="330" t="s">
        <v>16</v>
      </c>
      <c r="D57" s="331">
        <v>1</v>
      </c>
      <c r="E57" s="395"/>
      <c r="F57" s="331">
        <f t="shared" si="6"/>
        <v>0</v>
      </c>
      <c r="H57" s="1449"/>
    </row>
    <row r="58" spans="1:8" s="346" customFormat="1" ht="12" customHeight="1">
      <c r="A58" s="904" t="s">
        <v>1857</v>
      </c>
      <c r="B58" s="307" t="s">
        <v>1868</v>
      </c>
      <c r="C58" s="330" t="s">
        <v>16</v>
      </c>
      <c r="D58" s="331">
        <v>1</v>
      </c>
      <c r="E58" s="395"/>
      <c r="F58" s="331">
        <f t="shared" si="6"/>
        <v>0</v>
      </c>
      <c r="H58" s="1449"/>
    </row>
    <row r="59" spans="1:8" s="346" customFormat="1" ht="12" customHeight="1">
      <c r="A59" s="904" t="s">
        <v>2075</v>
      </c>
      <c r="B59" s="307" t="s">
        <v>1869</v>
      </c>
      <c r="C59" s="330" t="s">
        <v>16</v>
      </c>
      <c r="D59" s="331">
        <v>1</v>
      </c>
      <c r="E59" s="395"/>
      <c r="F59" s="331">
        <f t="shared" si="6"/>
        <v>0</v>
      </c>
      <c r="H59" s="1449"/>
    </row>
    <row r="60" spans="1:8" s="346" customFormat="1">
      <c r="A60" s="904" t="s">
        <v>2076</v>
      </c>
      <c r="B60" s="307" t="s">
        <v>4570</v>
      </c>
      <c r="C60" s="330" t="s">
        <v>16</v>
      </c>
      <c r="D60" s="331">
        <v>1</v>
      </c>
      <c r="E60" s="395"/>
      <c r="F60" s="331">
        <f t="shared" si="6"/>
        <v>0</v>
      </c>
      <c r="H60" s="1449"/>
    </row>
    <row r="61" spans="1:8" s="346" customFormat="1" ht="36">
      <c r="A61" s="904" t="s">
        <v>2106</v>
      </c>
      <c r="B61" s="1840" t="s">
        <v>3361</v>
      </c>
      <c r="C61" s="330" t="s">
        <v>16</v>
      </c>
      <c r="D61" s="331">
        <v>1</v>
      </c>
      <c r="E61" s="395"/>
      <c r="F61" s="331">
        <f t="shared" ref="F61" si="7">(D61*E61)</f>
        <v>0</v>
      </c>
      <c r="H61" s="1449"/>
    </row>
    <row r="62" spans="1:8" s="346" customFormat="1">
      <c r="A62" s="904" t="s">
        <v>2107</v>
      </c>
      <c r="B62" s="320" t="s">
        <v>3363</v>
      </c>
      <c r="C62" s="330" t="s">
        <v>16</v>
      </c>
      <c r="D62" s="331">
        <v>1</v>
      </c>
      <c r="E62" s="395"/>
      <c r="F62" s="331">
        <f t="shared" ref="F62" si="8">(D62*E62)</f>
        <v>0</v>
      </c>
      <c r="H62" s="1449"/>
    </row>
    <row r="63" spans="1:8" s="346" customFormat="1" ht="12.75" customHeight="1">
      <c r="A63" s="904" t="s">
        <v>2780</v>
      </c>
      <c r="B63" s="307" t="s">
        <v>1871</v>
      </c>
      <c r="C63" s="330" t="s">
        <v>16</v>
      </c>
      <c r="D63" s="331">
        <v>1</v>
      </c>
      <c r="E63" s="395"/>
      <c r="F63" s="331">
        <f t="shared" si="6"/>
        <v>0</v>
      </c>
      <c r="H63" s="1449"/>
    </row>
    <row r="64" spans="1:8" s="346" customFormat="1" ht="12.75" customHeight="1">
      <c r="A64" s="904"/>
      <c r="B64" s="307"/>
      <c r="C64" s="330"/>
      <c r="D64" s="331"/>
      <c r="E64" s="395"/>
      <c r="F64" s="331"/>
      <c r="H64" s="1455"/>
    </row>
    <row r="65" spans="1:8" s="346" customFormat="1" ht="12.75" customHeight="1">
      <c r="A65" s="429" t="s">
        <v>2150</v>
      </c>
      <c r="B65" s="332" t="s">
        <v>3535</v>
      </c>
      <c r="C65" s="329" t="s">
        <v>16</v>
      </c>
      <c r="D65" s="548">
        <v>1</v>
      </c>
      <c r="E65" s="642"/>
      <c r="F65" s="548">
        <f t="shared" ref="F65" si="9">(D65*E65)</f>
        <v>0</v>
      </c>
      <c r="H65" s="1449"/>
    </row>
    <row r="66" spans="1:8" s="422" customFormat="1" ht="12" customHeight="1">
      <c r="A66" s="429"/>
      <c r="B66" s="320"/>
      <c r="C66" s="321"/>
      <c r="D66" s="370"/>
      <c r="E66" s="484"/>
      <c r="F66" s="323"/>
      <c r="H66" s="1454"/>
    </row>
    <row r="67" spans="1:8" ht="73.5" customHeight="1">
      <c r="A67" s="429" t="s">
        <v>2764</v>
      </c>
      <c r="B67" s="320" t="s">
        <v>1843</v>
      </c>
      <c r="C67" s="321"/>
      <c r="D67" s="370"/>
      <c r="E67" s="484"/>
      <c r="F67" s="323"/>
    </row>
    <row r="68" spans="1:8" s="422" customFormat="1" ht="14.25" customHeight="1">
      <c r="A68" s="429"/>
      <c r="B68" s="320" t="s">
        <v>1863</v>
      </c>
      <c r="C68" s="321" t="s">
        <v>16</v>
      </c>
      <c r="D68" s="370">
        <v>1</v>
      </c>
      <c r="E68" s="484"/>
      <c r="F68" s="323">
        <f>D68*E68</f>
        <v>0</v>
      </c>
      <c r="H68" s="1450"/>
    </row>
    <row r="69" spans="1:8">
      <c r="A69" s="429"/>
      <c r="B69" s="320"/>
      <c r="C69" s="329"/>
      <c r="D69" s="548"/>
      <c r="E69" s="395"/>
      <c r="F69" s="548"/>
    </row>
    <row r="70" spans="1:8" s="422" customFormat="1" ht="25.5" customHeight="1">
      <c r="A70" s="429" t="s">
        <v>2765</v>
      </c>
      <c r="B70" s="320" t="s">
        <v>1845</v>
      </c>
      <c r="C70" s="329"/>
      <c r="D70" s="548"/>
      <c r="E70" s="395"/>
      <c r="F70" s="548"/>
      <c r="H70" s="1450"/>
    </row>
    <row r="71" spans="1:8" s="422" customFormat="1" ht="15" customHeight="1">
      <c r="A71" s="429"/>
      <c r="B71" s="320" t="s">
        <v>1863</v>
      </c>
      <c r="C71" s="321" t="s">
        <v>16</v>
      </c>
      <c r="D71" s="370">
        <v>1</v>
      </c>
      <c r="E71" s="484"/>
      <c r="F71" s="323">
        <f>D71*E71</f>
        <v>0</v>
      </c>
      <c r="H71" s="1450"/>
    </row>
    <row r="72" spans="1:8" ht="12.75" thickBot="1"/>
    <row r="73" spans="1:8" ht="12.75" thickBot="1">
      <c r="A73" s="745" t="s">
        <v>95</v>
      </c>
      <c r="B73" s="386"/>
      <c r="C73" s="380"/>
      <c r="D73" s="381"/>
      <c r="E73" s="381"/>
      <c r="F73" s="382">
        <f>SUM(F1:F71)</f>
        <v>0</v>
      </c>
    </row>
  </sheetData>
  <protectedRanges>
    <protectedRange sqref="E67 E69 E27:E36 C24:C26 E17 D18:D23 D12:D16" name="Obseg1"/>
    <protectedRange sqref="E66" name="Obseg1_3"/>
    <protectedRange sqref="E68" name="Obseg1_4"/>
    <protectedRange sqref="E51 E37:E48" name="Obseg1_5"/>
    <protectedRange sqref="E49:E50 E52:E54" name="Obseg1_6"/>
    <protectedRange sqref="E55:E64" name="Obseg1_7"/>
    <protectedRange sqref="E70:E71" name="Obseg1_8"/>
    <protectedRange sqref="E65" name="Obseg1_7_1"/>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1" manualBreakCount="1">
    <brk id="45"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C00"/>
  </sheetPr>
  <dimension ref="A1:S193"/>
  <sheetViews>
    <sheetView view="pageLayout" zoomScaleNormal="100" workbookViewId="0">
      <selection activeCell="F3" sqref="F3"/>
    </sheetView>
  </sheetViews>
  <sheetFormatPr defaultColWidth="9.140625" defaultRowHeight="12"/>
  <cols>
    <col min="1" max="1" width="6.5703125" style="735" customWidth="1"/>
    <col min="2" max="2" width="49.5703125" style="428" customWidth="1"/>
    <col min="3" max="3" width="4.7109375" style="359" customWidth="1"/>
    <col min="4" max="4" width="7.85546875" style="734" customWidth="1"/>
    <col min="5" max="5" width="7.85546875" style="650" customWidth="1"/>
    <col min="6" max="6" width="11.7109375" style="366" customWidth="1"/>
    <col min="7" max="7" width="9.140625" style="403"/>
    <col min="8" max="9" width="9.140625" style="402"/>
    <col min="10" max="10" width="9.140625" style="402" customWidth="1"/>
    <col min="11" max="11" width="3.28515625" style="403" customWidth="1"/>
    <col min="12" max="12" width="9.140625" style="403"/>
    <col min="13" max="14" width="9.140625" style="402"/>
    <col min="15" max="15" width="2.7109375" style="402" customWidth="1"/>
    <col min="16" max="17" width="9.140625" style="402"/>
    <col min="18" max="18" width="1.7109375" style="403" customWidth="1"/>
    <col min="19" max="16384" width="9.140625" style="402"/>
  </cols>
  <sheetData>
    <row r="1" spans="1:18" s="44" customFormat="1" ht="18.75">
      <c r="A1" s="678" t="s">
        <v>14</v>
      </c>
      <c r="B1" s="729" t="s">
        <v>1722</v>
      </c>
      <c r="C1" s="729"/>
      <c r="D1" s="729"/>
      <c r="E1" s="729"/>
      <c r="F1" s="809"/>
      <c r="G1" s="1537"/>
      <c r="K1" s="1537"/>
      <c r="L1" s="1537"/>
      <c r="R1" s="1537"/>
    </row>
    <row r="2" spans="1:18" s="400" customFormat="1" ht="12.75" thickBot="1">
      <c r="A2" s="735"/>
      <c r="B2" s="379"/>
      <c r="C2" s="373"/>
      <c r="D2" s="385"/>
      <c r="E2" s="374"/>
      <c r="F2" s="374"/>
      <c r="G2" s="346"/>
      <c r="K2" s="346"/>
      <c r="L2" s="346"/>
      <c r="R2" s="346"/>
    </row>
    <row r="3" spans="1:18" s="308" customFormat="1" ht="51.75" thickBot="1">
      <c r="A3" s="654"/>
      <c r="B3" s="951" t="s">
        <v>795</v>
      </c>
      <c r="C3" s="565"/>
      <c r="D3" s="398"/>
      <c r="E3" s="388"/>
      <c r="F3" s="388"/>
      <c r="G3" s="353"/>
      <c r="K3" s="353"/>
      <c r="L3" s="353"/>
      <c r="R3" s="353"/>
    </row>
    <row r="4" spans="1:18" s="400" customFormat="1">
      <c r="A4" s="735"/>
      <c r="B4" s="379"/>
      <c r="C4" s="373"/>
      <c r="D4" s="385"/>
      <c r="E4" s="374"/>
      <c r="F4" s="374"/>
      <c r="G4" s="346"/>
      <c r="K4" s="346"/>
      <c r="L4" s="346"/>
      <c r="R4" s="346"/>
    </row>
    <row r="5" spans="1:18" s="343" customFormat="1">
      <c r="A5" s="738" t="s">
        <v>5</v>
      </c>
      <c r="B5" s="550" t="s">
        <v>6</v>
      </c>
      <c r="C5" s="551" t="s">
        <v>791</v>
      </c>
      <c r="D5" s="1770" t="s">
        <v>21</v>
      </c>
      <c r="E5" s="552" t="s">
        <v>793</v>
      </c>
      <c r="F5" s="553" t="s">
        <v>792</v>
      </c>
      <c r="G5" s="882"/>
      <c r="K5" s="882"/>
      <c r="L5" s="882"/>
      <c r="R5" s="882"/>
    </row>
    <row r="6" spans="1:18" s="400" customFormat="1">
      <c r="A6" s="735"/>
      <c r="B6" s="379"/>
      <c r="C6" s="359"/>
      <c r="D6" s="385"/>
      <c r="E6" s="374"/>
      <c r="F6" s="374"/>
      <c r="G6" s="346"/>
      <c r="K6" s="346"/>
      <c r="L6" s="346"/>
      <c r="R6" s="346"/>
    </row>
    <row r="7" spans="1:18" s="378" customFormat="1">
      <c r="A7" s="658" t="s">
        <v>7</v>
      </c>
      <c r="B7" s="841" t="s">
        <v>1719</v>
      </c>
      <c r="C7" s="375"/>
      <c r="D7" s="375"/>
      <c r="E7" s="376"/>
      <c r="F7" s="377"/>
      <c r="G7" s="401"/>
      <c r="K7" s="401"/>
      <c r="L7" s="401"/>
      <c r="R7" s="401"/>
    </row>
    <row r="8" spans="1:18">
      <c r="E8" s="366"/>
    </row>
    <row r="9" spans="1:18" ht="24">
      <c r="A9" s="904" t="s">
        <v>1994</v>
      </c>
      <c r="B9" s="307" t="s">
        <v>4514</v>
      </c>
      <c r="C9" s="329" t="s">
        <v>2234</v>
      </c>
      <c r="D9" s="384">
        <v>130.9</v>
      </c>
      <c r="E9" s="647"/>
      <c r="F9" s="383">
        <f>D9*E9</f>
        <v>0</v>
      </c>
    </row>
    <row r="10" spans="1:18">
      <c r="A10" s="904"/>
      <c r="B10" s="307"/>
      <c r="C10" s="329"/>
      <c r="D10" s="384"/>
      <c r="E10" s="647"/>
      <c r="F10" s="383"/>
    </row>
    <row r="11" spans="1:18" ht="36">
      <c r="A11" s="904" t="s">
        <v>1995</v>
      </c>
      <c r="B11" s="307" t="s">
        <v>4515</v>
      </c>
      <c r="C11" s="329" t="s">
        <v>188</v>
      </c>
      <c r="D11" s="384">
        <v>33</v>
      </c>
      <c r="E11" s="647"/>
      <c r="F11" s="383">
        <f>D11*E11</f>
        <v>0</v>
      </c>
    </row>
    <row r="12" spans="1:18">
      <c r="A12" s="904"/>
      <c r="B12" s="307"/>
      <c r="C12" s="329"/>
      <c r="D12" s="384"/>
      <c r="E12" s="647"/>
      <c r="F12" s="383"/>
    </row>
    <row r="13" spans="1:18" ht="24" customHeight="1">
      <c r="A13" s="904" t="s">
        <v>1996</v>
      </c>
      <c r="B13" s="307" t="s">
        <v>2709</v>
      </c>
      <c r="C13" s="329" t="s">
        <v>2710</v>
      </c>
      <c r="D13" s="384">
        <v>1767.85</v>
      </c>
      <c r="E13" s="647"/>
      <c r="F13" s="383">
        <f>D13*E13</f>
        <v>0</v>
      </c>
    </row>
    <row r="14" spans="1:18" ht="14.25" customHeight="1">
      <c r="A14" s="904"/>
      <c r="B14" s="307"/>
      <c r="C14" s="329"/>
      <c r="D14" s="384"/>
      <c r="E14" s="647"/>
      <c r="F14" s="383"/>
    </row>
    <row r="15" spans="1:18" ht="24">
      <c r="A15" s="904" t="s">
        <v>1997</v>
      </c>
      <c r="B15" s="307" t="s">
        <v>4516</v>
      </c>
      <c r="C15" s="329" t="s">
        <v>2234</v>
      </c>
      <c r="D15" s="384">
        <v>135.69999999999999</v>
      </c>
      <c r="E15" s="647"/>
      <c r="F15" s="383">
        <f>D15*E15</f>
        <v>0</v>
      </c>
    </row>
    <row r="16" spans="1:18">
      <c r="A16" s="904"/>
      <c r="B16" s="307"/>
      <c r="C16" s="329"/>
      <c r="D16" s="384"/>
      <c r="E16" s="647"/>
      <c r="F16" s="383"/>
    </row>
    <row r="17" spans="1:19" ht="36">
      <c r="A17" s="904" t="s">
        <v>1998</v>
      </c>
      <c r="B17" s="307" t="s">
        <v>2711</v>
      </c>
      <c r="C17" s="329" t="s">
        <v>188</v>
      </c>
      <c r="D17" s="384">
        <v>1456.2</v>
      </c>
      <c r="E17" s="647"/>
      <c r="F17" s="383">
        <f>D17*E17</f>
        <v>0</v>
      </c>
    </row>
    <row r="18" spans="1:19" s="906" customFormat="1">
      <c r="A18" s="735"/>
      <c r="B18" s="379"/>
      <c r="C18" s="359"/>
      <c r="D18" s="385"/>
      <c r="E18" s="374"/>
      <c r="F18" s="374"/>
      <c r="G18" s="346"/>
      <c r="K18" s="346"/>
      <c r="L18" s="346"/>
      <c r="R18" s="346"/>
    </row>
    <row r="19" spans="1:19" s="378" customFormat="1">
      <c r="A19" s="658" t="s">
        <v>20</v>
      </c>
      <c r="B19" s="841" t="s">
        <v>2712</v>
      </c>
      <c r="C19" s="375"/>
      <c r="D19" s="375"/>
      <c r="E19" s="376"/>
      <c r="F19" s="377"/>
      <c r="G19" s="401"/>
      <c r="K19" s="401"/>
      <c r="L19" s="401"/>
      <c r="R19" s="401"/>
    </row>
    <row r="20" spans="1:19">
      <c r="E20" s="366"/>
    </row>
    <row r="21" spans="1:19" ht="27" customHeight="1">
      <c r="A21" s="904" t="s">
        <v>1903</v>
      </c>
      <c r="B21" s="307" t="s">
        <v>3787</v>
      </c>
      <c r="C21" s="329"/>
      <c r="D21" s="384"/>
      <c r="E21" s="647"/>
      <c r="F21" s="383"/>
    </row>
    <row r="22" spans="1:19" ht="13.5" customHeight="1">
      <c r="A22" s="904"/>
      <c r="B22" s="307" t="s">
        <v>3785</v>
      </c>
      <c r="C22" s="329" t="s">
        <v>188</v>
      </c>
      <c r="D22" s="384">
        <v>1015.8</v>
      </c>
      <c r="E22" s="647"/>
      <c r="F22" s="383">
        <f>D22*E22</f>
        <v>0</v>
      </c>
    </row>
    <row r="23" spans="1:19" ht="13.5" customHeight="1">
      <c r="A23" s="904"/>
      <c r="B23" s="307" t="s">
        <v>3786</v>
      </c>
      <c r="C23" s="329" t="s">
        <v>188</v>
      </c>
      <c r="D23" s="384">
        <v>37.35</v>
      </c>
      <c r="E23" s="647"/>
      <c r="F23" s="383">
        <f>D23*E23</f>
        <v>0</v>
      </c>
    </row>
    <row r="24" spans="1:19">
      <c r="A24" s="912"/>
      <c r="B24" s="307"/>
      <c r="C24" s="329"/>
      <c r="D24" s="384"/>
      <c r="E24" s="647"/>
      <c r="F24" s="383"/>
    </row>
    <row r="25" spans="1:19" ht="24.75" customHeight="1">
      <c r="A25" s="904" t="s">
        <v>1909</v>
      </c>
      <c r="B25" s="307" t="s">
        <v>2713</v>
      </c>
      <c r="C25" s="329" t="s">
        <v>188</v>
      </c>
      <c r="D25" s="384">
        <v>601.70000000000005</v>
      </c>
      <c r="E25" s="647"/>
      <c r="F25" s="383">
        <f>D25*E25</f>
        <v>0</v>
      </c>
    </row>
    <row r="26" spans="1:19">
      <c r="A26" s="912"/>
      <c r="B26" s="307"/>
      <c r="C26" s="329"/>
      <c r="D26" s="384"/>
      <c r="E26" s="647"/>
      <c r="F26" s="383"/>
    </row>
    <row r="27" spans="1:19" ht="24">
      <c r="A27" s="904" t="s">
        <v>1910</v>
      </c>
      <c r="B27" s="307" t="s">
        <v>2714</v>
      </c>
      <c r="C27" s="329" t="s">
        <v>208</v>
      </c>
      <c r="D27" s="384">
        <v>2406.8000000000002</v>
      </c>
      <c r="E27" s="647"/>
      <c r="F27" s="383">
        <f>D27*E27</f>
        <v>0</v>
      </c>
    </row>
    <row r="28" spans="1:19">
      <c r="A28" s="912"/>
      <c r="B28" s="307"/>
      <c r="C28" s="329"/>
      <c r="D28" s="384"/>
      <c r="E28" s="647"/>
      <c r="F28" s="383"/>
    </row>
    <row r="29" spans="1:19">
      <c r="A29" s="912" t="s">
        <v>1911</v>
      </c>
      <c r="B29" s="307" t="s">
        <v>2729</v>
      </c>
      <c r="C29" s="329" t="s">
        <v>208</v>
      </c>
      <c r="D29" s="384">
        <v>2406.8000000000002</v>
      </c>
      <c r="E29" s="647"/>
      <c r="F29" s="383">
        <f>D29*E29</f>
        <v>0</v>
      </c>
    </row>
    <row r="30" spans="1:19">
      <c r="A30" s="912"/>
      <c r="B30" s="307"/>
      <c r="C30" s="329"/>
      <c r="D30" s="384"/>
      <c r="E30" s="647"/>
      <c r="F30" s="383"/>
      <c r="S30" s="1500"/>
    </row>
    <row r="31" spans="1:19" ht="36">
      <c r="A31" s="912" t="s">
        <v>1912</v>
      </c>
      <c r="B31" s="307" t="s">
        <v>2715</v>
      </c>
      <c r="C31" s="329"/>
      <c r="D31" s="384"/>
      <c r="E31" s="647"/>
      <c r="F31" s="383"/>
    </row>
    <row r="32" spans="1:19">
      <c r="A32" s="912"/>
      <c r="B32" s="307" t="s">
        <v>2716</v>
      </c>
      <c r="C32" s="329" t="s">
        <v>208</v>
      </c>
      <c r="D32" s="384">
        <v>1820.2</v>
      </c>
      <c r="E32" s="647"/>
      <c r="F32" s="383">
        <f>D32*E32</f>
        <v>0</v>
      </c>
      <c r="M32" s="1450"/>
      <c r="N32" s="1515"/>
      <c r="P32" s="1516"/>
    </row>
    <row r="33" spans="1:16">
      <c r="A33" s="912"/>
      <c r="B33" s="307" t="s">
        <v>2717</v>
      </c>
      <c r="C33" s="329" t="s">
        <v>208</v>
      </c>
      <c r="D33" s="384">
        <v>437.15</v>
      </c>
      <c r="E33" s="647"/>
      <c r="F33" s="383">
        <f>D33*E33</f>
        <v>0</v>
      </c>
      <c r="M33" s="1450"/>
      <c r="N33" s="412"/>
      <c r="P33" s="1516"/>
    </row>
    <row r="34" spans="1:16">
      <c r="A34" s="912"/>
      <c r="B34" s="307" t="s">
        <v>2718</v>
      </c>
      <c r="C34" s="329" t="s">
        <v>208</v>
      </c>
      <c r="D34" s="384">
        <v>149.44999999999999</v>
      </c>
      <c r="E34" s="647"/>
      <c r="F34" s="383">
        <f>D34*E34</f>
        <v>0</v>
      </c>
      <c r="M34" s="1450"/>
      <c r="N34" s="412"/>
      <c r="P34" s="1516"/>
    </row>
    <row r="35" spans="1:16">
      <c r="A35" s="912"/>
      <c r="B35" s="307"/>
      <c r="C35" s="329"/>
      <c r="D35" s="384"/>
      <c r="E35" s="647"/>
      <c r="F35" s="383"/>
      <c r="M35" s="1450"/>
      <c r="N35" s="412"/>
      <c r="P35" s="1516"/>
    </row>
    <row r="36" spans="1:16" ht="24">
      <c r="A36" s="912" t="s">
        <v>1913</v>
      </c>
      <c r="B36" s="307" t="s">
        <v>2719</v>
      </c>
      <c r="C36" s="329"/>
      <c r="D36" s="384"/>
      <c r="E36" s="647"/>
      <c r="F36" s="383"/>
      <c r="G36" s="401"/>
      <c r="H36" s="378"/>
      <c r="I36" s="378"/>
      <c r="J36" s="378"/>
      <c r="M36" s="1450"/>
    </row>
    <row r="37" spans="1:16">
      <c r="A37" s="912"/>
      <c r="B37" s="307" t="s">
        <v>2720</v>
      </c>
      <c r="C37" s="329" t="s">
        <v>207</v>
      </c>
      <c r="D37" s="384">
        <v>120.05</v>
      </c>
      <c r="E37" s="647"/>
      <c r="F37" s="383">
        <f>D37*E37</f>
        <v>0</v>
      </c>
    </row>
    <row r="38" spans="1:16">
      <c r="A38" s="912"/>
      <c r="B38" s="307" t="s">
        <v>2721</v>
      </c>
      <c r="C38" s="329" t="s">
        <v>207</v>
      </c>
      <c r="D38" s="384">
        <v>122.6</v>
      </c>
      <c r="E38" s="647"/>
      <c r="F38" s="383">
        <f>D38*E38</f>
        <v>0</v>
      </c>
    </row>
    <row r="39" spans="1:16">
      <c r="A39" s="912"/>
      <c r="B39" s="307"/>
      <c r="C39" s="329"/>
      <c r="D39" s="384"/>
      <c r="E39" s="647"/>
      <c r="F39" s="383"/>
      <c r="N39" s="378"/>
      <c r="P39" s="378"/>
    </row>
    <row r="40" spans="1:16" ht="24">
      <c r="A40" s="912" t="s">
        <v>1914</v>
      </c>
      <c r="B40" s="307" t="s">
        <v>2722</v>
      </c>
      <c r="C40" s="329"/>
      <c r="D40" s="384"/>
      <c r="E40" s="647"/>
      <c r="F40" s="383"/>
      <c r="L40" s="401"/>
      <c r="M40" s="378"/>
      <c r="N40" s="1517"/>
    </row>
    <row r="41" spans="1:16">
      <c r="A41" s="912"/>
      <c r="B41" s="307" t="s">
        <v>4517</v>
      </c>
      <c r="C41" s="329" t="s">
        <v>207</v>
      </c>
      <c r="D41" s="384">
        <v>140.75</v>
      </c>
      <c r="E41" s="647"/>
      <c r="F41" s="383">
        <f>D41*E41</f>
        <v>0</v>
      </c>
    </row>
    <row r="42" spans="1:16">
      <c r="A42" s="912"/>
      <c r="B42" s="307"/>
      <c r="C42" s="329"/>
      <c r="D42" s="384"/>
      <c r="E42" s="647"/>
      <c r="F42" s="383"/>
    </row>
    <row r="43" spans="1:16" ht="38.25" customHeight="1">
      <c r="A43" s="912" t="s">
        <v>1915</v>
      </c>
      <c r="B43" s="307" t="s">
        <v>2723</v>
      </c>
      <c r="C43" s="329" t="s">
        <v>208</v>
      </c>
      <c r="D43" s="384">
        <v>59.9</v>
      </c>
      <c r="E43" s="647"/>
      <c r="F43" s="383">
        <f>D43*E43</f>
        <v>0</v>
      </c>
    </row>
    <row r="44" spans="1:16">
      <c r="A44" s="912"/>
      <c r="B44" s="307"/>
      <c r="C44" s="329"/>
      <c r="D44" s="384"/>
      <c r="E44" s="647"/>
      <c r="F44" s="383"/>
    </row>
    <row r="45" spans="1:16" ht="51.75" customHeight="1">
      <c r="A45" s="912" t="s">
        <v>1916</v>
      </c>
      <c r="B45" s="307" t="s">
        <v>2724</v>
      </c>
      <c r="C45" s="329" t="s">
        <v>208</v>
      </c>
      <c r="D45" s="384">
        <v>89.05</v>
      </c>
      <c r="E45" s="647"/>
      <c r="F45" s="383">
        <f t="shared" ref="F45:F50" si="0">D45*E45</f>
        <v>0</v>
      </c>
    </row>
    <row r="46" spans="1:16">
      <c r="A46" s="912"/>
      <c r="B46" s="307" t="s">
        <v>2725</v>
      </c>
      <c r="C46" s="329" t="s">
        <v>207</v>
      </c>
      <c r="D46" s="384">
        <v>59.35</v>
      </c>
      <c r="E46" s="647"/>
      <c r="F46" s="383">
        <f t="shared" si="0"/>
        <v>0</v>
      </c>
    </row>
    <row r="47" spans="1:16">
      <c r="A47" s="912"/>
      <c r="B47" s="307" t="s">
        <v>2726</v>
      </c>
      <c r="C47" s="329" t="s">
        <v>188</v>
      </c>
      <c r="D47" s="384">
        <v>51.85</v>
      </c>
      <c r="E47" s="647"/>
      <c r="F47" s="383">
        <f t="shared" si="0"/>
        <v>0</v>
      </c>
    </row>
    <row r="48" spans="1:16">
      <c r="A48" s="912"/>
      <c r="B48" s="307" t="s">
        <v>2727</v>
      </c>
      <c r="C48" s="329" t="s">
        <v>188</v>
      </c>
      <c r="D48" s="384">
        <v>19</v>
      </c>
      <c r="E48" s="647"/>
      <c r="F48" s="383">
        <f t="shared" si="0"/>
        <v>0</v>
      </c>
      <c r="G48" s="401"/>
      <c r="I48" s="378"/>
    </row>
    <row r="49" spans="1:18">
      <c r="A49" s="912"/>
      <c r="B49" s="307" t="s">
        <v>2728</v>
      </c>
      <c r="C49" s="329" t="s">
        <v>188</v>
      </c>
      <c r="D49" s="384">
        <v>11.5</v>
      </c>
      <c r="E49" s="647"/>
      <c r="F49" s="383">
        <f t="shared" si="0"/>
        <v>0</v>
      </c>
    </row>
    <row r="50" spans="1:18">
      <c r="A50" s="912"/>
      <c r="B50" s="307" t="s">
        <v>2730</v>
      </c>
      <c r="C50" s="329" t="s">
        <v>52</v>
      </c>
      <c r="D50" s="384">
        <v>5944</v>
      </c>
      <c r="E50" s="647"/>
      <c r="F50" s="383">
        <f t="shared" si="0"/>
        <v>0</v>
      </c>
    </row>
    <row r="51" spans="1:18">
      <c r="A51" s="945"/>
      <c r="B51" s="45"/>
      <c r="C51" s="387"/>
      <c r="D51" s="733"/>
      <c r="E51" s="732"/>
      <c r="F51" s="646"/>
    </row>
    <row r="52" spans="1:18" ht="38.25" customHeight="1">
      <c r="A52" s="912" t="s">
        <v>1917</v>
      </c>
      <c r="B52" s="307" t="s">
        <v>2802</v>
      </c>
      <c r="C52" s="329" t="s">
        <v>207</v>
      </c>
      <c r="D52" s="384">
        <v>35</v>
      </c>
      <c r="E52" s="647"/>
      <c r="F52" s="383">
        <f t="shared" ref="F52" si="1">D52*E52</f>
        <v>0</v>
      </c>
    </row>
    <row r="53" spans="1:18">
      <c r="B53" s="379"/>
      <c r="C53" s="907"/>
      <c r="D53" s="1535"/>
      <c r="E53" s="644"/>
      <c r="F53" s="643"/>
      <c r="G53" s="1511"/>
      <c r="H53" s="536"/>
      <c r="I53" s="536"/>
    </row>
    <row r="54" spans="1:18" s="378" customFormat="1">
      <c r="A54" s="736" t="s">
        <v>0</v>
      </c>
      <c r="B54" s="841" t="s">
        <v>2731</v>
      </c>
      <c r="C54" s="375"/>
      <c r="D54" s="375"/>
      <c r="E54" s="376"/>
      <c r="F54" s="377"/>
      <c r="G54" s="401"/>
      <c r="K54" s="401"/>
      <c r="L54" s="401"/>
      <c r="R54" s="401"/>
    </row>
    <row r="55" spans="1:18">
      <c r="E55" s="645"/>
    </row>
    <row r="56" spans="1:18" ht="35.25" customHeight="1">
      <c r="A56" s="904" t="s">
        <v>2086</v>
      </c>
      <c r="B56" s="307" t="s">
        <v>2732</v>
      </c>
      <c r="C56" s="329"/>
      <c r="D56" s="384"/>
      <c r="E56" s="647"/>
      <c r="F56" s="383"/>
    </row>
    <row r="57" spans="1:18">
      <c r="A57" s="904"/>
      <c r="B57" s="307" t="s">
        <v>2776</v>
      </c>
      <c r="C57" s="329" t="s">
        <v>188</v>
      </c>
      <c r="D57" s="384">
        <v>169.05</v>
      </c>
      <c r="E57" s="647"/>
      <c r="F57" s="383">
        <f>D57*E57</f>
        <v>0</v>
      </c>
    </row>
    <row r="58" spans="1:18">
      <c r="A58" s="904"/>
      <c r="B58" s="307"/>
      <c r="C58" s="329"/>
      <c r="D58" s="384"/>
      <c r="E58" s="647"/>
      <c r="F58" s="383"/>
    </row>
    <row r="59" spans="1:18">
      <c r="A59" s="904" t="s">
        <v>2126</v>
      </c>
      <c r="B59" s="307" t="s">
        <v>2801</v>
      </c>
      <c r="C59" s="329"/>
      <c r="D59" s="384"/>
      <c r="E59" s="647"/>
      <c r="F59" s="383"/>
    </row>
    <row r="60" spans="1:18">
      <c r="A60" s="904"/>
      <c r="B60" s="307" t="s">
        <v>2776</v>
      </c>
      <c r="C60" s="329" t="s">
        <v>208</v>
      </c>
      <c r="D60" s="384">
        <v>115.3</v>
      </c>
      <c r="E60" s="647"/>
      <c r="F60" s="383">
        <f>D60*E60</f>
        <v>0</v>
      </c>
    </row>
    <row r="61" spans="1:18">
      <c r="A61" s="904"/>
      <c r="B61" s="307"/>
      <c r="C61" s="329"/>
      <c r="D61" s="384"/>
      <c r="E61" s="647"/>
      <c r="F61" s="383"/>
      <c r="G61" s="401"/>
    </row>
    <row r="62" spans="1:18">
      <c r="A62" s="904" t="s">
        <v>2127</v>
      </c>
      <c r="B62" s="307" t="s">
        <v>2733</v>
      </c>
      <c r="C62" s="329"/>
      <c r="D62" s="384"/>
      <c r="E62" s="647"/>
      <c r="F62" s="383"/>
    </row>
    <row r="63" spans="1:18">
      <c r="A63" s="904"/>
      <c r="B63" s="307" t="s">
        <v>2776</v>
      </c>
      <c r="C63" s="329" t="s">
        <v>188</v>
      </c>
      <c r="D63" s="384">
        <v>4.3</v>
      </c>
      <c r="E63" s="647"/>
      <c r="F63" s="383">
        <f>D63*E63</f>
        <v>0</v>
      </c>
    </row>
    <row r="64" spans="1:18">
      <c r="A64" s="904"/>
      <c r="B64" s="307"/>
      <c r="C64" s="329"/>
      <c r="D64" s="384"/>
      <c r="E64" s="647"/>
      <c r="F64" s="383"/>
    </row>
    <row r="65" spans="1:8">
      <c r="A65" s="904" t="s">
        <v>2128</v>
      </c>
      <c r="B65" s="307" t="s">
        <v>2734</v>
      </c>
      <c r="C65" s="329"/>
      <c r="D65" s="384"/>
      <c r="E65" s="647"/>
      <c r="F65" s="383"/>
    </row>
    <row r="66" spans="1:8">
      <c r="A66" s="904"/>
      <c r="B66" s="307" t="s">
        <v>2735</v>
      </c>
      <c r="C66" s="329"/>
      <c r="D66" s="384"/>
      <c r="E66" s="647"/>
      <c r="F66" s="383"/>
    </row>
    <row r="67" spans="1:8" s="403" customFormat="1">
      <c r="A67" s="904"/>
      <c r="B67" s="307" t="s">
        <v>2736</v>
      </c>
      <c r="C67" s="330" t="s">
        <v>207</v>
      </c>
      <c r="D67" s="384">
        <v>14.75</v>
      </c>
      <c r="E67" s="647"/>
      <c r="F67" s="384">
        <f>D67*E67</f>
        <v>0</v>
      </c>
    </row>
    <row r="68" spans="1:8" s="403" customFormat="1">
      <c r="A68" s="904"/>
      <c r="B68" s="307" t="s">
        <v>2737</v>
      </c>
      <c r="C68" s="330" t="s">
        <v>207</v>
      </c>
      <c r="D68" s="384">
        <v>26.7</v>
      </c>
      <c r="E68" s="647"/>
      <c r="F68" s="384">
        <f>D68*E68</f>
        <v>0</v>
      </c>
    </row>
    <row r="69" spans="1:8" s="403" customFormat="1">
      <c r="A69" s="904"/>
      <c r="B69" s="307" t="s">
        <v>2738</v>
      </c>
      <c r="C69" s="330" t="s">
        <v>207</v>
      </c>
      <c r="D69" s="384">
        <v>10.15</v>
      </c>
      <c r="E69" s="647"/>
      <c r="F69" s="384">
        <f>D69*E69</f>
        <v>0</v>
      </c>
    </row>
    <row r="70" spans="1:8" s="403" customFormat="1">
      <c r="A70" s="904"/>
      <c r="B70" s="307" t="s">
        <v>2739</v>
      </c>
      <c r="C70" s="330" t="s">
        <v>207</v>
      </c>
      <c r="D70" s="384">
        <v>63.4</v>
      </c>
      <c r="E70" s="647"/>
      <c r="F70" s="384">
        <f>D70*E70</f>
        <v>0</v>
      </c>
    </row>
    <row r="71" spans="1:8">
      <c r="A71" s="904"/>
      <c r="B71" s="307"/>
      <c r="C71" s="329"/>
      <c r="D71" s="384"/>
      <c r="E71" s="647"/>
      <c r="F71" s="383"/>
    </row>
    <row r="72" spans="1:8" s="403" customFormat="1" ht="36">
      <c r="A72" s="904" t="s">
        <v>2129</v>
      </c>
      <c r="B72" s="307" t="s">
        <v>2740</v>
      </c>
      <c r="C72" s="330" t="s">
        <v>4</v>
      </c>
      <c r="D72" s="384">
        <v>5</v>
      </c>
      <c r="E72" s="647"/>
      <c r="F72" s="384">
        <f>D72*E72</f>
        <v>0</v>
      </c>
    </row>
    <row r="73" spans="1:8" s="403" customFormat="1">
      <c r="A73" s="904"/>
      <c r="B73" s="307"/>
      <c r="C73" s="330"/>
      <c r="D73" s="384"/>
      <c r="E73" s="647"/>
      <c r="F73" s="384"/>
    </row>
    <row r="74" spans="1:8" s="403" customFormat="1" ht="36">
      <c r="A74" s="904" t="s">
        <v>2130</v>
      </c>
      <c r="B74" s="307" t="s">
        <v>2741</v>
      </c>
      <c r="C74" s="330" t="s">
        <v>4</v>
      </c>
      <c r="D74" s="384">
        <v>1</v>
      </c>
      <c r="E74" s="647"/>
      <c r="F74" s="384">
        <f>D74*E74</f>
        <v>0</v>
      </c>
    </row>
    <row r="75" spans="1:8" s="403" customFormat="1">
      <c r="A75" s="904"/>
      <c r="B75" s="307"/>
      <c r="C75" s="330"/>
      <c r="D75" s="384"/>
      <c r="E75" s="647"/>
      <c r="F75" s="384"/>
    </row>
    <row r="76" spans="1:8" s="403" customFormat="1" ht="36">
      <c r="A76" s="904" t="s">
        <v>2418</v>
      </c>
      <c r="B76" s="307" t="s">
        <v>2394</v>
      </c>
      <c r="C76" s="330"/>
      <c r="D76" s="384"/>
      <c r="E76" s="647"/>
      <c r="F76" s="384"/>
    </row>
    <row r="77" spans="1:8" s="403" customFormat="1">
      <c r="A77" s="904"/>
      <c r="B77" s="307" t="s">
        <v>2395</v>
      </c>
      <c r="C77" s="330" t="s">
        <v>4</v>
      </c>
      <c r="D77" s="384">
        <v>2</v>
      </c>
      <c r="E77" s="647"/>
      <c r="F77" s="384">
        <f>D77*E77</f>
        <v>0</v>
      </c>
    </row>
    <row r="78" spans="1:8" s="403" customFormat="1">
      <c r="A78" s="904"/>
      <c r="B78" s="307" t="s">
        <v>2396</v>
      </c>
      <c r="C78" s="330" t="s">
        <v>4</v>
      </c>
      <c r="D78" s="384">
        <v>3</v>
      </c>
      <c r="E78" s="647"/>
      <c r="F78" s="384">
        <f>D78*E78</f>
        <v>0</v>
      </c>
    </row>
    <row r="79" spans="1:8" s="403" customFormat="1">
      <c r="A79" s="904"/>
      <c r="B79" s="307"/>
      <c r="C79" s="330"/>
      <c r="D79" s="384"/>
      <c r="E79" s="647"/>
      <c r="F79" s="384"/>
    </row>
    <row r="80" spans="1:8" s="346" customFormat="1" ht="97.5" customHeight="1">
      <c r="A80" s="904" t="s">
        <v>4558</v>
      </c>
      <c r="B80" s="438" t="s">
        <v>4518</v>
      </c>
      <c r="C80" s="345" t="s">
        <v>16</v>
      </c>
      <c r="D80" s="1570">
        <v>2</v>
      </c>
      <c r="E80" s="727"/>
      <c r="F80" s="1510">
        <f>D80*E80</f>
        <v>0</v>
      </c>
      <c r="G80" s="353"/>
      <c r="H80" s="1511"/>
    </row>
    <row r="81" spans="1:18" s="403" customFormat="1">
      <c r="A81" s="904"/>
      <c r="B81" s="307"/>
      <c r="C81" s="330"/>
      <c r="D81" s="384"/>
      <c r="E81" s="647"/>
      <c r="F81" s="384"/>
    </row>
    <row r="82" spans="1:18" s="1500" customFormat="1" ht="59.25" customHeight="1">
      <c r="A82" s="904" t="s">
        <v>4559</v>
      </c>
      <c r="B82" s="320" t="s">
        <v>4519</v>
      </c>
      <c r="C82" s="321" t="s">
        <v>4</v>
      </c>
      <c r="D82" s="1570">
        <v>1</v>
      </c>
      <c r="E82" s="727"/>
      <c r="F82" s="1490">
        <f>D82*E82</f>
        <v>0</v>
      </c>
      <c r="G82" s="353"/>
      <c r="H82" s="536"/>
      <c r="K82" s="346"/>
      <c r="L82" s="346"/>
      <c r="R82" s="346"/>
    </row>
    <row r="83" spans="1:18">
      <c r="A83" s="904"/>
      <c r="B83" s="307"/>
      <c r="C83" s="329"/>
      <c r="D83" s="384"/>
      <c r="E83" s="647"/>
      <c r="F83" s="383"/>
    </row>
    <row r="84" spans="1:18">
      <c r="A84" s="904" t="s">
        <v>2422</v>
      </c>
      <c r="B84" s="307" t="s">
        <v>2398</v>
      </c>
      <c r="C84" s="329"/>
      <c r="D84" s="384"/>
      <c r="E84" s="647"/>
      <c r="F84" s="383"/>
    </row>
    <row r="85" spans="1:18">
      <c r="A85" s="904"/>
      <c r="B85" s="307" t="s">
        <v>2776</v>
      </c>
      <c r="C85" s="329" t="s">
        <v>188</v>
      </c>
      <c r="D85" s="384">
        <v>28.85</v>
      </c>
      <c r="E85" s="647"/>
      <c r="F85" s="383">
        <f>D85*E85</f>
        <v>0</v>
      </c>
    </row>
    <row r="86" spans="1:18">
      <c r="A86" s="904"/>
      <c r="B86" s="307"/>
      <c r="C86" s="329"/>
      <c r="D86" s="384"/>
      <c r="E86" s="647"/>
      <c r="F86" s="383"/>
    </row>
    <row r="87" spans="1:18">
      <c r="A87" s="904" t="s">
        <v>2743</v>
      </c>
      <c r="B87" s="307" t="s">
        <v>2399</v>
      </c>
      <c r="C87" s="329"/>
      <c r="D87" s="384"/>
      <c r="E87" s="647"/>
      <c r="F87" s="383"/>
    </row>
    <row r="88" spans="1:18">
      <c r="A88" s="904"/>
      <c r="B88" s="307" t="s">
        <v>2776</v>
      </c>
      <c r="C88" s="329" t="s">
        <v>188</v>
      </c>
      <c r="D88" s="384">
        <v>63.4</v>
      </c>
      <c r="E88" s="647"/>
      <c r="F88" s="383">
        <f>D88*E88</f>
        <v>0</v>
      </c>
    </row>
    <row r="89" spans="1:18">
      <c r="A89" s="904"/>
      <c r="B89" s="307"/>
      <c r="C89" s="329"/>
      <c r="D89" s="384"/>
      <c r="E89" s="647"/>
      <c r="F89" s="383"/>
    </row>
    <row r="90" spans="1:18">
      <c r="A90" s="904" t="s">
        <v>2744</v>
      </c>
      <c r="B90" s="307" t="s">
        <v>2400</v>
      </c>
      <c r="C90" s="329" t="s">
        <v>208</v>
      </c>
      <c r="D90" s="384">
        <v>211.2</v>
      </c>
      <c r="E90" s="647"/>
      <c r="F90" s="383">
        <f>D90*E90</f>
        <v>0</v>
      </c>
    </row>
    <row r="91" spans="1:18">
      <c r="A91" s="904"/>
      <c r="B91" s="307"/>
      <c r="C91" s="329"/>
      <c r="D91" s="384"/>
      <c r="E91" s="647"/>
      <c r="F91" s="383"/>
    </row>
    <row r="92" spans="1:18" s="411" customFormat="1" ht="36">
      <c r="A92" s="904" t="s">
        <v>2745</v>
      </c>
      <c r="B92" s="307" t="s">
        <v>2401</v>
      </c>
      <c r="C92" s="329" t="s">
        <v>188</v>
      </c>
      <c r="D92" s="384">
        <v>49.3</v>
      </c>
      <c r="E92" s="647"/>
      <c r="F92" s="383">
        <f>D92*E92</f>
        <v>0</v>
      </c>
      <c r="G92" s="414"/>
      <c r="K92" s="414"/>
      <c r="L92" s="414"/>
      <c r="R92" s="414"/>
    </row>
    <row r="93" spans="1:18">
      <c r="A93" s="654"/>
      <c r="B93" s="547"/>
      <c r="C93" s="539"/>
      <c r="D93" s="1536"/>
      <c r="E93" s="648"/>
      <c r="F93" s="648"/>
    </row>
    <row r="94" spans="1:18" s="378" customFormat="1">
      <c r="A94" s="737" t="s">
        <v>1</v>
      </c>
      <c r="B94" s="841" t="s">
        <v>1859</v>
      </c>
      <c r="C94" s="375"/>
      <c r="D94" s="375"/>
      <c r="E94" s="376"/>
      <c r="F94" s="377"/>
      <c r="G94" s="401"/>
      <c r="K94" s="401"/>
      <c r="L94" s="401"/>
      <c r="R94" s="401"/>
    </row>
    <row r="95" spans="1:18">
      <c r="A95" s="715"/>
      <c r="B95" s="497"/>
      <c r="C95" s="387"/>
      <c r="D95" s="733"/>
      <c r="E95" s="648"/>
      <c r="F95" s="646"/>
    </row>
    <row r="96" spans="1:18" ht="13.5" customHeight="1">
      <c r="A96" s="904" t="s">
        <v>2024</v>
      </c>
      <c r="B96" s="307" t="s">
        <v>2747</v>
      </c>
      <c r="C96" s="329" t="s">
        <v>208</v>
      </c>
      <c r="D96" s="384">
        <v>241.85</v>
      </c>
      <c r="E96" s="647"/>
      <c r="F96" s="383">
        <f t="shared" ref="F96:F102" si="2">D96*E96</f>
        <v>0</v>
      </c>
    </row>
    <row r="97" spans="1:18" ht="13.5" customHeight="1">
      <c r="A97" s="904" t="s">
        <v>2025</v>
      </c>
      <c r="B97" s="307" t="s">
        <v>2748</v>
      </c>
      <c r="C97" s="329" t="s">
        <v>208</v>
      </c>
      <c r="D97" s="384">
        <v>165.4</v>
      </c>
      <c r="E97" s="647"/>
      <c r="F97" s="383">
        <f t="shared" si="2"/>
        <v>0</v>
      </c>
    </row>
    <row r="98" spans="1:18" ht="36">
      <c r="A98" s="904" t="s">
        <v>1922</v>
      </c>
      <c r="B98" s="307" t="s">
        <v>2749</v>
      </c>
      <c r="C98" s="329" t="s">
        <v>208</v>
      </c>
      <c r="D98" s="384">
        <v>144</v>
      </c>
      <c r="E98" s="647"/>
      <c r="F98" s="383">
        <f t="shared" si="2"/>
        <v>0</v>
      </c>
    </row>
    <row r="99" spans="1:18">
      <c r="A99" s="904" t="s">
        <v>2026</v>
      </c>
      <c r="B99" s="307" t="s">
        <v>2750</v>
      </c>
      <c r="C99" s="329" t="s">
        <v>4</v>
      </c>
      <c r="D99" s="384">
        <v>6</v>
      </c>
      <c r="E99" s="647"/>
      <c r="F99" s="383">
        <f t="shared" si="2"/>
        <v>0</v>
      </c>
    </row>
    <row r="100" spans="1:18" ht="24">
      <c r="A100" s="904" t="s">
        <v>2027</v>
      </c>
      <c r="B100" s="307" t="s">
        <v>2751</v>
      </c>
      <c r="C100" s="329" t="s">
        <v>4</v>
      </c>
      <c r="D100" s="384">
        <v>14</v>
      </c>
      <c r="E100" s="647"/>
      <c r="F100" s="383">
        <f t="shared" si="2"/>
        <v>0</v>
      </c>
    </row>
    <row r="101" spans="1:18" ht="24">
      <c r="A101" s="904" t="s">
        <v>2028</v>
      </c>
      <c r="B101" s="307" t="s">
        <v>2752</v>
      </c>
      <c r="C101" s="329" t="s">
        <v>4</v>
      </c>
      <c r="D101" s="384">
        <v>40</v>
      </c>
      <c r="E101" s="647"/>
      <c r="F101" s="383">
        <f t="shared" si="2"/>
        <v>0</v>
      </c>
    </row>
    <row r="102" spans="1:18" ht="37.5" customHeight="1">
      <c r="A102" s="904" t="s">
        <v>2029</v>
      </c>
      <c r="B102" s="307" t="s">
        <v>3784</v>
      </c>
      <c r="C102" s="329" t="s">
        <v>4</v>
      </c>
      <c r="D102" s="384">
        <v>1</v>
      </c>
      <c r="E102" s="647"/>
      <c r="F102" s="383">
        <f t="shared" si="2"/>
        <v>0</v>
      </c>
    </row>
    <row r="103" spans="1:18">
      <c r="A103" s="654"/>
      <c r="B103" s="547"/>
      <c r="C103" s="539"/>
      <c r="D103" s="1536"/>
      <c r="E103" s="648"/>
      <c r="F103" s="648"/>
    </row>
    <row r="104" spans="1:18" s="378" customFormat="1">
      <c r="A104" s="737" t="s">
        <v>2</v>
      </c>
      <c r="B104" s="841" t="s">
        <v>2746</v>
      </c>
      <c r="C104" s="375"/>
      <c r="D104" s="375"/>
      <c r="E104" s="376"/>
      <c r="F104" s="377"/>
      <c r="G104" s="401"/>
      <c r="K104" s="401"/>
      <c r="L104" s="401"/>
      <c r="R104" s="401"/>
    </row>
    <row r="105" spans="1:18">
      <c r="A105" s="715"/>
      <c r="B105" s="497"/>
      <c r="C105" s="387"/>
      <c r="D105" s="733"/>
      <c r="E105" s="648"/>
      <c r="F105" s="646"/>
    </row>
    <row r="106" spans="1:18" s="354" customFormat="1" ht="48">
      <c r="A106" s="904" t="s">
        <v>2034</v>
      </c>
      <c r="B106" s="320" t="s">
        <v>1946</v>
      </c>
      <c r="C106" s="321"/>
      <c r="D106" s="344"/>
      <c r="E106" s="731"/>
      <c r="F106" s="323"/>
      <c r="G106" s="1538"/>
      <c r="K106" s="1538"/>
      <c r="L106" s="1538"/>
      <c r="R106" s="1538"/>
    </row>
    <row r="107" spans="1:18" s="413" customFormat="1" ht="12" customHeight="1">
      <c r="A107" s="904"/>
      <c r="B107" s="307" t="s">
        <v>1870</v>
      </c>
      <c r="C107" s="321" t="s">
        <v>1820</v>
      </c>
      <c r="D107" s="344">
        <v>2249.6999999999998</v>
      </c>
      <c r="E107" s="731"/>
      <c r="F107" s="323">
        <f>D107*E107</f>
        <v>0</v>
      </c>
      <c r="G107" s="499"/>
      <c r="K107" s="499"/>
      <c r="L107" s="499"/>
      <c r="R107" s="499"/>
    </row>
    <row r="108" spans="1:18" s="354" customFormat="1">
      <c r="A108" s="904"/>
      <c r="B108" s="320"/>
      <c r="C108" s="321"/>
      <c r="D108" s="344"/>
      <c r="E108" s="731"/>
      <c r="F108" s="323"/>
      <c r="G108" s="1538"/>
      <c r="K108" s="1538"/>
      <c r="L108" s="1538"/>
      <c r="R108" s="1538"/>
    </row>
    <row r="109" spans="1:18" s="354" customFormat="1" ht="36">
      <c r="A109" s="904" t="s">
        <v>2035</v>
      </c>
      <c r="B109" s="320" t="s">
        <v>1947</v>
      </c>
      <c r="C109" s="321"/>
      <c r="D109" s="344"/>
      <c r="E109" s="731"/>
      <c r="F109" s="323"/>
      <c r="G109" s="1538"/>
      <c r="K109" s="1538"/>
      <c r="L109" s="1538"/>
      <c r="R109" s="1538"/>
    </row>
    <row r="110" spans="1:18" s="354" customFormat="1">
      <c r="A110" s="904"/>
      <c r="B110" s="307" t="s">
        <v>1870</v>
      </c>
      <c r="C110" s="321" t="s">
        <v>67</v>
      </c>
      <c r="D110" s="344">
        <v>80</v>
      </c>
      <c r="E110" s="731"/>
      <c r="F110" s="323">
        <f>D110*E110</f>
        <v>0</v>
      </c>
      <c r="G110" s="1538"/>
      <c r="K110" s="1538"/>
      <c r="L110" s="1538"/>
      <c r="R110" s="1538"/>
    </row>
    <row r="111" spans="1:18" s="354" customFormat="1" ht="37.5" customHeight="1">
      <c r="A111" s="904" t="s">
        <v>2036</v>
      </c>
      <c r="B111" s="320" t="s">
        <v>1948</v>
      </c>
      <c r="C111" s="321"/>
      <c r="D111" s="344"/>
      <c r="E111" s="731"/>
      <c r="F111" s="323"/>
      <c r="G111" s="1538"/>
      <c r="K111" s="1538"/>
      <c r="L111" s="1538"/>
      <c r="R111" s="1538"/>
    </row>
    <row r="112" spans="1:18" s="354" customFormat="1">
      <c r="A112" s="904"/>
      <c r="B112" s="307" t="s">
        <v>1870</v>
      </c>
      <c r="C112" s="321" t="s">
        <v>67</v>
      </c>
      <c r="D112" s="344">
        <v>60</v>
      </c>
      <c r="E112" s="731"/>
      <c r="F112" s="323">
        <f>D112*E112</f>
        <v>0</v>
      </c>
      <c r="G112" s="1538"/>
      <c r="K112" s="1538"/>
      <c r="L112" s="1538"/>
      <c r="R112" s="1538"/>
    </row>
    <row r="113" spans="1:18" s="354" customFormat="1" ht="36">
      <c r="A113" s="904" t="s">
        <v>2038</v>
      </c>
      <c r="B113" s="320" t="s">
        <v>1949</v>
      </c>
      <c r="C113" s="321"/>
      <c r="D113" s="344"/>
      <c r="E113" s="731"/>
      <c r="F113" s="323"/>
      <c r="G113" s="1538"/>
      <c r="K113" s="1538"/>
      <c r="L113" s="1538"/>
      <c r="R113" s="1538"/>
    </row>
    <row r="114" spans="1:18" s="354" customFormat="1">
      <c r="A114" s="904"/>
      <c r="B114" s="307" t="s">
        <v>1870</v>
      </c>
      <c r="C114" s="321" t="s">
        <v>67</v>
      </c>
      <c r="D114" s="344">
        <v>20</v>
      </c>
      <c r="E114" s="731"/>
      <c r="F114" s="323">
        <f>D114*E114</f>
        <v>0</v>
      </c>
      <c r="G114" s="1538"/>
      <c r="K114" s="1538"/>
      <c r="L114" s="1538"/>
      <c r="R114" s="1538"/>
    </row>
    <row r="115" spans="1:18" s="400" customFormat="1" ht="12.75" thickBot="1">
      <c r="A115" s="654"/>
      <c r="B115" s="547"/>
      <c r="C115" s="387"/>
      <c r="D115" s="531"/>
      <c r="E115" s="591"/>
      <c r="F115" s="324"/>
      <c r="G115" s="346"/>
      <c r="K115" s="346"/>
      <c r="L115" s="346"/>
      <c r="R115" s="346"/>
    </row>
    <row r="116" spans="1:18" s="400" customFormat="1" ht="12.75" thickBot="1">
      <c r="A116" s="927"/>
      <c r="B116" s="554" t="s">
        <v>2125</v>
      </c>
      <c r="C116" s="555"/>
      <c r="D116" s="927"/>
      <c r="E116" s="649"/>
      <c r="F116" s="739">
        <f>SUM(F1:F115)</f>
        <v>0</v>
      </c>
      <c r="G116" s="346"/>
      <c r="K116" s="346"/>
      <c r="L116" s="346"/>
      <c r="R116" s="346"/>
    </row>
    <row r="117" spans="1:18">
      <c r="A117" s="715"/>
      <c r="B117" s="497"/>
      <c r="C117" s="387"/>
      <c r="D117" s="733"/>
      <c r="E117" s="732"/>
      <c r="F117" s="733"/>
    </row>
    <row r="118" spans="1:18">
      <c r="A118" s="654"/>
      <c r="B118" s="497"/>
      <c r="C118" s="387"/>
      <c r="D118" s="733"/>
      <c r="E118" s="732"/>
      <c r="F118" s="733"/>
    </row>
    <row r="119" spans="1:18">
      <c r="E119" s="645"/>
      <c r="F119" s="734"/>
    </row>
    <row r="120" spans="1:18">
      <c r="E120" s="645"/>
      <c r="F120" s="734"/>
    </row>
    <row r="121" spans="1:18">
      <c r="E121" s="645"/>
      <c r="F121" s="734"/>
    </row>
    <row r="122" spans="1:18">
      <c r="E122" s="645"/>
      <c r="F122" s="734"/>
    </row>
    <row r="123" spans="1:18">
      <c r="E123" s="645"/>
      <c r="F123" s="734"/>
    </row>
    <row r="124" spans="1:18">
      <c r="E124" s="645"/>
      <c r="F124" s="734"/>
    </row>
    <row r="125" spans="1:18">
      <c r="E125" s="645"/>
      <c r="F125" s="734"/>
    </row>
    <row r="126" spans="1:18">
      <c r="E126" s="645"/>
      <c r="F126" s="734"/>
    </row>
    <row r="127" spans="1:18">
      <c r="E127" s="645"/>
      <c r="F127" s="734"/>
    </row>
    <row r="128" spans="1:18">
      <c r="E128" s="645"/>
      <c r="F128" s="734"/>
    </row>
    <row r="129" spans="5:6">
      <c r="E129" s="645"/>
      <c r="F129" s="734"/>
    </row>
    <row r="130" spans="5:6">
      <c r="E130" s="645"/>
      <c r="F130" s="734"/>
    </row>
    <row r="131" spans="5:6">
      <c r="E131" s="645"/>
      <c r="F131" s="734"/>
    </row>
    <row r="132" spans="5:6">
      <c r="E132" s="645"/>
      <c r="F132" s="734"/>
    </row>
    <row r="133" spans="5:6">
      <c r="E133" s="645"/>
      <c r="F133" s="734"/>
    </row>
    <row r="134" spans="5:6">
      <c r="E134" s="645"/>
      <c r="F134" s="734"/>
    </row>
    <row r="135" spans="5:6">
      <c r="E135" s="645"/>
      <c r="F135" s="734"/>
    </row>
    <row r="136" spans="5:6">
      <c r="E136" s="645"/>
      <c r="F136" s="734"/>
    </row>
    <row r="137" spans="5:6">
      <c r="E137" s="645"/>
      <c r="F137" s="734"/>
    </row>
    <row r="138" spans="5:6">
      <c r="E138" s="645"/>
      <c r="F138" s="734"/>
    </row>
    <row r="139" spans="5:6">
      <c r="E139" s="645"/>
      <c r="F139" s="734"/>
    </row>
    <row r="140" spans="5:6">
      <c r="E140" s="645"/>
      <c r="F140" s="734"/>
    </row>
    <row r="141" spans="5:6">
      <c r="E141" s="645"/>
      <c r="F141" s="734"/>
    </row>
    <row r="142" spans="5:6">
      <c r="E142" s="645"/>
      <c r="F142" s="734"/>
    </row>
    <row r="143" spans="5:6">
      <c r="E143" s="645"/>
      <c r="F143" s="734"/>
    </row>
    <row r="144" spans="5:6">
      <c r="E144" s="645"/>
      <c r="F144" s="734"/>
    </row>
    <row r="145" spans="2:6">
      <c r="E145" s="645"/>
      <c r="F145" s="734"/>
    </row>
    <row r="146" spans="2:6">
      <c r="B146" s="498"/>
      <c r="C146" s="582"/>
      <c r="E146" s="645"/>
      <c r="F146" s="734"/>
    </row>
    <row r="147" spans="2:6">
      <c r="B147" s="498"/>
      <c r="C147" s="582"/>
      <c r="E147" s="645"/>
      <c r="F147" s="734"/>
    </row>
    <row r="148" spans="2:6">
      <c r="B148" s="498"/>
      <c r="C148" s="582"/>
      <c r="E148" s="645"/>
      <c r="F148" s="734"/>
    </row>
    <row r="149" spans="2:6">
      <c r="B149" s="498"/>
      <c r="C149" s="582"/>
      <c r="E149" s="645"/>
      <c r="F149" s="734"/>
    </row>
    <row r="150" spans="2:6">
      <c r="B150" s="498"/>
      <c r="C150" s="582"/>
      <c r="E150" s="645"/>
      <c r="F150" s="734"/>
    </row>
    <row r="151" spans="2:6">
      <c r="B151" s="498"/>
      <c r="C151" s="582"/>
      <c r="E151" s="645"/>
      <c r="F151" s="734"/>
    </row>
    <row r="152" spans="2:6">
      <c r="B152" s="498"/>
      <c r="C152" s="582"/>
      <c r="E152" s="645"/>
      <c r="F152" s="734"/>
    </row>
    <row r="153" spans="2:6">
      <c r="B153" s="498"/>
      <c r="C153" s="582"/>
      <c r="E153" s="645"/>
      <c r="F153" s="734"/>
    </row>
    <row r="154" spans="2:6">
      <c r="B154" s="498"/>
      <c r="C154" s="582"/>
      <c r="E154" s="645"/>
      <c r="F154" s="734"/>
    </row>
    <row r="155" spans="2:6">
      <c r="B155" s="498"/>
      <c r="C155" s="582"/>
      <c r="E155" s="645"/>
      <c r="F155" s="734"/>
    </row>
    <row r="156" spans="2:6">
      <c r="B156" s="498"/>
      <c r="C156" s="582"/>
      <c r="E156" s="645"/>
      <c r="F156" s="734"/>
    </row>
    <row r="157" spans="2:6">
      <c r="B157" s="498"/>
      <c r="C157" s="582"/>
      <c r="E157" s="645"/>
      <c r="F157" s="734"/>
    </row>
    <row r="158" spans="2:6">
      <c r="B158" s="498"/>
      <c r="C158" s="582"/>
      <c r="E158" s="645"/>
      <c r="F158" s="734"/>
    </row>
    <row r="159" spans="2:6">
      <c r="B159" s="498"/>
      <c r="C159" s="582"/>
      <c r="E159" s="645"/>
      <c r="F159" s="734"/>
    </row>
    <row r="160" spans="2:6">
      <c r="B160" s="498"/>
      <c r="C160" s="582"/>
      <c r="E160" s="645"/>
      <c r="F160" s="734"/>
    </row>
    <row r="161" spans="2:6">
      <c r="B161" s="498"/>
      <c r="C161" s="582"/>
      <c r="E161" s="645"/>
      <c r="F161" s="734"/>
    </row>
    <row r="162" spans="2:6">
      <c r="B162" s="498"/>
      <c r="C162" s="582"/>
      <c r="E162" s="645"/>
      <c r="F162" s="734"/>
    </row>
    <row r="163" spans="2:6">
      <c r="B163" s="498"/>
      <c r="C163" s="582"/>
      <c r="E163" s="645"/>
      <c r="F163" s="734"/>
    </row>
    <row r="164" spans="2:6">
      <c r="B164" s="498"/>
      <c r="C164" s="582"/>
      <c r="E164" s="645"/>
      <c r="F164" s="734"/>
    </row>
    <row r="165" spans="2:6">
      <c r="B165" s="498"/>
      <c r="C165" s="582"/>
      <c r="E165" s="645"/>
      <c r="F165" s="734"/>
    </row>
    <row r="166" spans="2:6">
      <c r="B166" s="498"/>
      <c r="C166" s="582"/>
      <c r="E166" s="645"/>
      <c r="F166" s="734"/>
    </row>
    <row r="167" spans="2:6">
      <c r="B167" s="498"/>
      <c r="C167" s="582"/>
      <c r="E167" s="645"/>
      <c r="F167" s="734"/>
    </row>
    <row r="168" spans="2:6">
      <c r="B168" s="498"/>
      <c r="C168" s="582"/>
      <c r="E168" s="645"/>
      <c r="F168" s="734"/>
    </row>
    <row r="169" spans="2:6">
      <c r="B169" s="498"/>
      <c r="C169" s="582"/>
      <c r="E169" s="645"/>
      <c r="F169" s="734"/>
    </row>
    <row r="170" spans="2:6">
      <c r="B170" s="498"/>
      <c r="C170" s="582"/>
      <c r="E170" s="645"/>
      <c r="F170" s="734"/>
    </row>
    <row r="171" spans="2:6">
      <c r="B171" s="498"/>
      <c r="C171" s="582"/>
      <c r="E171" s="645"/>
      <c r="F171" s="734"/>
    </row>
    <row r="172" spans="2:6">
      <c r="B172" s="498"/>
      <c r="C172" s="582"/>
      <c r="E172" s="645"/>
      <c r="F172" s="734"/>
    </row>
    <row r="173" spans="2:6">
      <c r="B173" s="498"/>
      <c r="C173" s="582"/>
      <c r="E173" s="645"/>
      <c r="F173" s="734"/>
    </row>
    <row r="174" spans="2:6">
      <c r="B174" s="498"/>
      <c r="C174" s="582"/>
      <c r="E174" s="645"/>
      <c r="F174" s="734"/>
    </row>
    <row r="175" spans="2:6">
      <c r="B175" s="498"/>
      <c r="C175" s="582"/>
      <c r="E175" s="645"/>
      <c r="F175" s="734"/>
    </row>
    <row r="176" spans="2:6">
      <c r="B176" s="498"/>
      <c r="C176" s="582"/>
      <c r="E176" s="645"/>
      <c r="F176" s="734"/>
    </row>
    <row r="177" spans="2:6">
      <c r="B177" s="498"/>
      <c r="C177" s="582"/>
      <c r="E177" s="645"/>
      <c r="F177" s="734"/>
    </row>
    <row r="178" spans="2:6">
      <c r="B178" s="498"/>
      <c r="C178" s="582"/>
      <c r="E178" s="645"/>
      <c r="F178" s="734"/>
    </row>
    <row r="179" spans="2:6">
      <c r="B179" s="498"/>
      <c r="C179" s="582"/>
      <c r="E179" s="645"/>
      <c r="F179" s="734"/>
    </row>
    <row r="180" spans="2:6">
      <c r="B180" s="498"/>
      <c r="C180" s="582"/>
      <c r="E180" s="645"/>
      <c r="F180" s="734"/>
    </row>
    <row r="181" spans="2:6">
      <c r="B181" s="498"/>
      <c r="C181" s="582"/>
      <c r="E181" s="645"/>
      <c r="F181" s="734"/>
    </row>
    <row r="182" spans="2:6">
      <c r="B182" s="498"/>
      <c r="C182" s="582"/>
      <c r="E182" s="645"/>
      <c r="F182" s="734"/>
    </row>
    <row r="183" spans="2:6">
      <c r="B183" s="498"/>
      <c r="C183" s="582"/>
      <c r="E183" s="645"/>
      <c r="F183" s="734"/>
    </row>
    <row r="184" spans="2:6">
      <c r="B184" s="498"/>
      <c r="C184" s="582"/>
      <c r="E184" s="645"/>
      <c r="F184" s="734"/>
    </row>
    <row r="185" spans="2:6">
      <c r="B185" s="498"/>
      <c r="C185" s="582"/>
      <c r="E185" s="645"/>
      <c r="F185" s="734"/>
    </row>
    <row r="186" spans="2:6">
      <c r="B186" s="498"/>
      <c r="C186" s="582"/>
      <c r="E186" s="645"/>
      <c r="F186" s="734"/>
    </row>
    <row r="187" spans="2:6">
      <c r="B187" s="498"/>
      <c r="C187" s="582"/>
      <c r="E187" s="645"/>
      <c r="F187" s="734"/>
    </row>
    <row r="188" spans="2:6">
      <c r="B188" s="498"/>
      <c r="C188" s="582"/>
      <c r="E188" s="645"/>
      <c r="F188" s="734"/>
    </row>
    <row r="189" spans="2:6">
      <c r="B189" s="498"/>
      <c r="C189" s="582"/>
      <c r="E189" s="645"/>
      <c r="F189" s="734"/>
    </row>
    <row r="190" spans="2:6">
      <c r="B190" s="498"/>
      <c r="C190" s="582"/>
      <c r="E190" s="645"/>
      <c r="F190" s="734"/>
    </row>
    <row r="191" spans="2:6">
      <c r="B191" s="498"/>
      <c r="C191" s="582"/>
      <c r="E191" s="645"/>
      <c r="F191" s="734"/>
    </row>
    <row r="192" spans="2:6">
      <c r="B192" s="498"/>
      <c r="C192" s="582"/>
      <c r="E192" s="645"/>
      <c r="F192" s="734"/>
    </row>
    <row r="193" spans="2:6">
      <c r="B193" s="498"/>
      <c r="C193" s="582"/>
      <c r="E193" s="645"/>
      <c r="F193" s="734"/>
    </row>
  </sheetData>
  <protectedRanges>
    <protectedRange sqref="E81 E9:E17 E21:E79 E83:E114" name="Obseg1"/>
    <protectedRange sqref="E80" name="Obseg1_1"/>
    <protectedRange sqref="E82" name="Obseg1_4"/>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2" manualBreakCount="2">
    <brk id="44" max="5" man="1"/>
    <brk id="83"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A850-9E3D-4467-AC50-377A2ADD57ED}">
  <sheetPr>
    <tabColor rgb="FFFF00FF"/>
  </sheetPr>
  <dimension ref="A1:F404"/>
  <sheetViews>
    <sheetView tabSelected="1" view="pageLayout" zoomScaleNormal="100" workbookViewId="0">
      <selection activeCell="F105" sqref="F105"/>
    </sheetView>
  </sheetViews>
  <sheetFormatPr defaultRowHeight="12"/>
  <cols>
    <col min="1" max="1" width="6.7109375" style="907" customWidth="1"/>
    <col min="2" max="2" width="48.7109375" style="379" customWidth="1"/>
    <col min="3" max="3" width="4.7109375" style="907" customWidth="1"/>
    <col min="4" max="4" width="7.7109375" style="948" customWidth="1"/>
    <col min="5" max="5" width="8.7109375" style="949" customWidth="1"/>
    <col min="6" max="6" width="12.7109375" style="950" customWidth="1"/>
    <col min="7" max="256" width="9.140625" style="944"/>
    <col min="257" max="257" width="5.7109375" style="944" customWidth="1"/>
    <col min="258" max="258" width="48.7109375" style="944" customWidth="1"/>
    <col min="259" max="259" width="4.7109375" style="944" customWidth="1"/>
    <col min="260" max="260" width="7.7109375" style="944" customWidth="1"/>
    <col min="261" max="261" width="8.7109375" style="944" customWidth="1"/>
    <col min="262" max="262" width="12.7109375" style="944" customWidth="1"/>
    <col min="263" max="512" width="9.140625" style="944"/>
    <col min="513" max="513" width="5.7109375" style="944" customWidth="1"/>
    <col min="514" max="514" width="48.7109375" style="944" customWidth="1"/>
    <col min="515" max="515" width="4.7109375" style="944" customWidth="1"/>
    <col min="516" max="516" width="7.7109375" style="944" customWidth="1"/>
    <col min="517" max="517" width="8.7109375" style="944" customWidth="1"/>
    <col min="518" max="518" width="12.7109375" style="944" customWidth="1"/>
    <col min="519" max="768" width="9.140625" style="944"/>
    <col min="769" max="769" width="5.7109375" style="944" customWidth="1"/>
    <col min="770" max="770" width="48.7109375" style="944" customWidth="1"/>
    <col min="771" max="771" width="4.7109375" style="944" customWidth="1"/>
    <col min="772" max="772" width="7.7109375" style="944" customWidth="1"/>
    <col min="773" max="773" width="8.7109375" style="944" customWidth="1"/>
    <col min="774" max="774" width="12.7109375" style="944" customWidth="1"/>
    <col min="775" max="1024" width="9.140625" style="944"/>
    <col min="1025" max="1025" width="5.7109375" style="944" customWidth="1"/>
    <col min="1026" max="1026" width="48.7109375" style="944" customWidth="1"/>
    <col min="1027" max="1027" width="4.7109375" style="944" customWidth="1"/>
    <col min="1028" max="1028" width="7.7109375" style="944" customWidth="1"/>
    <col min="1029" max="1029" width="8.7109375" style="944" customWidth="1"/>
    <col min="1030" max="1030" width="12.7109375" style="944" customWidth="1"/>
    <col min="1031" max="1280" width="9.140625" style="944"/>
    <col min="1281" max="1281" width="5.7109375" style="944" customWidth="1"/>
    <col min="1282" max="1282" width="48.7109375" style="944" customWidth="1"/>
    <col min="1283" max="1283" width="4.7109375" style="944" customWidth="1"/>
    <col min="1284" max="1284" width="7.7109375" style="944" customWidth="1"/>
    <col min="1285" max="1285" width="8.7109375" style="944" customWidth="1"/>
    <col min="1286" max="1286" width="12.7109375" style="944" customWidth="1"/>
    <col min="1287" max="1536" width="9.140625" style="944"/>
    <col min="1537" max="1537" width="5.7109375" style="944" customWidth="1"/>
    <col min="1538" max="1538" width="48.7109375" style="944" customWidth="1"/>
    <col min="1539" max="1539" width="4.7109375" style="944" customWidth="1"/>
    <col min="1540" max="1540" width="7.7109375" style="944" customWidth="1"/>
    <col min="1541" max="1541" width="8.7109375" style="944" customWidth="1"/>
    <col min="1542" max="1542" width="12.7109375" style="944" customWidth="1"/>
    <col min="1543" max="1792" width="9.140625" style="944"/>
    <col min="1793" max="1793" width="5.7109375" style="944" customWidth="1"/>
    <col min="1794" max="1794" width="48.7109375" style="944" customWidth="1"/>
    <col min="1795" max="1795" width="4.7109375" style="944" customWidth="1"/>
    <col min="1796" max="1796" width="7.7109375" style="944" customWidth="1"/>
    <col min="1797" max="1797" width="8.7109375" style="944" customWidth="1"/>
    <col min="1798" max="1798" width="12.7109375" style="944" customWidth="1"/>
    <col min="1799" max="2048" width="9.140625" style="944"/>
    <col min="2049" max="2049" width="5.7109375" style="944" customWidth="1"/>
    <col min="2050" max="2050" width="48.7109375" style="944" customWidth="1"/>
    <col min="2051" max="2051" width="4.7109375" style="944" customWidth="1"/>
    <col min="2052" max="2052" width="7.7109375" style="944" customWidth="1"/>
    <col min="2053" max="2053" width="8.7109375" style="944" customWidth="1"/>
    <col min="2054" max="2054" width="12.7109375" style="944" customWidth="1"/>
    <col min="2055" max="2304" width="9.140625" style="944"/>
    <col min="2305" max="2305" width="5.7109375" style="944" customWidth="1"/>
    <col min="2306" max="2306" width="48.7109375" style="944" customWidth="1"/>
    <col min="2307" max="2307" width="4.7109375" style="944" customWidth="1"/>
    <col min="2308" max="2308" width="7.7109375" style="944" customWidth="1"/>
    <col min="2309" max="2309" width="8.7109375" style="944" customWidth="1"/>
    <col min="2310" max="2310" width="12.7109375" style="944" customWidth="1"/>
    <col min="2311" max="2560" width="9.140625" style="944"/>
    <col min="2561" max="2561" width="5.7109375" style="944" customWidth="1"/>
    <col min="2562" max="2562" width="48.7109375" style="944" customWidth="1"/>
    <col min="2563" max="2563" width="4.7109375" style="944" customWidth="1"/>
    <col min="2564" max="2564" width="7.7109375" style="944" customWidth="1"/>
    <col min="2565" max="2565" width="8.7109375" style="944" customWidth="1"/>
    <col min="2566" max="2566" width="12.7109375" style="944" customWidth="1"/>
    <col min="2567" max="2816" width="9.140625" style="944"/>
    <col min="2817" max="2817" width="5.7109375" style="944" customWidth="1"/>
    <col min="2818" max="2818" width="48.7109375" style="944" customWidth="1"/>
    <col min="2819" max="2819" width="4.7109375" style="944" customWidth="1"/>
    <col min="2820" max="2820" width="7.7109375" style="944" customWidth="1"/>
    <col min="2821" max="2821" width="8.7109375" style="944" customWidth="1"/>
    <col min="2822" max="2822" width="12.7109375" style="944" customWidth="1"/>
    <col min="2823" max="3072" width="9.140625" style="944"/>
    <col min="3073" max="3073" width="5.7109375" style="944" customWidth="1"/>
    <col min="3074" max="3074" width="48.7109375" style="944" customWidth="1"/>
    <col min="3075" max="3075" width="4.7109375" style="944" customWidth="1"/>
    <col min="3076" max="3076" width="7.7109375" style="944" customWidth="1"/>
    <col min="3077" max="3077" width="8.7109375" style="944" customWidth="1"/>
    <col min="3078" max="3078" width="12.7109375" style="944" customWidth="1"/>
    <col min="3079" max="3328" width="9.140625" style="944"/>
    <col min="3329" max="3329" width="5.7109375" style="944" customWidth="1"/>
    <col min="3330" max="3330" width="48.7109375" style="944" customWidth="1"/>
    <col min="3331" max="3331" width="4.7109375" style="944" customWidth="1"/>
    <col min="3332" max="3332" width="7.7109375" style="944" customWidth="1"/>
    <col min="3333" max="3333" width="8.7109375" style="944" customWidth="1"/>
    <col min="3334" max="3334" width="12.7109375" style="944" customWidth="1"/>
    <col min="3335" max="3584" width="9.140625" style="944"/>
    <col min="3585" max="3585" width="5.7109375" style="944" customWidth="1"/>
    <col min="3586" max="3586" width="48.7109375" style="944" customWidth="1"/>
    <col min="3587" max="3587" width="4.7109375" style="944" customWidth="1"/>
    <col min="3588" max="3588" width="7.7109375" style="944" customWidth="1"/>
    <col min="3589" max="3589" width="8.7109375" style="944" customWidth="1"/>
    <col min="3590" max="3590" width="12.7109375" style="944" customWidth="1"/>
    <col min="3591" max="3840" width="9.140625" style="944"/>
    <col min="3841" max="3841" width="5.7109375" style="944" customWidth="1"/>
    <col min="3842" max="3842" width="48.7109375" style="944" customWidth="1"/>
    <col min="3843" max="3843" width="4.7109375" style="944" customWidth="1"/>
    <col min="3844" max="3844" width="7.7109375" style="944" customWidth="1"/>
    <col min="3845" max="3845" width="8.7109375" style="944" customWidth="1"/>
    <col min="3846" max="3846" width="12.7109375" style="944" customWidth="1"/>
    <col min="3847" max="4096" width="9.140625" style="944"/>
    <col min="4097" max="4097" width="5.7109375" style="944" customWidth="1"/>
    <col min="4098" max="4098" width="48.7109375" style="944" customWidth="1"/>
    <col min="4099" max="4099" width="4.7109375" style="944" customWidth="1"/>
    <col min="4100" max="4100" width="7.7109375" style="944" customWidth="1"/>
    <col min="4101" max="4101" width="8.7109375" style="944" customWidth="1"/>
    <col min="4102" max="4102" width="12.7109375" style="944" customWidth="1"/>
    <col min="4103" max="4352" width="9.140625" style="944"/>
    <col min="4353" max="4353" width="5.7109375" style="944" customWidth="1"/>
    <col min="4354" max="4354" width="48.7109375" style="944" customWidth="1"/>
    <col min="4355" max="4355" width="4.7109375" style="944" customWidth="1"/>
    <col min="4356" max="4356" width="7.7109375" style="944" customWidth="1"/>
    <col min="4357" max="4357" width="8.7109375" style="944" customWidth="1"/>
    <col min="4358" max="4358" width="12.7109375" style="944" customWidth="1"/>
    <col min="4359" max="4608" width="9.140625" style="944"/>
    <col min="4609" max="4609" width="5.7109375" style="944" customWidth="1"/>
    <col min="4610" max="4610" width="48.7109375" style="944" customWidth="1"/>
    <col min="4611" max="4611" width="4.7109375" style="944" customWidth="1"/>
    <col min="4612" max="4612" width="7.7109375" style="944" customWidth="1"/>
    <col min="4613" max="4613" width="8.7109375" style="944" customWidth="1"/>
    <col min="4614" max="4614" width="12.7109375" style="944" customWidth="1"/>
    <col min="4615" max="4864" width="9.140625" style="944"/>
    <col min="4865" max="4865" width="5.7109375" style="944" customWidth="1"/>
    <col min="4866" max="4866" width="48.7109375" style="944" customWidth="1"/>
    <col min="4867" max="4867" width="4.7109375" style="944" customWidth="1"/>
    <col min="4868" max="4868" width="7.7109375" style="944" customWidth="1"/>
    <col min="4869" max="4869" width="8.7109375" style="944" customWidth="1"/>
    <col min="4870" max="4870" width="12.7109375" style="944" customWidth="1"/>
    <col min="4871" max="5120" width="9.140625" style="944"/>
    <col min="5121" max="5121" width="5.7109375" style="944" customWidth="1"/>
    <col min="5122" max="5122" width="48.7109375" style="944" customWidth="1"/>
    <col min="5123" max="5123" width="4.7109375" style="944" customWidth="1"/>
    <col min="5124" max="5124" width="7.7109375" style="944" customWidth="1"/>
    <col min="5125" max="5125" width="8.7109375" style="944" customWidth="1"/>
    <col min="5126" max="5126" width="12.7109375" style="944" customWidth="1"/>
    <col min="5127" max="5376" width="9.140625" style="944"/>
    <col min="5377" max="5377" width="5.7109375" style="944" customWidth="1"/>
    <col min="5378" max="5378" width="48.7109375" style="944" customWidth="1"/>
    <col min="5379" max="5379" width="4.7109375" style="944" customWidth="1"/>
    <col min="5380" max="5380" width="7.7109375" style="944" customWidth="1"/>
    <col min="5381" max="5381" width="8.7109375" style="944" customWidth="1"/>
    <col min="5382" max="5382" width="12.7109375" style="944" customWidth="1"/>
    <col min="5383" max="5632" width="9.140625" style="944"/>
    <col min="5633" max="5633" width="5.7109375" style="944" customWidth="1"/>
    <col min="5634" max="5634" width="48.7109375" style="944" customWidth="1"/>
    <col min="5635" max="5635" width="4.7109375" style="944" customWidth="1"/>
    <col min="5636" max="5636" width="7.7109375" style="944" customWidth="1"/>
    <col min="5637" max="5637" width="8.7109375" style="944" customWidth="1"/>
    <col min="5638" max="5638" width="12.7109375" style="944" customWidth="1"/>
    <col min="5639" max="5888" width="9.140625" style="944"/>
    <col min="5889" max="5889" width="5.7109375" style="944" customWidth="1"/>
    <col min="5890" max="5890" width="48.7109375" style="944" customWidth="1"/>
    <col min="5891" max="5891" width="4.7109375" style="944" customWidth="1"/>
    <col min="5892" max="5892" width="7.7109375" style="944" customWidth="1"/>
    <col min="5893" max="5893" width="8.7109375" style="944" customWidth="1"/>
    <col min="5894" max="5894" width="12.7109375" style="944" customWidth="1"/>
    <col min="5895" max="6144" width="9.140625" style="944"/>
    <col min="6145" max="6145" width="5.7109375" style="944" customWidth="1"/>
    <col min="6146" max="6146" width="48.7109375" style="944" customWidth="1"/>
    <col min="6147" max="6147" width="4.7109375" style="944" customWidth="1"/>
    <col min="6148" max="6148" width="7.7109375" style="944" customWidth="1"/>
    <col min="6149" max="6149" width="8.7109375" style="944" customWidth="1"/>
    <col min="6150" max="6150" width="12.7109375" style="944" customWidth="1"/>
    <col min="6151" max="6400" width="9.140625" style="944"/>
    <col min="6401" max="6401" width="5.7109375" style="944" customWidth="1"/>
    <col min="6402" max="6402" width="48.7109375" style="944" customWidth="1"/>
    <col min="6403" max="6403" width="4.7109375" style="944" customWidth="1"/>
    <col min="6404" max="6404" width="7.7109375" style="944" customWidth="1"/>
    <col min="6405" max="6405" width="8.7109375" style="944" customWidth="1"/>
    <col min="6406" max="6406" width="12.7109375" style="944" customWidth="1"/>
    <col min="6407" max="6656" width="9.140625" style="944"/>
    <col min="6657" max="6657" width="5.7109375" style="944" customWidth="1"/>
    <col min="6658" max="6658" width="48.7109375" style="944" customWidth="1"/>
    <col min="6659" max="6659" width="4.7109375" style="944" customWidth="1"/>
    <col min="6660" max="6660" width="7.7109375" style="944" customWidth="1"/>
    <col min="6661" max="6661" width="8.7109375" style="944" customWidth="1"/>
    <col min="6662" max="6662" width="12.7109375" style="944" customWidth="1"/>
    <col min="6663" max="6912" width="9.140625" style="944"/>
    <col min="6913" max="6913" width="5.7109375" style="944" customWidth="1"/>
    <col min="6914" max="6914" width="48.7109375" style="944" customWidth="1"/>
    <col min="6915" max="6915" width="4.7109375" style="944" customWidth="1"/>
    <col min="6916" max="6916" width="7.7109375" style="944" customWidth="1"/>
    <col min="6917" max="6917" width="8.7109375" style="944" customWidth="1"/>
    <col min="6918" max="6918" width="12.7109375" style="944" customWidth="1"/>
    <col min="6919" max="7168" width="9.140625" style="944"/>
    <col min="7169" max="7169" width="5.7109375" style="944" customWidth="1"/>
    <col min="7170" max="7170" width="48.7109375" style="944" customWidth="1"/>
    <col min="7171" max="7171" width="4.7109375" style="944" customWidth="1"/>
    <col min="7172" max="7172" width="7.7109375" style="944" customWidth="1"/>
    <col min="7173" max="7173" width="8.7109375" style="944" customWidth="1"/>
    <col min="7174" max="7174" width="12.7109375" style="944" customWidth="1"/>
    <col min="7175" max="7424" width="9.140625" style="944"/>
    <col min="7425" max="7425" width="5.7109375" style="944" customWidth="1"/>
    <col min="7426" max="7426" width="48.7109375" style="944" customWidth="1"/>
    <col min="7427" max="7427" width="4.7109375" style="944" customWidth="1"/>
    <col min="7428" max="7428" width="7.7109375" style="944" customWidth="1"/>
    <col min="7429" max="7429" width="8.7109375" style="944" customWidth="1"/>
    <col min="7430" max="7430" width="12.7109375" style="944" customWidth="1"/>
    <col min="7431" max="7680" width="9.140625" style="944"/>
    <col min="7681" max="7681" width="5.7109375" style="944" customWidth="1"/>
    <col min="7682" max="7682" width="48.7109375" style="944" customWidth="1"/>
    <col min="7683" max="7683" width="4.7109375" style="944" customWidth="1"/>
    <col min="7684" max="7684" width="7.7109375" style="944" customWidth="1"/>
    <col min="7685" max="7685" width="8.7109375" style="944" customWidth="1"/>
    <col min="7686" max="7686" width="12.7109375" style="944" customWidth="1"/>
    <col min="7687" max="7936" width="9.140625" style="944"/>
    <col min="7937" max="7937" width="5.7109375" style="944" customWidth="1"/>
    <col min="7938" max="7938" width="48.7109375" style="944" customWidth="1"/>
    <col min="7939" max="7939" width="4.7109375" style="944" customWidth="1"/>
    <col min="7940" max="7940" width="7.7109375" style="944" customWidth="1"/>
    <col min="7941" max="7941" width="8.7109375" style="944" customWidth="1"/>
    <col min="7942" max="7942" width="12.7109375" style="944" customWidth="1"/>
    <col min="7943" max="8192" width="9.140625" style="944"/>
    <col min="8193" max="8193" width="5.7109375" style="944" customWidth="1"/>
    <col min="8194" max="8194" width="48.7109375" style="944" customWidth="1"/>
    <col min="8195" max="8195" width="4.7109375" style="944" customWidth="1"/>
    <col min="8196" max="8196" width="7.7109375" style="944" customWidth="1"/>
    <col min="8197" max="8197" width="8.7109375" style="944" customWidth="1"/>
    <col min="8198" max="8198" width="12.7109375" style="944" customWidth="1"/>
    <col min="8199" max="8448" width="9.140625" style="944"/>
    <col min="8449" max="8449" width="5.7109375" style="944" customWidth="1"/>
    <col min="8450" max="8450" width="48.7109375" style="944" customWidth="1"/>
    <col min="8451" max="8451" width="4.7109375" style="944" customWidth="1"/>
    <col min="8452" max="8452" width="7.7109375" style="944" customWidth="1"/>
    <col min="8453" max="8453" width="8.7109375" style="944" customWidth="1"/>
    <col min="8454" max="8454" width="12.7109375" style="944" customWidth="1"/>
    <col min="8455" max="8704" width="9.140625" style="944"/>
    <col min="8705" max="8705" width="5.7109375" style="944" customWidth="1"/>
    <col min="8706" max="8706" width="48.7109375" style="944" customWidth="1"/>
    <col min="8707" max="8707" width="4.7109375" style="944" customWidth="1"/>
    <col min="8708" max="8708" width="7.7109375" style="944" customWidth="1"/>
    <col min="8709" max="8709" width="8.7109375" style="944" customWidth="1"/>
    <col min="8710" max="8710" width="12.7109375" style="944" customWidth="1"/>
    <col min="8711" max="8960" width="9.140625" style="944"/>
    <col min="8961" max="8961" width="5.7109375" style="944" customWidth="1"/>
    <col min="8962" max="8962" width="48.7109375" style="944" customWidth="1"/>
    <col min="8963" max="8963" width="4.7109375" style="944" customWidth="1"/>
    <col min="8964" max="8964" width="7.7109375" style="944" customWidth="1"/>
    <col min="8965" max="8965" width="8.7109375" style="944" customWidth="1"/>
    <col min="8966" max="8966" width="12.7109375" style="944" customWidth="1"/>
    <col min="8967" max="9216" width="9.140625" style="944"/>
    <col min="9217" max="9217" width="5.7109375" style="944" customWidth="1"/>
    <col min="9218" max="9218" width="48.7109375" style="944" customWidth="1"/>
    <col min="9219" max="9219" width="4.7109375" style="944" customWidth="1"/>
    <col min="9220" max="9220" width="7.7109375" style="944" customWidth="1"/>
    <col min="9221" max="9221" width="8.7109375" style="944" customWidth="1"/>
    <col min="9222" max="9222" width="12.7109375" style="944" customWidth="1"/>
    <col min="9223" max="9472" width="9.140625" style="944"/>
    <col min="9473" max="9473" width="5.7109375" style="944" customWidth="1"/>
    <col min="9474" max="9474" width="48.7109375" style="944" customWidth="1"/>
    <col min="9475" max="9475" width="4.7109375" style="944" customWidth="1"/>
    <col min="9476" max="9476" width="7.7109375" style="944" customWidth="1"/>
    <col min="9477" max="9477" width="8.7109375" style="944" customWidth="1"/>
    <col min="9478" max="9478" width="12.7109375" style="944" customWidth="1"/>
    <col min="9479" max="9728" width="9.140625" style="944"/>
    <col min="9729" max="9729" width="5.7109375" style="944" customWidth="1"/>
    <col min="9730" max="9730" width="48.7109375" style="944" customWidth="1"/>
    <col min="9731" max="9731" width="4.7109375" style="944" customWidth="1"/>
    <col min="9732" max="9732" width="7.7109375" style="944" customWidth="1"/>
    <col min="9733" max="9733" width="8.7109375" style="944" customWidth="1"/>
    <col min="9734" max="9734" width="12.7109375" style="944" customWidth="1"/>
    <col min="9735" max="9984" width="9.140625" style="944"/>
    <col min="9985" max="9985" width="5.7109375" style="944" customWidth="1"/>
    <col min="9986" max="9986" width="48.7109375" style="944" customWidth="1"/>
    <col min="9987" max="9987" width="4.7109375" style="944" customWidth="1"/>
    <col min="9988" max="9988" width="7.7109375" style="944" customWidth="1"/>
    <col min="9989" max="9989" width="8.7109375" style="944" customWidth="1"/>
    <col min="9990" max="9990" width="12.7109375" style="944" customWidth="1"/>
    <col min="9991" max="10240" width="9.140625" style="944"/>
    <col min="10241" max="10241" width="5.7109375" style="944" customWidth="1"/>
    <col min="10242" max="10242" width="48.7109375" style="944" customWidth="1"/>
    <col min="10243" max="10243" width="4.7109375" style="944" customWidth="1"/>
    <col min="10244" max="10244" width="7.7109375" style="944" customWidth="1"/>
    <col min="10245" max="10245" width="8.7109375" style="944" customWidth="1"/>
    <col min="10246" max="10246" width="12.7109375" style="944" customWidth="1"/>
    <col min="10247" max="10496" width="9.140625" style="944"/>
    <col min="10497" max="10497" width="5.7109375" style="944" customWidth="1"/>
    <col min="10498" max="10498" width="48.7109375" style="944" customWidth="1"/>
    <col min="10499" max="10499" width="4.7109375" style="944" customWidth="1"/>
    <col min="10500" max="10500" width="7.7109375" style="944" customWidth="1"/>
    <col min="10501" max="10501" width="8.7109375" style="944" customWidth="1"/>
    <col min="10502" max="10502" width="12.7109375" style="944" customWidth="1"/>
    <col min="10503" max="10752" width="9.140625" style="944"/>
    <col min="10753" max="10753" width="5.7109375" style="944" customWidth="1"/>
    <col min="10754" max="10754" width="48.7109375" style="944" customWidth="1"/>
    <col min="10755" max="10755" width="4.7109375" style="944" customWidth="1"/>
    <col min="10756" max="10756" width="7.7109375" style="944" customWidth="1"/>
    <col min="10757" max="10757" width="8.7109375" style="944" customWidth="1"/>
    <col min="10758" max="10758" width="12.7109375" style="944" customWidth="1"/>
    <col min="10759" max="11008" width="9.140625" style="944"/>
    <col min="11009" max="11009" width="5.7109375" style="944" customWidth="1"/>
    <col min="11010" max="11010" width="48.7109375" style="944" customWidth="1"/>
    <col min="11011" max="11011" width="4.7109375" style="944" customWidth="1"/>
    <col min="11012" max="11012" width="7.7109375" style="944" customWidth="1"/>
    <col min="11013" max="11013" width="8.7109375" style="944" customWidth="1"/>
    <col min="11014" max="11014" width="12.7109375" style="944" customWidth="1"/>
    <col min="11015" max="11264" width="9.140625" style="944"/>
    <col min="11265" max="11265" width="5.7109375" style="944" customWidth="1"/>
    <col min="11266" max="11266" width="48.7109375" style="944" customWidth="1"/>
    <col min="11267" max="11267" width="4.7109375" style="944" customWidth="1"/>
    <col min="11268" max="11268" width="7.7109375" style="944" customWidth="1"/>
    <col min="11269" max="11269" width="8.7109375" style="944" customWidth="1"/>
    <col min="11270" max="11270" width="12.7109375" style="944" customWidth="1"/>
    <col min="11271" max="11520" width="9.140625" style="944"/>
    <col min="11521" max="11521" width="5.7109375" style="944" customWidth="1"/>
    <col min="11522" max="11522" width="48.7109375" style="944" customWidth="1"/>
    <col min="11523" max="11523" width="4.7109375" style="944" customWidth="1"/>
    <col min="11524" max="11524" width="7.7109375" style="944" customWidth="1"/>
    <col min="11525" max="11525" width="8.7109375" style="944" customWidth="1"/>
    <col min="11526" max="11526" width="12.7109375" style="944" customWidth="1"/>
    <col min="11527" max="11776" width="9.140625" style="944"/>
    <col min="11777" max="11777" width="5.7109375" style="944" customWidth="1"/>
    <col min="11778" max="11778" width="48.7109375" style="944" customWidth="1"/>
    <col min="11779" max="11779" width="4.7109375" style="944" customWidth="1"/>
    <col min="11780" max="11780" width="7.7109375" style="944" customWidth="1"/>
    <col min="11781" max="11781" width="8.7109375" style="944" customWidth="1"/>
    <col min="11782" max="11782" width="12.7109375" style="944" customWidth="1"/>
    <col min="11783" max="12032" width="9.140625" style="944"/>
    <col min="12033" max="12033" width="5.7109375" style="944" customWidth="1"/>
    <col min="12034" max="12034" width="48.7109375" style="944" customWidth="1"/>
    <col min="12035" max="12035" width="4.7109375" style="944" customWidth="1"/>
    <col min="12036" max="12036" width="7.7109375" style="944" customWidth="1"/>
    <col min="12037" max="12037" width="8.7109375" style="944" customWidth="1"/>
    <col min="12038" max="12038" width="12.7109375" style="944" customWidth="1"/>
    <col min="12039" max="12288" width="9.140625" style="944"/>
    <col min="12289" max="12289" width="5.7109375" style="944" customWidth="1"/>
    <col min="12290" max="12290" width="48.7109375" style="944" customWidth="1"/>
    <col min="12291" max="12291" width="4.7109375" style="944" customWidth="1"/>
    <col min="12292" max="12292" width="7.7109375" style="944" customWidth="1"/>
    <col min="12293" max="12293" width="8.7109375" style="944" customWidth="1"/>
    <col min="12294" max="12294" width="12.7109375" style="944" customWidth="1"/>
    <col min="12295" max="12544" width="9.140625" style="944"/>
    <col min="12545" max="12545" width="5.7109375" style="944" customWidth="1"/>
    <col min="12546" max="12546" width="48.7109375" style="944" customWidth="1"/>
    <col min="12547" max="12547" width="4.7109375" style="944" customWidth="1"/>
    <col min="12548" max="12548" width="7.7109375" style="944" customWidth="1"/>
    <col min="12549" max="12549" width="8.7109375" style="944" customWidth="1"/>
    <col min="12550" max="12550" width="12.7109375" style="944" customWidth="1"/>
    <col min="12551" max="12800" width="9.140625" style="944"/>
    <col min="12801" max="12801" width="5.7109375" style="944" customWidth="1"/>
    <col min="12802" max="12802" width="48.7109375" style="944" customWidth="1"/>
    <col min="12803" max="12803" width="4.7109375" style="944" customWidth="1"/>
    <col min="12804" max="12804" width="7.7109375" style="944" customWidth="1"/>
    <col min="12805" max="12805" width="8.7109375" style="944" customWidth="1"/>
    <col min="12806" max="12806" width="12.7109375" style="944" customWidth="1"/>
    <col min="12807" max="13056" width="9.140625" style="944"/>
    <col min="13057" max="13057" width="5.7109375" style="944" customWidth="1"/>
    <col min="13058" max="13058" width="48.7109375" style="944" customWidth="1"/>
    <col min="13059" max="13059" width="4.7109375" style="944" customWidth="1"/>
    <col min="13060" max="13060" width="7.7109375" style="944" customWidth="1"/>
    <col min="13061" max="13061" width="8.7109375" style="944" customWidth="1"/>
    <col min="13062" max="13062" width="12.7109375" style="944" customWidth="1"/>
    <col min="13063" max="13312" width="9.140625" style="944"/>
    <col min="13313" max="13313" width="5.7109375" style="944" customWidth="1"/>
    <col min="13314" max="13314" width="48.7109375" style="944" customWidth="1"/>
    <col min="13315" max="13315" width="4.7109375" style="944" customWidth="1"/>
    <col min="13316" max="13316" width="7.7109375" style="944" customWidth="1"/>
    <col min="13317" max="13317" width="8.7109375" style="944" customWidth="1"/>
    <col min="13318" max="13318" width="12.7109375" style="944" customWidth="1"/>
    <col min="13319" max="13568" width="9.140625" style="944"/>
    <col min="13569" max="13569" width="5.7109375" style="944" customWidth="1"/>
    <col min="13570" max="13570" width="48.7109375" style="944" customWidth="1"/>
    <col min="13571" max="13571" width="4.7109375" style="944" customWidth="1"/>
    <col min="13572" max="13572" width="7.7109375" style="944" customWidth="1"/>
    <col min="13573" max="13573" width="8.7109375" style="944" customWidth="1"/>
    <col min="13574" max="13574" width="12.7109375" style="944" customWidth="1"/>
    <col min="13575" max="13824" width="9.140625" style="944"/>
    <col min="13825" max="13825" width="5.7109375" style="944" customWidth="1"/>
    <col min="13826" max="13826" width="48.7109375" style="944" customWidth="1"/>
    <col min="13827" max="13827" width="4.7109375" style="944" customWidth="1"/>
    <col min="13828" max="13828" width="7.7109375" style="944" customWidth="1"/>
    <col min="13829" max="13829" width="8.7109375" style="944" customWidth="1"/>
    <col min="13830" max="13830" width="12.7109375" style="944" customWidth="1"/>
    <col min="13831" max="14080" width="9.140625" style="944"/>
    <col min="14081" max="14081" width="5.7109375" style="944" customWidth="1"/>
    <col min="14082" max="14082" width="48.7109375" style="944" customWidth="1"/>
    <col min="14083" max="14083" width="4.7109375" style="944" customWidth="1"/>
    <col min="14084" max="14084" width="7.7109375" style="944" customWidth="1"/>
    <col min="14085" max="14085" width="8.7109375" style="944" customWidth="1"/>
    <col min="14086" max="14086" width="12.7109375" style="944" customWidth="1"/>
    <col min="14087" max="14336" width="9.140625" style="944"/>
    <col min="14337" max="14337" width="5.7109375" style="944" customWidth="1"/>
    <col min="14338" max="14338" width="48.7109375" style="944" customWidth="1"/>
    <col min="14339" max="14339" width="4.7109375" style="944" customWidth="1"/>
    <col min="14340" max="14340" width="7.7109375" style="944" customWidth="1"/>
    <col min="14341" max="14341" width="8.7109375" style="944" customWidth="1"/>
    <col min="14342" max="14342" width="12.7109375" style="944" customWidth="1"/>
    <col min="14343" max="14592" width="9.140625" style="944"/>
    <col min="14593" max="14593" width="5.7109375" style="944" customWidth="1"/>
    <col min="14594" max="14594" width="48.7109375" style="944" customWidth="1"/>
    <col min="14595" max="14595" width="4.7109375" style="944" customWidth="1"/>
    <col min="14596" max="14596" width="7.7109375" style="944" customWidth="1"/>
    <col min="14597" max="14597" width="8.7109375" style="944" customWidth="1"/>
    <col min="14598" max="14598" width="12.7109375" style="944" customWidth="1"/>
    <col min="14599" max="14848" width="9.140625" style="944"/>
    <col min="14849" max="14849" width="5.7109375" style="944" customWidth="1"/>
    <col min="14850" max="14850" width="48.7109375" style="944" customWidth="1"/>
    <col min="14851" max="14851" width="4.7109375" style="944" customWidth="1"/>
    <col min="14852" max="14852" width="7.7109375" style="944" customWidth="1"/>
    <col min="14853" max="14853" width="8.7109375" style="944" customWidth="1"/>
    <col min="14854" max="14854" width="12.7109375" style="944" customWidth="1"/>
    <col min="14855" max="15104" width="9.140625" style="944"/>
    <col min="15105" max="15105" width="5.7109375" style="944" customWidth="1"/>
    <col min="15106" max="15106" width="48.7109375" style="944" customWidth="1"/>
    <col min="15107" max="15107" width="4.7109375" style="944" customWidth="1"/>
    <col min="15108" max="15108" width="7.7109375" style="944" customWidth="1"/>
    <col min="15109" max="15109" width="8.7109375" style="944" customWidth="1"/>
    <col min="15110" max="15110" width="12.7109375" style="944" customWidth="1"/>
    <col min="15111" max="15360" width="9.140625" style="944"/>
    <col min="15361" max="15361" width="5.7109375" style="944" customWidth="1"/>
    <col min="15362" max="15362" width="48.7109375" style="944" customWidth="1"/>
    <col min="15363" max="15363" width="4.7109375" style="944" customWidth="1"/>
    <col min="15364" max="15364" width="7.7109375" style="944" customWidth="1"/>
    <col min="15365" max="15365" width="8.7109375" style="944" customWidth="1"/>
    <col min="15366" max="15366" width="12.7109375" style="944" customWidth="1"/>
    <col min="15367" max="15616" width="9.140625" style="944"/>
    <col min="15617" max="15617" width="5.7109375" style="944" customWidth="1"/>
    <col min="15618" max="15618" width="48.7109375" style="944" customWidth="1"/>
    <col min="15619" max="15619" width="4.7109375" style="944" customWidth="1"/>
    <col min="15620" max="15620" width="7.7109375" style="944" customWidth="1"/>
    <col min="15621" max="15621" width="8.7109375" style="944" customWidth="1"/>
    <col min="15622" max="15622" width="12.7109375" style="944" customWidth="1"/>
    <col min="15623" max="15872" width="9.140625" style="944"/>
    <col min="15873" max="15873" width="5.7109375" style="944" customWidth="1"/>
    <col min="15874" max="15874" width="48.7109375" style="944" customWidth="1"/>
    <col min="15875" max="15875" width="4.7109375" style="944" customWidth="1"/>
    <col min="15876" max="15876" width="7.7109375" style="944" customWidth="1"/>
    <col min="15877" max="15877" width="8.7109375" style="944" customWidth="1"/>
    <col min="15878" max="15878" width="12.7109375" style="944" customWidth="1"/>
    <col min="15879" max="16128" width="9.140625" style="944"/>
    <col min="16129" max="16129" width="5.7109375" style="944" customWidth="1"/>
    <col min="16130" max="16130" width="48.7109375" style="944" customWidth="1"/>
    <col min="16131" max="16131" width="4.7109375" style="944" customWidth="1"/>
    <col min="16132" max="16132" width="7.7109375" style="944" customWidth="1"/>
    <col min="16133" max="16133" width="8.7109375" style="944" customWidth="1"/>
    <col min="16134" max="16134" width="12.7109375" style="944" customWidth="1"/>
    <col min="16135" max="16384" width="9.140625" style="944"/>
  </cols>
  <sheetData>
    <row r="1" spans="1:6">
      <c r="A1" s="348"/>
      <c r="B1" s="944"/>
      <c r="D1" s="947"/>
      <c r="E1" s="348"/>
      <c r="F1" s="348"/>
    </row>
    <row r="2" spans="1:6" s="47" customFormat="1" ht="18.75">
      <c r="A2" s="1841" t="s">
        <v>7</v>
      </c>
      <c r="B2" s="1842" t="s">
        <v>2804</v>
      </c>
      <c r="C2" s="1760"/>
      <c r="D2" s="1843"/>
      <c r="E2" s="1844"/>
      <c r="F2" s="1845"/>
    </row>
    <row r="3" spans="1:6" ht="12.75" thickBot="1">
      <c r="C3" s="643"/>
    </row>
    <row r="4" spans="1:6" ht="51.75" thickBot="1">
      <c r="B4" s="951" t="s">
        <v>795</v>
      </c>
      <c r="C4" s="643"/>
    </row>
    <row r="5" spans="1:6" ht="15.75" thickBot="1">
      <c r="B5" s="952"/>
      <c r="C5" s="643"/>
    </row>
    <row r="6" spans="1:6" s="343" customFormat="1" ht="12.75" thickBot="1">
      <c r="A6" s="746" t="s">
        <v>5</v>
      </c>
      <c r="B6" s="404" t="s">
        <v>2805</v>
      </c>
      <c r="C6" s="953" t="s">
        <v>791</v>
      </c>
      <c r="D6" s="954" t="s">
        <v>21</v>
      </c>
      <c r="E6" s="955" t="s">
        <v>793</v>
      </c>
      <c r="F6" s="956" t="s">
        <v>792</v>
      </c>
    </row>
    <row r="7" spans="1:6" s="343" customFormat="1">
      <c r="A7" s="957"/>
      <c r="B7" s="958"/>
      <c r="C7" s="959"/>
      <c r="D7" s="960"/>
      <c r="E7" s="961"/>
      <c r="F7" s="961"/>
    </row>
    <row r="8" spans="1:6">
      <c r="A8" s="658" t="s">
        <v>7</v>
      </c>
      <c r="B8" s="841" t="s">
        <v>2806</v>
      </c>
      <c r="C8" s="1846"/>
      <c r="D8" s="1847"/>
      <c r="E8" s="1848"/>
      <c r="F8" s="1849"/>
    </row>
    <row r="9" spans="1:6" ht="72">
      <c r="A9" s="962"/>
      <c r="B9" s="963" t="s">
        <v>2807</v>
      </c>
      <c r="C9" s="939"/>
      <c r="D9" s="964"/>
      <c r="E9" s="965"/>
      <c r="F9" s="966"/>
    </row>
    <row r="10" spans="1:6">
      <c r="A10" s="766" t="s">
        <v>2808</v>
      </c>
      <c r="B10" s="967" t="s">
        <v>2809</v>
      </c>
      <c r="C10" s="968" t="s">
        <v>4</v>
      </c>
      <c r="D10" s="969">
        <v>6</v>
      </c>
      <c r="E10" s="970"/>
      <c r="F10" s="971">
        <f>D10*E10</f>
        <v>0</v>
      </c>
    </row>
    <row r="11" spans="1:6">
      <c r="A11" s="972"/>
      <c r="B11" s="973" t="s">
        <v>2810</v>
      </c>
      <c r="C11" s="974"/>
      <c r="D11" s="975"/>
      <c r="E11" s="976"/>
      <c r="F11" s="977"/>
    </row>
    <row r="12" spans="1:6">
      <c r="A12" s="766" t="s">
        <v>2811</v>
      </c>
      <c r="B12" s="967" t="s">
        <v>2812</v>
      </c>
      <c r="C12" s="968" t="s">
        <v>4</v>
      </c>
      <c r="D12" s="969">
        <v>8</v>
      </c>
      <c r="E12" s="970"/>
      <c r="F12" s="971">
        <f>D12*E12</f>
        <v>0</v>
      </c>
    </row>
    <row r="13" spans="1:6">
      <c r="A13" s="972"/>
      <c r="B13" s="973" t="s">
        <v>2813</v>
      </c>
      <c r="C13" s="974"/>
      <c r="D13" s="975"/>
      <c r="E13" s="976"/>
      <c r="F13" s="977"/>
    </row>
    <row r="14" spans="1:6">
      <c r="A14" s="766" t="s">
        <v>2814</v>
      </c>
      <c r="B14" s="967" t="s">
        <v>2815</v>
      </c>
      <c r="C14" s="968" t="s">
        <v>4</v>
      </c>
      <c r="D14" s="969">
        <v>2</v>
      </c>
      <c r="E14" s="970"/>
      <c r="F14" s="971">
        <f>D14*E14</f>
        <v>0</v>
      </c>
    </row>
    <row r="15" spans="1:6">
      <c r="A15" s="972"/>
      <c r="B15" s="973" t="s">
        <v>2816</v>
      </c>
      <c r="C15" s="974"/>
      <c r="D15" s="975"/>
      <c r="E15" s="976"/>
      <c r="F15" s="977"/>
    </row>
    <row r="16" spans="1:6">
      <c r="A16" s="766" t="s">
        <v>2817</v>
      </c>
      <c r="B16" s="967" t="s">
        <v>2818</v>
      </c>
      <c r="C16" s="968" t="s">
        <v>4</v>
      </c>
      <c r="D16" s="969">
        <v>2</v>
      </c>
      <c r="E16" s="970"/>
      <c r="F16" s="971">
        <f>D16*E16</f>
        <v>0</v>
      </c>
    </row>
    <row r="17" spans="1:6">
      <c r="A17" s="972"/>
      <c r="B17" s="973" t="s">
        <v>2816</v>
      </c>
      <c r="C17" s="974"/>
      <c r="D17" s="975"/>
      <c r="E17" s="976"/>
      <c r="F17" s="977"/>
    </row>
    <row r="18" spans="1:6" ht="15" customHeight="1">
      <c r="A18" s="766" t="s">
        <v>2819</v>
      </c>
      <c r="B18" s="967" t="s">
        <v>2820</v>
      </c>
      <c r="C18" s="968" t="s">
        <v>4</v>
      </c>
      <c r="D18" s="969">
        <v>2</v>
      </c>
      <c r="E18" s="970"/>
      <c r="F18" s="971">
        <f>D18*E18</f>
        <v>0</v>
      </c>
    </row>
    <row r="19" spans="1:6">
      <c r="A19" s="972"/>
      <c r="B19" s="973" t="s">
        <v>2821</v>
      </c>
      <c r="C19" s="974"/>
      <c r="D19" s="975"/>
      <c r="E19" s="976"/>
      <c r="F19" s="977"/>
    </row>
    <row r="20" spans="1:6" ht="24">
      <c r="A20" s="766" t="s">
        <v>2822</v>
      </c>
      <c r="B20" s="967" t="s">
        <v>2823</v>
      </c>
      <c r="C20" s="968" t="s">
        <v>4</v>
      </c>
      <c r="D20" s="969">
        <v>2</v>
      </c>
      <c r="E20" s="970"/>
      <c r="F20" s="971">
        <f>D20*E20</f>
        <v>0</v>
      </c>
    </row>
    <row r="21" spans="1:6">
      <c r="A21" s="972"/>
      <c r="B21" s="973" t="s">
        <v>2824</v>
      </c>
      <c r="C21" s="974"/>
      <c r="D21" s="975"/>
      <c r="E21" s="976"/>
      <c r="F21" s="977"/>
    </row>
    <row r="22" spans="1:6" ht="24">
      <c r="A22" s="766" t="s">
        <v>2825</v>
      </c>
      <c r="B22" s="967" t="s">
        <v>2826</v>
      </c>
      <c r="C22" s="968" t="s">
        <v>4</v>
      </c>
      <c r="D22" s="969">
        <v>2</v>
      </c>
      <c r="E22" s="970"/>
      <c r="F22" s="971">
        <f>D22*E22</f>
        <v>0</v>
      </c>
    </row>
    <row r="23" spans="1:6" s="378" customFormat="1">
      <c r="A23" s="972"/>
      <c r="B23" s="973" t="s">
        <v>2827</v>
      </c>
      <c r="C23" s="974"/>
      <c r="D23" s="975"/>
      <c r="E23" s="976"/>
      <c r="F23" s="977"/>
    </row>
    <row r="24" spans="1:6">
      <c r="A24" s="766" t="s">
        <v>2828</v>
      </c>
      <c r="B24" s="967" t="s">
        <v>2829</v>
      </c>
      <c r="C24" s="968" t="s">
        <v>4</v>
      </c>
      <c r="D24" s="969">
        <v>1</v>
      </c>
      <c r="E24" s="970"/>
      <c r="F24" s="971">
        <f>D24*E24</f>
        <v>0</v>
      </c>
    </row>
    <row r="25" spans="1:6">
      <c r="A25" s="972"/>
      <c r="B25" s="973" t="s">
        <v>2824</v>
      </c>
      <c r="C25" s="974"/>
      <c r="D25" s="975"/>
      <c r="E25" s="976"/>
      <c r="F25" s="977"/>
    </row>
    <row r="26" spans="1:6">
      <c r="A26" s="766" t="s">
        <v>2830</v>
      </c>
      <c r="B26" s="967" t="s">
        <v>2831</v>
      </c>
      <c r="C26" s="968" t="s">
        <v>4</v>
      </c>
      <c r="D26" s="969">
        <v>1</v>
      </c>
      <c r="E26" s="970"/>
      <c r="F26" s="971">
        <f>D26*E26</f>
        <v>0</v>
      </c>
    </row>
    <row r="27" spans="1:6">
      <c r="A27" s="972"/>
      <c r="B27" s="973" t="s">
        <v>2827</v>
      </c>
      <c r="C27" s="974"/>
      <c r="D27" s="975"/>
      <c r="E27" s="976"/>
      <c r="F27" s="977"/>
    </row>
    <row r="28" spans="1:6">
      <c r="A28" s="658" t="s">
        <v>20</v>
      </c>
      <c r="B28" s="841" t="s">
        <v>2832</v>
      </c>
      <c r="C28" s="1846"/>
      <c r="D28" s="1847"/>
      <c r="E28" s="1848"/>
      <c r="F28" s="1849"/>
    </row>
    <row r="29" spans="1:6">
      <c r="A29" s="766" t="s">
        <v>2833</v>
      </c>
      <c r="B29" s="967" t="s">
        <v>2834</v>
      </c>
      <c r="C29" s="968" t="s">
        <v>4</v>
      </c>
      <c r="D29" s="969">
        <v>2</v>
      </c>
      <c r="E29" s="970"/>
      <c r="F29" s="971">
        <f>D29*E29</f>
        <v>0</v>
      </c>
    </row>
    <row r="30" spans="1:6" s="378" customFormat="1">
      <c r="A30" s="972"/>
      <c r="B30" s="973" t="s">
        <v>2827</v>
      </c>
      <c r="C30" s="974"/>
      <c r="D30" s="975"/>
      <c r="E30" s="976"/>
      <c r="F30" s="977"/>
    </row>
    <row r="31" spans="1:6">
      <c r="A31" s="676"/>
      <c r="B31" s="978"/>
      <c r="D31" s="979"/>
      <c r="E31" s="980"/>
    </row>
    <row r="32" spans="1:6">
      <c r="A32" s="658" t="s">
        <v>0</v>
      </c>
      <c r="B32" s="841" t="s">
        <v>2835</v>
      </c>
      <c r="C32" s="1846"/>
      <c r="D32" s="1847"/>
      <c r="E32" s="1848"/>
      <c r="F32" s="1849"/>
    </row>
    <row r="33" spans="1:6" ht="14.25" customHeight="1">
      <c r="A33" s="766" t="s">
        <v>2836</v>
      </c>
      <c r="B33" s="967" t="s">
        <v>2837</v>
      </c>
      <c r="C33" s="968" t="s">
        <v>4</v>
      </c>
      <c r="D33" s="969">
        <v>26</v>
      </c>
      <c r="E33" s="970"/>
      <c r="F33" s="971">
        <f>D33*E33</f>
        <v>0</v>
      </c>
    </row>
    <row r="34" spans="1:6">
      <c r="A34" s="972"/>
      <c r="B34" s="973" t="s">
        <v>2838</v>
      </c>
      <c r="C34" s="974"/>
      <c r="D34" s="975"/>
      <c r="E34" s="976"/>
      <c r="F34" s="977"/>
    </row>
    <row r="35" spans="1:6" ht="15.75" customHeight="1">
      <c r="A35" s="766" t="s">
        <v>2839</v>
      </c>
      <c r="B35" s="967" t="s">
        <v>2840</v>
      </c>
      <c r="C35" s="968" t="s">
        <v>4</v>
      </c>
      <c r="D35" s="969">
        <v>28</v>
      </c>
      <c r="E35" s="970"/>
      <c r="F35" s="971">
        <f>D35*E35</f>
        <v>0</v>
      </c>
    </row>
    <row r="36" spans="1:6">
      <c r="A36" s="972"/>
      <c r="B36" s="973" t="s">
        <v>2841</v>
      </c>
      <c r="C36" s="974"/>
      <c r="D36" s="975"/>
      <c r="E36" s="976"/>
      <c r="F36" s="977"/>
    </row>
    <row r="37" spans="1:6">
      <c r="A37" s="766" t="s">
        <v>2842</v>
      </c>
      <c r="B37" s="967" t="s">
        <v>2843</v>
      </c>
      <c r="C37" s="968" t="s">
        <v>4</v>
      </c>
      <c r="D37" s="969">
        <v>4</v>
      </c>
      <c r="E37" s="970"/>
      <c r="F37" s="971">
        <f>D37*E37</f>
        <v>0</v>
      </c>
    </row>
    <row r="38" spans="1:6">
      <c r="A38" s="972"/>
      <c r="B38" s="973" t="s">
        <v>2844</v>
      </c>
      <c r="C38" s="974"/>
      <c r="D38" s="975"/>
      <c r="E38" s="976"/>
      <c r="F38" s="977"/>
    </row>
    <row r="39" spans="1:6" ht="24">
      <c r="A39" s="766" t="s">
        <v>2845</v>
      </c>
      <c r="B39" s="967" t="s">
        <v>2846</v>
      </c>
      <c r="C39" s="968" t="s">
        <v>4</v>
      </c>
      <c r="D39" s="969">
        <v>4</v>
      </c>
      <c r="E39" s="970"/>
      <c r="F39" s="971">
        <f>D39*E39</f>
        <v>0</v>
      </c>
    </row>
    <row r="40" spans="1:6">
      <c r="A40" s="972"/>
      <c r="B40" s="973" t="s">
        <v>2847</v>
      </c>
      <c r="C40" s="974"/>
      <c r="D40" s="975"/>
      <c r="E40" s="976"/>
      <c r="F40" s="977"/>
    </row>
    <row r="41" spans="1:6" ht="24">
      <c r="A41" s="766" t="s">
        <v>2848</v>
      </c>
      <c r="B41" s="967" t="s">
        <v>2849</v>
      </c>
      <c r="C41" s="968" t="s">
        <v>4</v>
      </c>
      <c r="D41" s="969">
        <v>8</v>
      </c>
      <c r="E41" s="970"/>
      <c r="F41" s="971">
        <f>D41*E41</f>
        <v>0</v>
      </c>
    </row>
    <row r="42" spans="1:6">
      <c r="A42" s="972"/>
      <c r="B42" s="973" t="s">
        <v>2847</v>
      </c>
      <c r="C42" s="974"/>
      <c r="D42" s="975"/>
      <c r="E42" s="976"/>
      <c r="F42" s="977"/>
    </row>
    <row r="43" spans="1:6">
      <c r="A43" s="676"/>
      <c r="B43" s="978"/>
      <c r="D43" s="979"/>
      <c r="E43" s="980"/>
    </row>
    <row r="44" spans="1:6">
      <c r="A44" s="658" t="s">
        <v>1</v>
      </c>
      <c r="B44" s="841" t="s">
        <v>2850</v>
      </c>
      <c r="C44" s="1846"/>
      <c r="D44" s="1847"/>
      <c r="E44" s="1848"/>
      <c r="F44" s="1849"/>
    </row>
    <row r="45" spans="1:6" ht="51" customHeight="1">
      <c r="A45" s="766"/>
      <c r="B45" s="981" t="s">
        <v>2851</v>
      </c>
      <c r="C45" s="939"/>
      <c r="D45" s="982"/>
      <c r="E45" s="983"/>
      <c r="F45" s="966"/>
    </row>
    <row r="46" spans="1:6" ht="24">
      <c r="A46" s="766" t="s">
        <v>2852</v>
      </c>
      <c r="B46" s="984" t="s">
        <v>2853</v>
      </c>
      <c r="C46" s="968" t="s">
        <v>4</v>
      </c>
      <c r="D46" s="969">
        <v>2</v>
      </c>
      <c r="E46" s="970"/>
      <c r="F46" s="971">
        <f>D46*E46</f>
        <v>0</v>
      </c>
    </row>
    <row r="47" spans="1:6">
      <c r="A47" s="972"/>
      <c r="B47" s="985" t="s">
        <v>2824</v>
      </c>
      <c r="C47" s="974"/>
      <c r="D47" s="975"/>
      <c r="E47" s="976"/>
      <c r="F47" s="977"/>
    </row>
    <row r="48" spans="1:6" ht="24">
      <c r="A48" s="766" t="s">
        <v>2854</v>
      </c>
      <c r="B48" s="984" t="s">
        <v>2855</v>
      </c>
      <c r="C48" s="968" t="s">
        <v>4</v>
      </c>
      <c r="D48" s="969">
        <v>2</v>
      </c>
      <c r="E48" s="970"/>
      <c r="F48" s="971">
        <f>D48*E48</f>
        <v>0</v>
      </c>
    </row>
    <row r="49" spans="1:6">
      <c r="A49" s="972"/>
      <c r="B49" s="985" t="s">
        <v>2824</v>
      </c>
      <c r="C49" s="974"/>
      <c r="D49" s="975"/>
      <c r="E49" s="976"/>
      <c r="F49" s="977"/>
    </row>
    <row r="50" spans="1:6" ht="24">
      <c r="A50" s="766" t="s">
        <v>2856</v>
      </c>
      <c r="B50" s="984" t="s">
        <v>2857</v>
      </c>
      <c r="C50" s="968" t="s">
        <v>4</v>
      </c>
      <c r="D50" s="969">
        <v>1</v>
      </c>
      <c r="E50" s="970"/>
      <c r="F50" s="971">
        <f>D50*E50</f>
        <v>0</v>
      </c>
    </row>
    <row r="51" spans="1:6">
      <c r="A51" s="972"/>
      <c r="B51" s="985" t="s">
        <v>2827</v>
      </c>
      <c r="C51" s="974"/>
      <c r="D51" s="975"/>
      <c r="E51" s="976"/>
      <c r="F51" s="977"/>
    </row>
    <row r="52" spans="1:6">
      <c r="A52" s="766" t="s">
        <v>2856</v>
      </c>
      <c r="B52" s="984" t="s">
        <v>2858</v>
      </c>
      <c r="C52" s="968" t="s">
        <v>4</v>
      </c>
      <c r="D52" s="969">
        <v>4</v>
      </c>
      <c r="E52" s="970"/>
      <c r="F52" s="971">
        <f>D52*E52</f>
        <v>0</v>
      </c>
    </row>
    <row r="53" spans="1:6">
      <c r="A53" s="972"/>
      <c r="B53" s="985" t="s">
        <v>2859</v>
      </c>
      <c r="C53" s="974"/>
      <c r="D53" s="975"/>
      <c r="E53" s="976"/>
      <c r="F53" s="977"/>
    </row>
    <row r="54" spans="1:6">
      <c r="A54" s="676"/>
      <c r="B54" s="978"/>
      <c r="D54" s="979"/>
      <c r="E54" s="980"/>
    </row>
    <row r="55" spans="1:6">
      <c r="A55" s="658" t="s">
        <v>2</v>
      </c>
      <c r="B55" s="841" t="s">
        <v>2860</v>
      </c>
      <c r="C55" s="1846"/>
      <c r="D55" s="1847"/>
      <c r="E55" s="1848"/>
      <c r="F55" s="1849"/>
    </row>
    <row r="56" spans="1:6" ht="24">
      <c r="A56" s="429"/>
      <c r="B56" s="981" t="s">
        <v>2861</v>
      </c>
      <c r="C56" s="939"/>
      <c r="D56" s="982"/>
      <c r="E56" s="983"/>
      <c r="F56" s="966"/>
    </row>
    <row r="57" spans="1:6" ht="24">
      <c r="A57" s="766" t="s">
        <v>2862</v>
      </c>
      <c r="B57" s="967" t="s">
        <v>2863</v>
      </c>
      <c r="C57" s="968" t="s">
        <v>4</v>
      </c>
      <c r="D57" s="969">
        <v>44</v>
      </c>
      <c r="E57" s="970"/>
      <c r="F57" s="971">
        <f>D57*E57</f>
        <v>0</v>
      </c>
    </row>
    <row r="58" spans="1:6">
      <c r="A58" s="972"/>
      <c r="B58" s="973" t="s">
        <v>2816</v>
      </c>
      <c r="C58" s="974"/>
      <c r="D58" s="975"/>
      <c r="E58" s="976"/>
      <c r="F58" s="977"/>
    </row>
    <row r="59" spans="1:6">
      <c r="A59" s="766" t="s">
        <v>2864</v>
      </c>
      <c r="B59" s="967" t="s">
        <v>2865</v>
      </c>
      <c r="C59" s="968" t="s">
        <v>4</v>
      </c>
      <c r="D59" s="969">
        <v>9</v>
      </c>
      <c r="E59" s="970"/>
      <c r="F59" s="971">
        <f>D59*E59</f>
        <v>0</v>
      </c>
    </row>
    <row r="60" spans="1:6">
      <c r="A60" s="972"/>
      <c r="B60" s="973" t="s">
        <v>2866</v>
      </c>
      <c r="C60" s="974"/>
      <c r="D60" s="975"/>
      <c r="E60" s="976"/>
      <c r="F60" s="977"/>
    </row>
    <row r="61" spans="1:6" ht="24">
      <c r="A61" s="766" t="s">
        <v>2867</v>
      </c>
      <c r="B61" s="967" t="s">
        <v>2868</v>
      </c>
      <c r="C61" s="968" t="s">
        <v>4</v>
      </c>
      <c r="D61" s="969">
        <v>2</v>
      </c>
      <c r="E61" s="970"/>
      <c r="F61" s="971">
        <f>D61*E61</f>
        <v>0</v>
      </c>
    </row>
    <row r="62" spans="1:6">
      <c r="A62" s="972"/>
      <c r="B62" s="973" t="s">
        <v>2827</v>
      </c>
      <c r="C62" s="974"/>
      <c r="D62" s="975"/>
      <c r="E62" s="976"/>
      <c r="F62" s="977"/>
    </row>
    <row r="63" spans="1:6">
      <c r="A63" s="676"/>
      <c r="B63" s="978"/>
      <c r="D63" s="979"/>
      <c r="E63" s="980"/>
    </row>
    <row r="64" spans="1:6">
      <c r="A64" s="658" t="s">
        <v>3</v>
      </c>
      <c r="B64" s="841" t="s">
        <v>2869</v>
      </c>
      <c r="C64" s="1846"/>
      <c r="D64" s="1847"/>
      <c r="E64" s="1848"/>
      <c r="F64" s="1849"/>
    </row>
    <row r="65" spans="1:6" ht="48">
      <c r="A65" s="766"/>
      <c r="B65" s="981" t="s">
        <v>2870</v>
      </c>
      <c r="C65" s="939"/>
      <c r="D65" s="982"/>
      <c r="E65" s="983"/>
      <c r="F65" s="966"/>
    </row>
    <row r="66" spans="1:6">
      <c r="A66" s="766" t="s">
        <v>2871</v>
      </c>
      <c r="B66" s="967" t="s">
        <v>2872</v>
      </c>
      <c r="C66" s="968" t="s">
        <v>4</v>
      </c>
      <c r="D66" s="969">
        <v>4</v>
      </c>
      <c r="E66" s="970"/>
      <c r="F66" s="986">
        <f>D66*E66</f>
        <v>0</v>
      </c>
    </row>
    <row r="67" spans="1:6">
      <c r="A67" s="972"/>
      <c r="B67" s="973" t="s">
        <v>2816</v>
      </c>
      <c r="C67" s="974"/>
      <c r="D67" s="975"/>
      <c r="E67" s="976"/>
      <c r="F67" s="987"/>
    </row>
    <row r="68" spans="1:6">
      <c r="A68" s="766" t="s">
        <v>2873</v>
      </c>
      <c r="B68" s="967" t="s">
        <v>2874</v>
      </c>
      <c r="C68" s="968" t="s">
        <v>4</v>
      </c>
      <c r="D68" s="969">
        <v>44</v>
      </c>
      <c r="E68" s="970"/>
      <c r="F68" s="986">
        <f>D68*E68</f>
        <v>0</v>
      </c>
    </row>
    <row r="69" spans="1:6">
      <c r="A69" s="972"/>
      <c r="B69" s="973" t="s">
        <v>2816</v>
      </c>
      <c r="C69" s="974"/>
      <c r="D69" s="975"/>
      <c r="E69" s="976"/>
      <c r="F69" s="987"/>
    </row>
    <row r="70" spans="1:6" ht="24">
      <c r="A70" s="766" t="s">
        <v>2875</v>
      </c>
      <c r="B70" s="967" t="s">
        <v>2876</v>
      </c>
      <c r="C70" s="968" t="s">
        <v>4</v>
      </c>
      <c r="D70" s="969">
        <v>2</v>
      </c>
      <c r="E70" s="970"/>
      <c r="F70" s="986">
        <f>D70*E70</f>
        <v>0</v>
      </c>
    </row>
    <row r="71" spans="1:6">
      <c r="A71" s="972"/>
      <c r="B71" s="973" t="s">
        <v>2821</v>
      </c>
      <c r="C71" s="974"/>
      <c r="D71" s="975"/>
      <c r="E71" s="976"/>
      <c r="F71" s="987"/>
    </row>
    <row r="72" spans="1:6">
      <c r="A72" s="766" t="s">
        <v>2877</v>
      </c>
      <c r="B72" s="967" t="s">
        <v>2878</v>
      </c>
      <c r="C72" s="968" t="s">
        <v>4</v>
      </c>
      <c r="D72" s="969">
        <v>2</v>
      </c>
      <c r="E72" s="970"/>
      <c r="F72" s="986">
        <f>D72*E72</f>
        <v>0</v>
      </c>
    </row>
    <row r="73" spans="1:6">
      <c r="A73" s="972"/>
      <c r="B73" s="973" t="s">
        <v>2821</v>
      </c>
      <c r="C73" s="974"/>
      <c r="D73" s="975"/>
      <c r="E73" s="976"/>
      <c r="F73" s="987"/>
    </row>
    <row r="74" spans="1:6" ht="24">
      <c r="A74" s="766" t="s">
        <v>2879</v>
      </c>
      <c r="B74" s="967" t="s">
        <v>2880</v>
      </c>
      <c r="C74" s="968" t="s">
        <v>4</v>
      </c>
      <c r="D74" s="969">
        <v>3</v>
      </c>
      <c r="E74" s="970"/>
      <c r="F74" s="986">
        <f>D74*E74</f>
        <v>0</v>
      </c>
    </row>
    <row r="75" spans="1:6">
      <c r="A75" s="972"/>
      <c r="B75" s="973" t="s">
        <v>2821</v>
      </c>
      <c r="C75" s="974"/>
      <c r="D75" s="975"/>
      <c r="E75" s="976"/>
      <c r="F75" s="987"/>
    </row>
    <row r="76" spans="1:6" ht="24">
      <c r="A76" s="766" t="s">
        <v>2881</v>
      </c>
      <c r="B76" s="967" t="s">
        <v>2882</v>
      </c>
      <c r="C76" s="968" t="s">
        <v>4</v>
      </c>
      <c r="D76" s="969">
        <v>2</v>
      </c>
      <c r="E76" s="970"/>
      <c r="F76" s="986">
        <f>D76*E76</f>
        <v>0</v>
      </c>
    </row>
    <row r="77" spans="1:6">
      <c r="A77" s="972"/>
      <c r="B77" s="973" t="s">
        <v>2883</v>
      </c>
      <c r="C77" s="974"/>
      <c r="D77" s="975"/>
      <c r="E77" s="976"/>
      <c r="F77" s="987"/>
    </row>
    <row r="78" spans="1:6" ht="27" customHeight="1">
      <c r="A78" s="766" t="s">
        <v>2884</v>
      </c>
      <c r="B78" s="967" t="s">
        <v>2885</v>
      </c>
      <c r="C78" s="968" t="s">
        <v>4</v>
      </c>
      <c r="D78" s="969">
        <v>1</v>
      </c>
      <c r="E78" s="970"/>
      <c r="F78" s="986">
        <f>D78*E78</f>
        <v>0</v>
      </c>
    </row>
    <row r="79" spans="1:6">
      <c r="A79" s="972"/>
      <c r="B79" s="973" t="s">
        <v>2816</v>
      </c>
      <c r="C79" s="974"/>
      <c r="D79" s="975"/>
      <c r="E79" s="976"/>
      <c r="F79" s="987"/>
    </row>
    <row r="80" spans="1:6" ht="12.75" customHeight="1">
      <c r="A80" s="766" t="s">
        <v>2886</v>
      </c>
      <c r="B80" s="967" t="s">
        <v>2887</v>
      </c>
      <c r="C80" s="968" t="s">
        <v>4</v>
      </c>
      <c r="D80" s="969">
        <v>2</v>
      </c>
      <c r="E80" s="970"/>
      <c r="F80" s="986">
        <f>D80*E80</f>
        <v>0</v>
      </c>
    </row>
    <row r="81" spans="1:6">
      <c r="A81" s="972"/>
      <c r="B81" s="973" t="s">
        <v>2821</v>
      </c>
      <c r="C81" s="974"/>
      <c r="D81" s="975"/>
      <c r="E81" s="976"/>
      <c r="F81" s="987"/>
    </row>
    <row r="82" spans="1:6">
      <c r="A82" s="766" t="s">
        <v>2888</v>
      </c>
      <c r="B82" s="967" t="s">
        <v>2889</v>
      </c>
      <c r="C82" s="968" t="s">
        <v>4</v>
      </c>
      <c r="D82" s="969">
        <v>1</v>
      </c>
      <c r="E82" s="970"/>
      <c r="F82" s="986">
        <f>D82*E82</f>
        <v>0</v>
      </c>
    </row>
    <row r="83" spans="1:6">
      <c r="A83" s="972"/>
      <c r="B83" s="973" t="s">
        <v>2813</v>
      </c>
      <c r="C83" s="974"/>
      <c r="D83" s="975"/>
      <c r="E83" s="976"/>
      <c r="F83" s="987"/>
    </row>
    <row r="84" spans="1:6">
      <c r="A84" s="766" t="s">
        <v>2890</v>
      </c>
      <c r="B84" s="967" t="s">
        <v>2891</v>
      </c>
      <c r="C84" s="968" t="s">
        <v>4</v>
      </c>
      <c r="D84" s="969">
        <v>1</v>
      </c>
      <c r="E84" s="970"/>
      <c r="F84" s="986">
        <f>D84*E84</f>
        <v>0</v>
      </c>
    </row>
    <row r="85" spans="1:6">
      <c r="A85" s="972"/>
      <c r="B85" s="973" t="s">
        <v>2813</v>
      </c>
      <c r="C85" s="974"/>
      <c r="D85" s="975"/>
      <c r="E85" s="976"/>
      <c r="F85" s="987"/>
    </row>
    <row r="86" spans="1:6">
      <c r="A86" s="766" t="s">
        <v>2892</v>
      </c>
      <c r="B86" s="967" t="s">
        <v>2893</v>
      </c>
      <c r="C86" s="968" t="s">
        <v>4</v>
      </c>
      <c r="D86" s="969">
        <v>1</v>
      </c>
      <c r="E86" s="970"/>
      <c r="F86" s="986">
        <f>D86*E86</f>
        <v>0</v>
      </c>
    </row>
    <row r="87" spans="1:6">
      <c r="A87" s="972"/>
      <c r="B87" s="973" t="s">
        <v>2810</v>
      </c>
      <c r="C87" s="974"/>
      <c r="D87" s="975"/>
      <c r="E87" s="976"/>
      <c r="F87" s="987"/>
    </row>
    <row r="88" spans="1:6">
      <c r="A88" s="766" t="s">
        <v>2894</v>
      </c>
      <c r="B88" s="988" t="s">
        <v>2895</v>
      </c>
      <c r="C88" s="968" t="s">
        <v>4</v>
      </c>
      <c r="D88" s="969">
        <v>2</v>
      </c>
      <c r="E88" s="970"/>
      <c r="F88" s="986">
        <f>D88*E88</f>
        <v>0</v>
      </c>
    </row>
    <row r="89" spans="1:6">
      <c r="A89" s="972"/>
      <c r="B89" s="973" t="s">
        <v>2816</v>
      </c>
      <c r="C89" s="974"/>
      <c r="D89" s="975"/>
      <c r="E89" s="976"/>
      <c r="F89" s="987"/>
    </row>
    <row r="90" spans="1:6" s="378" customFormat="1">
      <c r="A90" s="766" t="s">
        <v>2896</v>
      </c>
      <c r="B90" s="967" t="s">
        <v>2897</v>
      </c>
      <c r="C90" s="968" t="s">
        <v>4</v>
      </c>
      <c r="D90" s="969">
        <v>1</v>
      </c>
      <c r="E90" s="970"/>
      <c r="F90" s="986">
        <f>D90*E90</f>
        <v>0</v>
      </c>
    </row>
    <row r="91" spans="1:6">
      <c r="A91" s="972"/>
      <c r="B91" s="973" t="s">
        <v>2898</v>
      </c>
      <c r="C91" s="974"/>
      <c r="D91" s="975"/>
      <c r="E91" s="976"/>
      <c r="F91" s="987"/>
    </row>
    <row r="92" spans="1:6">
      <c r="A92" s="766" t="s">
        <v>2899</v>
      </c>
      <c r="B92" s="967" t="s">
        <v>2900</v>
      </c>
      <c r="C92" s="968" t="s">
        <v>4</v>
      </c>
      <c r="D92" s="969">
        <v>1</v>
      </c>
      <c r="E92" s="970"/>
      <c r="F92" s="986">
        <f>D92*E92</f>
        <v>0</v>
      </c>
    </row>
    <row r="93" spans="1:6">
      <c r="A93" s="972"/>
      <c r="B93" s="973" t="s">
        <v>2898</v>
      </c>
      <c r="C93" s="974"/>
      <c r="D93" s="975"/>
      <c r="E93" s="976"/>
      <c r="F93" s="987"/>
    </row>
    <row r="94" spans="1:6">
      <c r="A94" s="676"/>
      <c r="B94" s="978"/>
      <c r="D94" s="979"/>
      <c r="E94" s="980"/>
    </row>
    <row r="95" spans="1:6">
      <c r="A95" s="658" t="s">
        <v>146</v>
      </c>
      <c r="B95" s="841" t="s">
        <v>2901</v>
      </c>
      <c r="C95" s="1846"/>
      <c r="D95" s="1847"/>
      <c r="E95" s="1848"/>
      <c r="F95" s="1849"/>
    </row>
    <row r="96" spans="1:6" ht="24">
      <c r="A96" s="766" t="s">
        <v>2902</v>
      </c>
      <c r="B96" s="984" t="s">
        <v>2903</v>
      </c>
      <c r="C96" s="968" t="s">
        <v>4</v>
      </c>
      <c r="D96" s="969">
        <v>4</v>
      </c>
      <c r="E96" s="970"/>
      <c r="F96" s="971">
        <f>D96*E96</f>
        <v>0</v>
      </c>
    </row>
    <row r="97" spans="1:6">
      <c r="A97" s="972"/>
      <c r="B97" s="985" t="s">
        <v>2904</v>
      </c>
      <c r="C97" s="974"/>
      <c r="D97" s="975"/>
      <c r="E97" s="976"/>
      <c r="F97" s="977"/>
    </row>
    <row r="98" spans="1:6">
      <c r="A98" s="766" t="s">
        <v>2905</v>
      </c>
      <c r="B98" s="984" t="s">
        <v>2906</v>
      </c>
      <c r="C98" s="968" t="s">
        <v>4</v>
      </c>
      <c r="D98" s="969">
        <v>2</v>
      </c>
      <c r="E98" s="970"/>
      <c r="F98" s="971">
        <f>D98*E98</f>
        <v>0</v>
      </c>
    </row>
    <row r="99" spans="1:6">
      <c r="A99" s="972"/>
      <c r="B99" s="985" t="s">
        <v>2907</v>
      </c>
      <c r="C99" s="974"/>
      <c r="D99" s="975"/>
      <c r="E99" s="976"/>
      <c r="F99" s="977"/>
    </row>
    <row r="100" spans="1:6">
      <c r="A100" s="766" t="s">
        <v>2908</v>
      </c>
      <c r="B100" s="984" t="s">
        <v>2909</v>
      </c>
      <c r="C100" s="968" t="s">
        <v>4</v>
      </c>
      <c r="D100" s="969">
        <v>2</v>
      </c>
      <c r="E100" s="970"/>
      <c r="F100" s="971">
        <f>D100*E100</f>
        <v>0</v>
      </c>
    </row>
    <row r="101" spans="1:6">
      <c r="A101" s="972"/>
      <c r="B101" s="985" t="s">
        <v>2910</v>
      </c>
      <c r="C101" s="974"/>
      <c r="D101" s="975"/>
      <c r="E101" s="976"/>
      <c r="F101" s="977"/>
    </row>
    <row r="102" spans="1:6" ht="48">
      <c r="A102" s="766" t="s">
        <v>2911</v>
      </c>
      <c r="B102" s="989" t="s">
        <v>2912</v>
      </c>
      <c r="C102" s="968" t="s">
        <v>2913</v>
      </c>
      <c r="D102" s="969">
        <v>36</v>
      </c>
      <c r="E102" s="970"/>
      <c r="F102" s="971">
        <f>D102*E102</f>
        <v>0</v>
      </c>
    </row>
    <row r="103" spans="1:6">
      <c r="A103" s="972"/>
      <c r="B103" s="985" t="s">
        <v>2910</v>
      </c>
      <c r="C103" s="974"/>
      <c r="D103" s="975"/>
      <c r="E103" s="976"/>
      <c r="F103" s="977"/>
    </row>
    <row r="104" spans="1:6" ht="12.75" thickBot="1">
      <c r="A104" s="676"/>
      <c r="B104" s="978"/>
      <c r="D104" s="979"/>
      <c r="E104" s="980"/>
    </row>
    <row r="105" spans="1:6" ht="12.75" thickBot="1">
      <c r="A105" s="1850" t="s">
        <v>2914</v>
      </c>
      <c r="B105" s="1851"/>
      <c r="C105" s="1852"/>
      <c r="D105" s="1853"/>
      <c r="E105" s="1854"/>
      <c r="F105" s="1855">
        <f>SUM(F1:F104)</f>
        <v>0</v>
      </c>
    </row>
    <row r="108" spans="1:6">
      <c r="C108" s="1856"/>
    </row>
    <row r="147" spans="1:6" s="378" customFormat="1">
      <c r="A147" s="907"/>
      <c r="B147" s="379"/>
      <c r="C147" s="907"/>
      <c r="D147" s="948"/>
      <c r="E147" s="949"/>
      <c r="F147" s="950"/>
    </row>
    <row r="222" spans="1:6" s="378" customFormat="1">
      <c r="A222" s="907"/>
      <c r="B222" s="379"/>
      <c r="C222" s="907"/>
      <c r="D222" s="948"/>
      <c r="E222" s="949"/>
      <c r="F222" s="950"/>
    </row>
    <row r="225" ht="48.75" customHeight="1"/>
    <row r="230" ht="14.25" customHeight="1"/>
    <row r="237" ht="15" customHeight="1"/>
    <row r="239" ht="26.25" customHeight="1"/>
    <row r="240" ht="24.75" customHeight="1"/>
    <row r="242" spans="1:6" s="378" customFormat="1">
      <c r="A242" s="907"/>
      <c r="B242" s="379"/>
      <c r="C242" s="907"/>
      <c r="D242" s="948"/>
      <c r="E242" s="949"/>
      <c r="F242" s="950"/>
    </row>
    <row r="292" spans="1:6" s="378" customFormat="1">
      <c r="A292" s="907"/>
      <c r="B292" s="379"/>
      <c r="C292" s="907"/>
      <c r="D292" s="948"/>
      <c r="E292" s="949"/>
      <c r="F292" s="950"/>
    </row>
    <row r="325" spans="1:6" ht="13.5" customHeight="1"/>
    <row r="326" spans="1:6" ht="26.25" customHeight="1"/>
    <row r="327" spans="1:6" ht="14.25" customHeight="1"/>
    <row r="330" spans="1:6" s="378" customFormat="1">
      <c r="A330" s="907"/>
      <c r="B330" s="379"/>
      <c r="C330" s="907"/>
      <c r="D330" s="948"/>
      <c r="E330" s="949"/>
      <c r="F330" s="950"/>
    </row>
    <row r="350" spans="1:6" s="378" customFormat="1">
      <c r="A350" s="907"/>
      <c r="B350" s="379"/>
      <c r="C350" s="907"/>
      <c r="D350" s="948"/>
      <c r="E350" s="949"/>
      <c r="F350" s="950"/>
    </row>
    <row r="386" spans="1:6" s="378" customFormat="1">
      <c r="A386" s="907"/>
      <c r="B386" s="379"/>
      <c r="C386" s="907"/>
      <c r="D386" s="948"/>
      <c r="E386" s="949"/>
      <c r="F386" s="950"/>
    </row>
    <row r="404" spans="1:6" s="378" customFormat="1">
      <c r="A404" s="907"/>
      <c r="B404" s="379"/>
      <c r="C404" s="907"/>
      <c r="D404" s="948"/>
      <c r="E404" s="949"/>
      <c r="F404" s="950"/>
    </row>
  </sheetData>
  <printOptions horizontalCentered="1"/>
  <pageMargins left="0.9" right="0.35" top="0.35" bottom="0.35" header="0.2" footer="0.2"/>
  <pageSetup paperSize="9" orientation="portrait" r:id="rId1"/>
  <headerFooter>
    <oddFooter>&amp;L&amp;"-,Krepko"&amp;8&amp;K0070C0&amp;A&amp;C&amp;"-,Krepko"&amp;8&amp;K0070C0  Vsebino posameznih postavk popisa ni dovoljeno spreminjati!&amp;R&amp;"-,Običajno"&amp;8&amp;K0070C0Stran &amp;P</oddFooter>
  </headerFooter>
  <rowBreaks count="2" manualBreakCount="2">
    <brk id="47" max="16383" man="1"/>
    <brk id="9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4AE6-7153-498A-8FEA-678360753073}">
  <sheetPr>
    <tabColor rgb="FFFF00FF"/>
  </sheetPr>
  <dimension ref="A1:F81"/>
  <sheetViews>
    <sheetView view="pageLayout" topLeftCell="A46" zoomScaleNormal="100" workbookViewId="0">
      <selection activeCell="B55" sqref="B55"/>
    </sheetView>
  </sheetViews>
  <sheetFormatPr defaultColWidth="9.140625" defaultRowHeight="12"/>
  <cols>
    <col min="1" max="1" width="6.7109375" style="676" customWidth="1"/>
    <col min="2" max="2" width="48.7109375" style="379" customWidth="1"/>
    <col min="3" max="3" width="4.7109375" style="359" customWidth="1"/>
    <col min="4" max="4" width="7.7109375" style="990" customWidth="1"/>
    <col min="5" max="5" width="8.7109375" style="557" customWidth="1"/>
    <col min="6" max="6" width="12.7109375" style="374" customWidth="1"/>
    <col min="7" max="16384" width="9.140625" style="944"/>
  </cols>
  <sheetData>
    <row r="1" spans="1:6">
      <c r="C1" s="373"/>
    </row>
    <row r="2" spans="1:6" s="47" customFormat="1" ht="18.75">
      <c r="A2" s="682" t="s">
        <v>20</v>
      </c>
      <c r="B2" s="1842" t="s">
        <v>2915</v>
      </c>
      <c r="C2" s="741"/>
      <c r="D2" s="1859"/>
      <c r="E2" s="743"/>
      <c r="F2" s="744"/>
    </row>
    <row r="3" spans="1:6" ht="12.75" thickBot="1">
      <c r="C3" s="373"/>
    </row>
    <row r="4" spans="1:6" ht="51.75" thickBot="1">
      <c r="B4" s="951" t="s">
        <v>795</v>
      </c>
      <c r="C4" s="373"/>
    </row>
    <row r="5" spans="1:6" ht="13.5" thickBot="1">
      <c r="B5" s="991"/>
      <c r="C5" s="373"/>
    </row>
    <row r="6" spans="1:6" s="343" customFormat="1" ht="12.75" thickBot="1">
      <c r="A6" s="672" t="s">
        <v>5</v>
      </c>
      <c r="B6" s="404" t="s">
        <v>2805</v>
      </c>
      <c r="C6" s="340" t="s">
        <v>791</v>
      </c>
      <c r="D6" s="992" t="s">
        <v>21</v>
      </c>
      <c r="E6" s="341" t="s">
        <v>793</v>
      </c>
      <c r="F6" s="342" t="s">
        <v>792</v>
      </c>
    </row>
    <row r="8" spans="1:6">
      <c r="A8" s="658" t="s">
        <v>7</v>
      </c>
      <c r="B8" s="841" t="s">
        <v>2806</v>
      </c>
      <c r="C8" s="375"/>
      <c r="D8" s="1858"/>
      <c r="E8" s="376"/>
      <c r="F8" s="377"/>
    </row>
    <row r="9" spans="1:6" ht="63.75" customHeight="1">
      <c r="A9" s="993"/>
      <c r="B9" s="994" t="s">
        <v>2916</v>
      </c>
      <c r="C9" s="993"/>
      <c r="D9" s="995"/>
      <c r="E9" s="996"/>
      <c r="F9" s="995"/>
    </row>
    <row r="10" spans="1:6">
      <c r="A10" s="997" t="s">
        <v>2808</v>
      </c>
      <c r="B10" s="998" t="s">
        <v>2917</v>
      </c>
      <c r="C10" s="999" t="s">
        <v>4</v>
      </c>
      <c r="D10" s="1000">
        <v>2</v>
      </c>
      <c r="E10" s="1001"/>
      <c r="F10" s="1002">
        <f>D10*E10</f>
        <v>0</v>
      </c>
    </row>
    <row r="11" spans="1:6">
      <c r="A11" s="1003"/>
      <c r="B11" s="1004" t="s">
        <v>2918</v>
      </c>
      <c r="C11" s="1003"/>
      <c r="D11" s="1005"/>
      <c r="E11" s="1006"/>
      <c r="F11" s="1005"/>
    </row>
    <row r="12" spans="1:6" ht="13.5" customHeight="1">
      <c r="A12" s="997" t="s">
        <v>2811</v>
      </c>
      <c r="B12" s="998" t="s">
        <v>2919</v>
      </c>
      <c r="C12" s="999" t="s">
        <v>4</v>
      </c>
      <c r="D12" s="1000">
        <v>2</v>
      </c>
      <c r="E12" s="1001"/>
      <c r="F12" s="1002">
        <f>D12*E12</f>
        <v>0</v>
      </c>
    </row>
    <row r="13" spans="1:6">
      <c r="A13" s="1003"/>
      <c r="B13" s="1004" t="s">
        <v>2918</v>
      </c>
      <c r="C13" s="1003"/>
      <c r="D13" s="1005"/>
      <c r="E13" s="1006"/>
      <c r="F13" s="1005"/>
    </row>
    <row r="14" spans="1:6" ht="24">
      <c r="A14" s="997" t="s">
        <v>2814</v>
      </c>
      <c r="B14" s="998" t="s">
        <v>2920</v>
      </c>
      <c r="C14" s="999" t="s">
        <v>4</v>
      </c>
      <c r="D14" s="1000">
        <v>3</v>
      </c>
      <c r="E14" s="1001"/>
      <c r="F14" s="1002">
        <f>D14*E14</f>
        <v>0</v>
      </c>
    </row>
    <row r="15" spans="1:6" s="378" customFormat="1">
      <c r="A15" s="1003"/>
      <c r="B15" s="1004" t="s">
        <v>2918</v>
      </c>
      <c r="C15" s="1003"/>
      <c r="D15" s="1005"/>
      <c r="E15" s="1006"/>
      <c r="F15" s="1005"/>
    </row>
    <row r="16" spans="1:6" ht="12.75" customHeight="1">
      <c r="A16" s="997" t="s">
        <v>2817</v>
      </c>
      <c r="B16" s="998" t="s">
        <v>2921</v>
      </c>
      <c r="C16" s="999" t="s">
        <v>4</v>
      </c>
      <c r="D16" s="1000">
        <v>3</v>
      </c>
      <c r="E16" s="1001"/>
      <c r="F16" s="1002">
        <f>D16*E16</f>
        <v>0</v>
      </c>
    </row>
    <row r="17" spans="1:6">
      <c r="A17" s="1003"/>
      <c r="B17" s="1004" t="s">
        <v>2918</v>
      </c>
      <c r="C17" s="1003"/>
      <c r="D17" s="1005"/>
      <c r="E17" s="1006"/>
      <c r="F17" s="1005"/>
    </row>
    <row r="18" spans="1:6" ht="24">
      <c r="A18" s="997" t="s">
        <v>2819</v>
      </c>
      <c r="B18" s="998" t="s">
        <v>2922</v>
      </c>
      <c r="C18" s="999" t="s">
        <v>4</v>
      </c>
      <c r="D18" s="1000">
        <v>12</v>
      </c>
      <c r="E18" s="1001"/>
      <c r="F18" s="1002">
        <f>D18*E18</f>
        <v>0</v>
      </c>
    </row>
    <row r="19" spans="1:6">
      <c r="A19" s="1003"/>
      <c r="B19" s="1004" t="s">
        <v>2923</v>
      </c>
      <c r="C19" s="1003"/>
      <c r="D19" s="1005"/>
      <c r="E19" s="1006"/>
      <c r="F19" s="1005"/>
    </row>
    <row r="20" spans="1:6" ht="24">
      <c r="A20" s="997" t="s">
        <v>2822</v>
      </c>
      <c r="B20" s="998" t="s">
        <v>2924</v>
      </c>
      <c r="C20" s="999" t="s">
        <v>4</v>
      </c>
      <c r="D20" s="1000">
        <v>5</v>
      </c>
      <c r="E20" s="1001"/>
      <c r="F20" s="1002">
        <f>D20*E20</f>
        <v>0</v>
      </c>
    </row>
    <row r="21" spans="1:6">
      <c r="A21" s="1003"/>
      <c r="B21" s="1004" t="s">
        <v>2925</v>
      </c>
      <c r="C21" s="1003"/>
      <c r="D21" s="1005"/>
      <c r="E21" s="1006"/>
      <c r="F21" s="1005"/>
    </row>
    <row r="22" spans="1:6">
      <c r="A22" s="997" t="s">
        <v>2825</v>
      </c>
      <c r="B22" s="998" t="s">
        <v>2926</v>
      </c>
      <c r="C22" s="999" t="s">
        <v>4</v>
      </c>
      <c r="D22" s="1000">
        <v>1</v>
      </c>
      <c r="E22" s="1001"/>
      <c r="F22" s="1002">
        <f>D22*E22</f>
        <v>0</v>
      </c>
    </row>
    <row r="23" spans="1:6">
      <c r="A23" s="1003"/>
      <c r="B23" s="1004" t="s">
        <v>2923</v>
      </c>
      <c r="C23" s="1003"/>
      <c r="D23" s="1005"/>
      <c r="E23" s="1006"/>
      <c r="F23" s="1005"/>
    </row>
    <row r="24" spans="1:6" s="378" customFormat="1" ht="36">
      <c r="A24" s="997" t="s">
        <v>2828</v>
      </c>
      <c r="B24" s="998" t="s">
        <v>2927</v>
      </c>
      <c r="C24" s="999" t="s">
        <v>4</v>
      </c>
      <c r="D24" s="1000">
        <v>1</v>
      </c>
      <c r="E24" s="1001"/>
      <c r="F24" s="1002">
        <f>D24*E24</f>
        <v>0</v>
      </c>
    </row>
    <row r="25" spans="1:6">
      <c r="A25" s="1003"/>
      <c r="B25" s="1004" t="s">
        <v>2928</v>
      </c>
      <c r="C25" s="1003"/>
      <c r="D25" s="1005"/>
      <c r="E25" s="1006"/>
      <c r="F25" s="1005"/>
    </row>
    <row r="26" spans="1:6">
      <c r="A26" s="1007"/>
      <c r="B26" s="1008"/>
      <c r="C26" s="1007"/>
      <c r="D26" s="1009"/>
      <c r="E26" s="1010"/>
      <c r="F26" s="1009"/>
    </row>
    <row r="27" spans="1:6">
      <c r="A27" s="658" t="s">
        <v>20</v>
      </c>
      <c r="B27" s="841" t="s">
        <v>2832</v>
      </c>
      <c r="C27" s="375"/>
      <c r="D27" s="1858"/>
      <c r="E27" s="376"/>
      <c r="F27" s="377"/>
    </row>
    <row r="28" spans="1:6" ht="24">
      <c r="A28" s="1011" t="s">
        <v>2833</v>
      </c>
      <c r="B28" s="998" t="s">
        <v>2929</v>
      </c>
      <c r="C28" s="1012" t="s">
        <v>4</v>
      </c>
      <c r="D28" s="1013">
        <v>1</v>
      </c>
      <c r="E28" s="1014"/>
      <c r="F28" s="1015">
        <f>D28*E28</f>
        <v>0</v>
      </c>
    </row>
    <row r="29" spans="1:6">
      <c r="A29" s="1003"/>
      <c r="B29" s="1004" t="s">
        <v>2930</v>
      </c>
      <c r="C29" s="1003"/>
      <c r="D29" s="1005"/>
      <c r="E29" s="1006"/>
      <c r="F29" s="1005"/>
    </row>
    <row r="30" spans="1:6" ht="24">
      <c r="A30" s="1016" t="s">
        <v>2931</v>
      </c>
      <c r="B30" s="998" t="s">
        <v>2932</v>
      </c>
      <c r="C30" s="999" t="s">
        <v>4</v>
      </c>
      <c r="D30" s="1000">
        <v>1</v>
      </c>
      <c r="E30" s="1001"/>
      <c r="F30" s="1002">
        <f>D30*E30</f>
        <v>0</v>
      </c>
    </row>
    <row r="31" spans="1:6">
      <c r="A31" s="1003"/>
      <c r="B31" s="1004" t="s">
        <v>2923</v>
      </c>
      <c r="C31" s="1003"/>
      <c r="D31" s="1005"/>
      <c r="E31" s="1006"/>
      <c r="F31" s="1005"/>
    </row>
    <row r="32" spans="1:6">
      <c r="A32" s="1007"/>
      <c r="B32" s="1008"/>
      <c r="C32" s="1007"/>
      <c r="D32" s="1009"/>
      <c r="E32" s="1010"/>
      <c r="F32" s="1009"/>
    </row>
    <row r="33" spans="1:6">
      <c r="A33" s="658" t="s">
        <v>0</v>
      </c>
      <c r="B33" s="841" t="s">
        <v>2835</v>
      </c>
      <c r="C33" s="375"/>
      <c r="D33" s="1858"/>
      <c r="E33" s="376"/>
      <c r="F33" s="377"/>
    </row>
    <row r="34" spans="1:6">
      <c r="A34" s="1016" t="s">
        <v>2836</v>
      </c>
      <c r="B34" s="1017" t="s">
        <v>2933</v>
      </c>
      <c r="C34" s="999" t="s">
        <v>4</v>
      </c>
      <c r="D34" s="1000">
        <v>10</v>
      </c>
      <c r="E34" s="1001"/>
      <c r="F34" s="1002">
        <f>D34*E34</f>
        <v>0</v>
      </c>
    </row>
    <row r="35" spans="1:6">
      <c r="A35" s="1003"/>
      <c r="B35" s="1004" t="s">
        <v>2934</v>
      </c>
      <c r="C35" s="1003"/>
      <c r="D35" s="1005"/>
      <c r="E35" s="1006"/>
      <c r="F35" s="1005"/>
    </row>
    <row r="36" spans="1:6">
      <c r="A36" s="1016" t="s">
        <v>2839</v>
      </c>
      <c r="B36" s="1017" t="s">
        <v>2935</v>
      </c>
      <c r="C36" s="999" t="s">
        <v>4</v>
      </c>
      <c r="D36" s="1000">
        <v>37</v>
      </c>
      <c r="E36" s="1001"/>
      <c r="F36" s="1002">
        <f>D36*E36</f>
        <v>0</v>
      </c>
    </row>
    <row r="37" spans="1:6">
      <c r="A37" s="1018"/>
      <c r="B37" s="1019" t="s">
        <v>2461</v>
      </c>
      <c r="C37" s="1018"/>
      <c r="D37" s="1020">
        <v>26</v>
      </c>
      <c r="E37" s="1021"/>
      <c r="F37" s="1020"/>
    </row>
    <row r="38" spans="1:6">
      <c r="A38" s="1003"/>
      <c r="B38" s="1004" t="s">
        <v>2934</v>
      </c>
      <c r="C38" s="1003"/>
      <c r="D38" s="1005">
        <v>11</v>
      </c>
      <c r="E38" s="1006"/>
      <c r="F38" s="1005"/>
    </row>
    <row r="39" spans="1:6" ht="24">
      <c r="A39" s="1012" t="s">
        <v>2936</v>
      </c>
      <c r="B39" s="998" t="s">
        <v>2937</v>
      </c>
      <c r="C39" s="999" t="s">
        <v>4</v>
      </c>
      <c r="D39" s="1000">
        <v>3</v>
      </c>
      <c r="E39" s="1001"/>
      <c r="F39" s="1002">
        <f>D39*E39</f>
        <v>0</v>
      </c>
    </row>
    <row r="40" spans="1:6">
      <c r="A40" s="1022"/>
      <c r="B40" s="1023" t="s">
        <v>2938</v>
      </c>
      <c r="C40" s="1024"/>
      <c r="D40" s="1025"/>
      <c r="E40" s="1026"/>
      <c r="F40" s="1027"/>
    </row>
    <row r="41" spans="1:6" ht="24">
      <c r="A41" s="1012" t="s">
        <v>2939</v>
      </c>
      <c r="B41" s="998" t="s">
        <v>2849</v>
      </c>
      <c r="C41" s="999" t="s">
        <v>4</v>
      </c>
      <c r="D41" s="1000">
        <v>2</v>
      </c>
      <c r="E41" s="1001"/>
      <c r="F41" s="1002">
        <f>D41*E41</f>
        <v>0</v>
      </c>
    </row>
    <row r="42" spans="1:6">
      <c r="A42" s="1022"/>
      <c r="B42" s="1023" t="s">
        <v>2940</v>
      </c>
      <c r="C42" s="1024"/>
      <c r="D42" s="1025"/>
      <c r="E42" s="1026"/>
      <c r="F42" s="1027"/>
    </row>
    <row r="43" spans="1:6">
      <c r="A43" s="1028"/>
      <c r="B43" s="1029"/>
      <c r="C43" s="1030"/>
      <c r="D43" s="1031"/>
      <c r="E43" s="1032"/>
      <c r="F43" s="1033"/>
    </row>
    <row r="44" spans="1:6">
      <c r="A44" s="658" t="s">
        <v>1</v>
      </c>
      <c r="B44" s="841" t="s">
        <v>2850</v>
      </c>
      <c r="C44" s="375"/>
      <c r="D44" s="1858"/>
      <c r="E44" s="376"/>
      <c r="F44" s="377"/>
    </row>
    <row r="45" spans="1:6" ht="48">
      <c r="A45" s="1034"/>
      <c r="B45" s="1035" t="s">
        <v>2941</v>
      </c>
      <c r="C45" s="1036"/>
      <c r="D45" s="1037"/>
      <c r="E45" s="1038"/>
      <c r="F45" s="1037"/>
    </row>
    <row r="46" spans="1:6" ht="36">
      <c r="A46" s="1039" t="s">
        <v>2852</v>
      </c>
      <c r="B46" s="1040" t="s">
        <v>2942</v>
      </c>
      <c r="C46" s="1041" t="s">
        <v>4</v>
      </c>
      <c r="D46" s="1042">
        <v>2</v>
      </c>
      <c r="E46" s="1043"/>
      <c r="F46" s="1044">
        <f>D46*E46</f>
        <v>0</v>
      </c>
    </row>
    <row r="47" spans="1:6">
      <c r="A47" s="1028"/>
      <c r="B47" s="1029"/>
      <c r="C47" s="1030"/>
      <c r="D47" s="1031"/>
      <c r="E47" s="1032"/>
      <c r="F47" s="1033"/>
    </row>
    <row r="48" spans="1:6">
      <c r="A48" s="658" t="s">
        <v>2</v>
      </c>
      <c r="B48" s="841" t="s">
        <v>2860</v>
      </c>
      <c r="C48" s="375"/>
      <c r="D48" s="1858"/>
      <c r="E48" s="376"/>
      <c r="F48" s="377"/>
    </row>
    <row r="49" spans="1:6" ht="132.75" customHeight="1">
      <c r="A49" s="777" t="s">
        <v>2862</v>
      </c>
      <c r="B49" s="332" t="s">
        <v>2943</v>
      </c>
      <c r="C49" s="329" t="s">
        <v>4</v>
      </c>
      <c r="D49" s="1045">
        <v>16</v>
      </c>
      <c r="E49" s="642"/>
      <c r="F49" s="548">
        <f>D49*E49</f>
        <v>0</v>
      </c>
    </row>
    <row r="50" spans="1:6">
      <c r="A50" s="1007"/>
      <c r="B50" s="1008"/>
      <c r="C50" s="1007"/>
      <c r="D50" s="1009"/>
      <c r="E50" s="1010"/>
      <c r="F50" s="1009"/>
    </row>
    <row r="51" spans="1:6">
      <c r="A51" s="658" t="s">
        <v>3</v>
      </c>
      <c r="B51" s="841" t="s">
        <v>2944</v>
      </c>
      <c r="C51" s="375"/>
      <c r="D51" s="1858"/>
      <c r="E51" s="376"/>
      <c r="F51" s="377"/>
    </row>
    <row r="52" spans="1:6" ht="48">
      <c r="A52" s="1046"/>
      <c r="B52" s="1047" t="s">
        <v>2945</v>
      </c>
      <c r="C52" s="993"/>
      <c r="D52" s="995"/>
      <c r="E52" s="996"/>
      <c r="F52" s="995"/>
    </row>
    <row r="53" spans="1:6" ht="36">
      <c r="A53" s="997" t="s">
        <v>2871</v>
      </c>
      <c r="B53" s="1048" t="s">
        <v>2946</v>
      </c>
      <c r="C53" s="999" t="s">
        <v>4</v>
      </c>
      <c r="D53" s="1000">
        <v>1</v>
      </c>
      <c r="E53" s="1001"/>
      <c r="F53" s="1002">
        <f t="shared" ref="F53:F66" si="0">D53*E53</f>
        <v>0</v>
      </c>
    </row>
    <row r="54" spans="1:6" ht="36">
      <c r="A54" s="997" t="s">
        <v>2873</v>
      </c>
      <c r="B54" s="1048" t="s">
        <v>2947</v>
      </c>
      <c r="C54" s="999" t="s">
        <v>4</v>
      </c>
      <c r="D54" s="1000">
        <v>1</v>
      </c>
      <c r="E54" s="1001"/>
      <c r="F54" s="1002">
        <f t="shared" si="0"/>
        <v>0</v>
      </c>
    </row>
    <row r="55" spans="1:6" ht="48">
      <c r="A55" s="997" t="s">
        <v>2875</v>
      </c>
      <c r="B55" s="1048" t="s">
        <v>2948</v>
      </c>
      <c r="C55" s="999" t="s">
        <v>4</v>
      </c>
      <c r="D55" s="1000">
        <v>2</v>
      </c>
      <c r="E55" s="1001"/>
      <c r="F55" s="1002">
        <f t="shared" si="0"/>
        <v>0</v>
      </c>
    </row>
    <row r="56" spans="1:6" ht="14.25" customHeight="1">
      <c r="A56" s="997" t="s">
        <v>2877</v>
      </c>
      <c r="B56" s="1048" t="s">
        <v>2949</v>
      </c>
      <c r="C56" s="999" t="s">
        <v>4</v>
      </c>
      <c r="D56" s="1000">
        <v>1</v>
      </c>
      <c r="E56" s="1001"/>
      <c r="F56" s="1002">
        <f t="shared" si="0"/>
        <v>0</v>
      </c>
    </row>
    <row r="57" spans="1:6" ht="24">
      <c r="A57" s="997" t="s">
        <v>2879</v>
      </c>
      <c r="B57" s="1048" t="s">
        <v>2950</v>
      </c>
      <c r="C57" s="999" t="s">
        <v>4</v>
      </c>
      <c r="D57" s="1000">
        <v>1</v>
      </c>
      <c r="E57" s="1001"/>
      <c r="F57" s="1002">
        <f t="shared" si="0"/>
        <v>0</v>
      </c>
    </row>
    <row r="58" spans="1:6" ht="24">
      <c r="A58" s="997" t="s">
        <v>2881</v>
      </c>
      <c r="B58" s="1048" t="s">
        <v>2951</v>
      </c>
      <c r="C58" s="999" t="s">
        <v>4</v>
      </c>
      <c r="D58" s="1000">
        <v>1</v>
      </c>
      <c r="E58" s="1001"/>
      <c r="F58" s="1002">
        <f t="shared" si="0"/>
        <v>0</v>
      </c>
    </row>
    <row r="59" spans="1:6" ht="24">
      <c r="A59" s="997" t="s">
        <v>2884</v>
      </c>
      <c r="B59" s="1048" t="s">
        <v>2952</v>
      </c>
      <c r="C59" s="999" t="s">
        <v>4</v>
      </c>
      <c r="D59" s="1000">
        <v>2</v>
      </c>
      <c r="E59" s="1001"/>
      <c r="F59" s="1002">
        <f t="shared" si="0"/>
        <v>0</v>
      </c>
    </row>
    <row r="60" spans="1:6">
      <c r="A60" s="997" t="s">
        <v>2886</v>
      </c>
      <c r="B60" s="1049" t="s">
        <v>2953</v>
      </c>
      <c r="C60" s="999" t="s">
        <v>4</v>
      </c>
      <c r="D60" s="1000">
        <v>4</v>
      </c>
      <c r="E60" s="1001"/>
      <c r="F60" s="1002">
        <f t="shared" si="0"/>
        <v>0</v>
      </c>
    </row>
    <row r="61" spans="1:6">
      <c r="A61" s="997" t="s">
        <v>2888</v>
      </c>
      <c r="B61" s="1049" t="s">
        <v>2954</v>
      </c>
      <c r="C61" s="999" t="s">
        <v>4</v>
      </c>
      <c r="D61" s="1000">
        <v>2</v>
      </c>
      <c r="E61" s="1001"/>
      <c r="F61" s="1002">
        <f t="shared" si="0"/>
        <v>0</v>
      </c>
    </row>
    <row r="62" spans="1:6">
      <c r="A62" s="997" t="s">
        <v>2955</v>
      </c>
      <c r="B62" s="1049" t="s">
        <v>2956</v>
      </c>
      <c r="C62" s="999" t="s">
        <v>4</v>
      </c>
      <c r="D62" s="1000">
        <v>2</v>
      </c>
      <c r="E62" s="1001"/>
      <c r="F62" s="1002">
        <f t="shared" si="0"/>
        <v>0</v>
      </c>
    </row>
    <row r="63" spans="1:6">
      <c r="A63" s="997" t="s">
        <v>2890</v>
      </c>
      <c r="B63" s="1049" t="s">
        <v>2957</v>
      </c>
      <c r="C63" s="999" t="s">
        <v>4</v>
      </c>
      <c r="D63" s="1000">
        <v>2</v>
      </c>
      <c r="E63" s="1001"/>
      <c r="F63" s="1002">
        <f t="shared" si="0"/>
        <v>0</v>
      </c>
    </row>
    <row r="64" spans="1:6" ht="13.5" customHeight="1">
      <c r="A64" s="997" t="s">
        <v>2892</v>
      </c>
      <c r="B64" s="1048" t="s">
        <v>2958</v>
      </c>
      <c r="C64" s="999" t="s">
        <v>4</v>
      </c>
      <c r="D64" s="1000">
        <v>2</v>
      </c>
      <c r="E64" s="1001"/>
      <c r="F64" s="1002">
        <f t="shared" si="0"/>
        <v>0</v>
      </c>
    </row>
    <row r="65" spans="1:6" ht="12.75" customHeight="1">
      <c r="A65" s="997" t="s">
        <v>2894</v>
      </c>
      <c r="B65" s="1048" t="s">
        <v>2959</v>
      </c>
      <c r="C65" s="999" t="s">
        <v>4</v>
      </c>
      <c r="D65" s="1000">
        <v>1</v>
      </c>
      <c r="E65" s="1001"/>
      <c r="F65" s="1002">
        <f t="shared" si="0"/>
        <v>0</v>
      </c>
    </row>
    <row r="66" spans="1:6">
      <c r="A66" s="997" t="s">
        <v>2896</v>
      </c>
      <c r="B66" s="1049" t="s">
        <v>2960</v>
      </c>
      <c r="C66" s="999" t="s">
        <v>4</v>
      </c>
      <c r="D66" s="1000">
        <v>2</v>
      </c>
      <c r="E66" s="1001"/>
      <c r="F66" s="1002">
        <f t="shared" si="0"/>
        <v>0</v>
      </c>
    </row>
    <row r="67" spans="1:6" ht="36">
      <c r="A67" s="997" t="s">
        <v>2899</v>
      </c>
      <c r="B67" s="1048" t="s">
        <v>2961</v>
      </c>
      <c r="C67" s="999" t="s">
        <v>16</v>
      </c>
      <c r="D67" s="1000">
        <v>2</v>
      </c>
      <c r="E67" s="1001"/>
      <c r="F67" s="1002">
        <f t="shared" ref="F67" si="1">D67*E67</f>
        <v>0</v>
      </c>
    </row>
    <row r="68" spans="1:6">
      <c r="A68" s="997" t="s">
        <v>2962</v>
      </c>
      <c r="B68" s="1049" t="s">
        <v>2963</v>
      </c>
      <c r="C68" s="999" t="s">
        <v>4</v>
      </c>
      <c r="D68" s="1000">
        <v>2</v>
      </c>
      <c r="E68" s="1001"/>
      <c r="F68" s="1002">
        <f>D68*E68</f>
        <v>0</v>
      </c>
    </row>
    <row r="69" spans="1:6">
      <c r="A69" s="1028"/>
      <c r="B69" s="1029"/>
      <c r="C69" s="1030"/>
      <c r="D69" s="1031"/>
      <c r="E69" s="1032"/>
      <c r="F69" s="1033"/>
    </row>
    <row r="70" spans="1:6">
      <c r="A70" s="658" t="s">
        <v>146</v>
      </c>
      <c r="B70" s="841" t="s">
        <v>2901</v>
      </c>
      <c r="C70" s="375"/>
      <c r="D70" s="1858"/>
      <c r="E70" s="376"/>
      <c r="F70" s="377"/>
    </row>
    <row r="71" spans="1:6" ht="48">
      <c r="A71" s="1046"/>
      <c r="B71" s="994" t="s">
        <v>2964</v>
      </c>
      <c r="C71" s="993"/>
      <c r="D71" s="995"/>
      <c r="E71" s="996"/>
      <c r="F71" s="995"/>
    </row>
    <row r="72" spans="1:6" ht="24">
      <c r="A72" s="1012" t="s">
        <v>2965</v>
      </c>
      <c r="B72" s="998" t="s">
        <v>2966</v>
      </c>
      <c r="C72" s="1050" t="s">
        <v>4</v>
      </c>
      <c r="D72" s="1051">
        <v>2</v>
      </c>
      <c r="E72" s="1052"/>
      <c r="F72" s="1053">
        <f>D72*E72</f>
        <v>0</v>
      </c>
    </row>
    <row r="73" spans="1:6">
      <c r="A73" s="1003"/>
      <c r="B73" s="1004" t="s">
        <v>2967</v>
      </c>
      <c r="C73" s="1003"/>
      <c r="D73" s="1005"/>
      <c r="E73" s="1006"/>
      <c r="F73" s="1005"/>
    </row>
    <row r="74" spans="1:6" ht="12.75" customHeight="1">
      <c r="A74" s="1016" t="s">
        <v>2905</v>
      </c>
      <c r="B74" s="998" t="s">
        <v>2968</v>
      </c>
      <c r="C74" s="1050" t="s">
        <v>4</v>
      </c>
      <c r="D74" s="1051">
        <v>1</v>
      </c>
      <c r="E74" s="1052"/>
      <c r="F74" s="1053">
        <f>D74*E74</f>
        <v>0</v>
      </c>
    </row>
    <row r="75" spans="1:6">
      <c r="A75" s="1003"/>
      <c r="B75" s="1004" t="s">
        <v>2969</v>
      </c>
      <c r="C75" s="1003"/>
      <c r="D75" s="1005"/>
      <c r="E75" s="1006"/>
      <c r="F75" s="1005"/>
    </row>
    <row r="76" spans="1:6" ht="24">
      <c r="A76" s="1016" t="s">
        <v>2908</v>
      </c>
      <c r="B76" s="1017" t="s">
        <v>2970</v>
      </c>
      <c r="C76" s="999" t="s">
        <v>4</v>
      </c>
      <c r="D76" s="1000">
        <v>3</v>
      </c>
      <c r="E76" s="1001"/>
      <c r="F76" s="1002">
        <f>D76*E76</f>
        <v>0</v>
      </c>
    </row>
    <row r="77" spans="1:6" ht="24">
      <c r="A77" s="1022"/>
      <c r="B77" s="1004" t="s">
        <v>2971</v>
      </c>
      <c r="C77" s="1024"/>
      <c r="D77" s="1025"/>
      <c r="E77" s="1026"/>
      <c r="F77" s="1027"/>
    </row>
    <row r="78" spans="1:6">
      <c r="A78" s="1016" t="s">
        <v>2911</v>
      </c>
      <c r="B78" s="1017" t="s">
        <v>2972</v>
      </c>
      <c r="C78" s="999" t="s">
        <v>4</v>
      </c>
      <c r="D78" s="1000">
        <v>1</v>
      </c>
      <c r="E78" s="1001"/>
      <c r="F78" s="1002">
        <f>D78*E78</f>
        <v>0</v>
      </c>
    </row>
    <row r="79" spans="1:6">
      <c r="A79" s="1022"/>
      <c r="B79" s="1023" t="s">
        <v>2973</v>
      </c>
      <c r="C79" s="1024"/>
      <c r="D79" s="1025"/>
      <c r="E79" s="1026"/>
      <c r="F79" s="1027"/>
    </row>
    <row r="80" spans="1:6" ht="12.75" thickBot="1">
      <c r="A80" s="1028"/>
      <c r="B80" s="1029"/>
      <c r="C80" s="1030"/>
      <c r="D80" s="1031"/>
      <c r="E80" s="1032"/>
      <c r="F80" s="1033"/>
    </row>
    <row r="81" spans="1:6" ht="12.75" thickBot="1">
      <c r="A81" s="745" t="s">
        <v>2974</v>
      </c>
      <c r="B81" s="386"/>
      <c r="C81" s="380"/>
      <c r="D81" s="1857"/>
      <c r="E81" s="381"/>
      <c r="F81" s="382">
        <f>SUM(F1:F80)</f>
        <v>0</v>
      </c>
    </row>
  </sheetData>
  <protectedRanges>
    <protectedRange sqref="E8:E14" name="Obseg1"/>
  </protectedRanges>
  <printOptions horizontalCentered="1"/>
  <pageMargins left="0.98425196850393704" right="0.39370078740157483" top="0.39370078740157483" bottom="0.39370078740157483" header="0.19685039370078741" footer="0.19685039370078741"/>
  <pageSetup paperSize="9" orientation="portrait" r:id="rId1"/>
  <headerFooter>
    <oddFooter>&amp;L&amp;"-,Krepko"&amp;8&amp;K0070C0&amp;A&amp;C&amp;"Arial CE,Krepko"  &amp;"-,Krepko"&amp;8&amp;K0070C0Vsebino posameznih postavk popisa ni dovoljeno spreminjati!&amp;R&amp;"-,Krepko"&amp;8&amp;K0070C0Stran &amp;P</oddFooter>
  </headerFooter>
  <rowBreaks count="2" manualBreakCount="2">
    <brk id="43" max="16383" man="1"/>
    <brk id="69"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DB66-1CA4-4311-9A38-AD4FDBBC9D26}">
  <sheetPr>
    <tabColor rgb="FFFF00FF"/>
  </sheetPr>
  <dimension ref="A1:XFC128"/>
  <sheetViews>
    <sheetView view="pageLayout" topLeftCell="A112" zoomScaleNormal="100" workbookViewId="0">
      <selection activeCell="F124" sqref="F124"/>
    </sheetView>
  </sheetViews>
  <sheetFormatPr defaultColWidth="9.140625" defaultRowHeight="12"/>
  <cols>
    <col min="1" max="1" width="7.140625" style="676" customWidth="1"/>
    <col min="2" max="2" width="43.140625" style="379" customWidth="1"/>
    <col min="3" max="3" width="5.42578125" style="359" customWidth="1"/>
    <col min="4" max="4" width="5.85546875" style="990" customWidth="1"/>
    <col min="5" max="5" width="10.7109375" style="557" customWidth="1"/>
    <col min="6" max="6" width="12.7109375" style="374" customWidth="1"/>
    <col min="7" max="7" width="9.140625" style="944"/>
    <col min="8" max="8" width="18.42578125" style="1060" bestFit="1" customWidth="1"/>
    <col min="9" max="9" width="11" style="944" customWidth="1"/>
    <col min="10" max="16384" width="9.140625" style="944"/>
  </cols>
  <sheetData>
    <row r="1" spans="1:16383">
      <c r="C1" s="373"/>
    </row>
    <row r="2" spans="1:16383" s="47" customFormat="1" ht="34.5">
      <c r="A2" s="682" t="s">
        <v>0</v>
      </c>
      <c r="B2" s="1842" t="s">
        <v>2975</v>
      </c>
      <c r="C2" s="741"/>
      <c r="D2" s="1859"/>
      <c r="E2" s="743"/>
      <c r="F2" s="744"/>
      <c r="H2" s="1061"/>
    </row>
    <row r="3" spans="1:16383" ht="12.75" thickBot="1">
      <c r="C3" s="373"/>
    </row>
    <row r="4" spans="1:16383" ht="66.75" customHeight="1" thickBot="1">
      <c r="B4" s="951" t="s">
        <v>795</v>
      </c>
      <c r="C4" s="373"/>
    </row>
    <row r="5" spans="1:16383" ht="15.75" thickBot="1">
      <c r="A5" s="1062"/>
      <c r="B5" s="1063"/>
      <c r="C5" s="1064"/>
      <c r="D5" s="1065"/>
      <c r="E5" s="1066"/>
      <c r="F5" s="1067"/>
      <c r="G5" s="1068"/>
      <c r="H5" s="1069"/>
      <c r="I5" s="1068"/>
      <c r="J5" s="1068"/>
      <c r="K5" s="1068"/>
      <c r="L5" s="1068"/>
      <c r="M5" s="1068"/>
      <c r="N5" s="1068"/>
      <c r="O5" s="1068"/>
      <c r="P5" s="1068"/>
      <c r="Q5" s="1068"/>
      <c r="R5" s="1068"/>
      <c r="S5" s="1068"/>
      <c r="T5" s="1068"/>
      <c r="U5" s="1068"/>
      <c r="V5" s="1068"/>
      <c r="W5" s="1068"/>
      <c r="X5" s="1068"/>
      <c r="Y5" s="1068"/>
      <c r="Z5" s="1068"/>
      <c r="AA5" s="1068"/>
      <c r="AB5" s="1068"/>
      <c r="AC5" s="1068"/>
      <c r="AD5" s="1068"/>
      <c r="AE5" s="1068"/>
      <c r="AF5" s="1068"/>
      <c r="AG5" s="1068"/>
      <c r="AH5" s="1068"/>
      <c r="AI5" s="1068"/>
      <c r="AJ5" s="1068"/>
      <c r="AK5" s="1068"/>
      <c r="AL5" s="1068"/>
      <c r="AM5" s="1068"/>
      <c r="AN5" s="1068"/>
      <c r="AO5" s="1068"/>
      <c r="AP5" s="1068"/>
      <c r="AQ5" s="1068"/>
      <c r="AR5" s="1068"/>
      <c r="AS5" s="1068"/>
      <c r="AT5" s="1068"/>
      <c r="AU5" s="1068"/>
      <c r="AV5" s="1068"/>
      <c r="AW5" s="1068"/>
      <c r="AX5" s="1068"/>
      <c r="AY5" s="1068"/>
      <c r="AZ5" s="1068"/>
      <c r="BA5" s="1068"/>
      <c r="BB5" s="1068"/>
      <c r="BC5" s="1068"/>
      <c r="BD5" s="1068"/>
      <c r="BE5" s="1068"/>
      <c r="BF5" s="1068"/>
      <c r="BG5" s="1068"/>
      <c r="BH5" s="1068"/>
      <c r="BI5" s="1068"/>
      <c r="BJ5" s="1068"/>
      <c r="BK5" s="1068"/>
      <c r="BL5" s="1068"/>
      <c r="BM5" s="1068"/>
      <c r="BN5" s="1068"/>
      <c r="BO5" s="1068"/>
      <c r="BP5" s="1068"/>
      <c r="BQ5" s="1068"/>
      <c r="BR5" s="1068"/>
      <c r="BS5" s="1068"/>
      <c r="BT5" s="1068"/>
      <c r="BU5" s="1068"/>
      <c r="BV5" s="1068"/>
      <c r="BW5" s="1068"/>
      <c r="BX5" s="1068"/>
      <c r="BY5" s="1068"/>
      <c r="BZ5" s="1068"/>
      <c r="CA5" s="1068"/>
      <c r="CB5" s="1068"/>
      <c r="CC5" s="1068"/>
      <c r="CD5" s="1068"/>
      <c r="CE5" s="1068"/>
      <c r="CF5" s="1068"/>
      <c r="CG5" s="1068"/>
      <c r="CH5" s="1068"/>
      <c r="CI5" s="1068"/>
      <c r="CJ5" s="1068"/>
      <c r="CK5" s="1068"/>
      <c r="CL5" s="1068"/>
      <c r="CM5" s="1068"/>
      <c r="CN5" s="1068"/>
      <c r="CO5" s="1068"/>
      <c r="CP5" s="1068"/>
      <c r="CQ5" s="1068"/>
      <c r="CR5" s="1068"/>
      <c r="CS5" s="1068"/>
      <c r="CT5" s="1068"/>
      <c r="CU5" s="1068"/>
      <c r="CV5" s="1068"/>
      <c r="CW5" s="1068"/>
      <c r="CX5" s="1068"/>
      <c r="CY5" s="1068"/>
      <c r="CZ5" s="1068"/>
      <c r="DA5" s="1068"/>
      <c r="DB5" s="1068"/>
      <c r="DC5" s="1068"/>
      <c r="DD5" s="1068"/>
      <c r="DE5" s="1068"/>
      <c r="DF5" s="1068"/>
      <c r="DG5" s="1068"/>
      <c r="DH5" s="1068"/>
      <c r="DI5" s="1068"/>
      <c r="DJ5" s="1068"/>
      <c r="DK5" s="1068"/>
      <c r="DL5" s="1068"/>
      <c r="DM5" s="1068"/>
      <c r="DN5" s="1068"/>
      <c r="DO5" s="1068"/>
      <c r="DP5" s="1068"/>
      <c r="DQ5" s="1068"/>
      <c r="DR5" s="1068"/>
      <c r="DS5" s="1068"/>
      <c r="DT5" s="1068"/>
      <c r="DU5" s="1068"/>
      <c r="DV5" s="1068"/>
      <c r="DW5" s="1068"/>
      <c r="DX5" s="1068"/>
      <c r="DY5" s="1068"/>
      <c r="DZ5" s="1068"/>
      <c r="EA5" s="1068"/>
      <c r="EB5" s="1068"/>
      <c r="EC5" s="1068"/>
      <c r="ED5" s="1068"/>
      <c r="EE5" s="1068"/>
      <c r="EF5" s="1068"/>
      <c r="EG5" s="1068"/>
      <c r="EH5" s="1068"/>
      <c r="EI5" s="1068"/>
      <c r="EJ5" s="1068"/>
      <c r="EK5" s="1068"/>
      <c r="EL5" s="1068"/>
      <c r="EM5" s="1068"/>
      <c r="EN5" s="1068"/>
      <c r="EO5" s="1068"/>
      <c r="EP5" s="1068"/>
      <c r="EQ5" s="1068"/>
      <c r="ER5" s="1068"/>
      <c r="ES5" s="1068"/>
      <c r="ET5" s="1068"/>
      <c r="EU5" s="1068"/>
      <c r="EV5" s="1068"/>
      <c r="EW5" s="1068"/>
      <c r="EX5" s="1068"/>
      <c r="EY5" s="1068"/>
      <c r="EZ5" s="1068"/>
      <c r="FA5" s="1068"/>
      <c r="FB5" s="1068"/>
      <c r="FC5" s="1068"/>
      <c r="FD5" s="1068"/>
      <c r="FE5" s="1068"/>
      <c r="FF5" s="1068"/>
      <c r="FG5" s="1068"/>
      <c r="FH5" s="1068"/>
      <c r="FI5" s="1068"/>
      <c r="FJ5" s="1068"/>
      <c r="FK5" s="1068"/>
      <c r="FL5" s="1068"/>
      <c r="FM5" s="1068"/>
      <c r="FN5" s="1068"/>
      <c r="FO5" s="1068"/>
      <c r="FP5" s="1068"/>
      <c r="FQ5" s="1068"/>
      <c r="FR5" s="1068"/>
      <c r="FS5" s="1068"/>
      <c r="FT5" s="1068"/>
      <c r="FU5" s="1068"/>
      <c r="FV5" s="1068"/>
      <c r="FW5" s="1068"/>
      <c r="FX5" s="1068"/>
      <c r="FY5" s="1068"/>
      <c r="FZ5" s="1068"/>
      <c r="GA5" s="1068"/>
      <c r="GB5" s="1068"/>
      <c r="GC5" s="1068"/>
      <c r="GD5" s="1068"/>
      <c r="GE5" s="1068"/>
      <c r="GF5" s="1068"/>
      <c r="GG5" s="1068"/>
      <c r="GH5" s="1068"/>
      <c r="GI5" s="1068"/>
      <c r="GJ5" s="1068"/>
      <c r="GK5" s="1068"/>
      <c r="GL5" s="1068"/>
      <c r="GM5" s="1068"/>
      <c r="GN5" s="1068"/>
      <c r="GO5" s="1068"/>
      <c r="GP5" s="1068"/>
      <c r="GQ5" s="1068"/>
      <c r="GR5" s="1068"/>
      <c r="GS5" s="1068"/>
      <c r="GT5" s="1068"/>
      <c r="GU5" s="1068"/>
      <c r="GV5" s="1068"/>
      <c r="GW5" s="1068"/>
      <c r="GX5" s="1068"/>
      <c r="GY5" s="1068"/>
      <c r="GZ5" s="1068"/>
      <c r="HA5" s="1068"/>
      <c r="HB5" s="1068"/>
      <c r="HC5" s="1068"/>
      <c r="HD5" s="1068"/>
      <c r="HE5" s="1068"/>
      <c r="HF5" s="1068"/>
      <c r="HG5" s="1068"/>
      <c r="HH5" s="1068"/>
      <c r="HI5" s="1068"/>
      <c r="HJ5" s="1068"/>
      <c r="HK5" s="1068"/>
      <c r="HL5" s="1068"/>
      <c r="HM5" s="1068"/>
      <c r="HN5" s="1068"/>
      <c r="HO5" s="1068"/>
      <c r="HP5" s="1068"/>
      <c r="HQ5" s="1068"/>
      <c r="HR5" s="1068"/>
      <c r="HS5" s="1068"/>
      <c r="HT5" s="1068"/>
      <c r="HU5" s="1068"/>
      <c r="HV5" s="1068"/>
      <c r="HW5" s="1068"/>
      <c r="HX5" s="1068"/>
      <c r="HY5" s="1068"/>
      <c r="HZ5" s="1068"/>
      <c r="IA5" s="1068"/>
      <c r="IB5" s="1068"/>
      <c r="IC5" s="1068"/>
      <c r="ID5" s="1068"/>
      <c r="IE5" s="1068"/>
      <c r="IF5" s="1068"/>
      <c r="IG5" s="1068"/>
      <c r="IH5" s="1068"/>
      <c r="II5" s="1068"/>
      <c r="IJ5" s="1068"/>
      <c r="IK5" s="1068"/>
      <c r="IL5" s="1068"/>
      <c r="IM5" s="1068"/>
      <c r="IN5" s="1068"/>
      <c r="IO5" s="1068"/>
      <c r="IP5" s="1068"/>
      <c r="IQ5" s="1068"/>
      <c r="IR5" s="1068"/>
      <c r="IS5" s="1068"/>
      <c r="IT5" s="1068"/>
      <c r="IU5" s="1068"/>
      <c r="IV5" s="1068"/>
      <c r="IW5" s="1068"/>
      <c r="IX5" s="1068"/>
      <c r="IY5" s="1068"/>
      <c r="IZ5" s="1068"/>
      <c r="JA5" s="1068"/>
      <c r="JB5" s="1068"/>
      <c r="JC5" s="1068"/>
      <c r="JD5" s="1068"/>
      <c r="JE5" s="1068"/>
      <c r="JF5" s="1068"/>
      <c r="JG5" s="1068"/>
      <c r="JH5" s="1068"/>
      <c r="JI5" s="1068"/>
      <c r="JJ5" s="1068"/>
      <c r="JK5" s="1068"/>
      <c r="JL5" s="1068"/>
      <c r="JM5" s="1068"/>
      <c r="JN5" s="1068"/>
      <c r="JO5" s="1068"/>
      <c r="JP5" s="1068"/>
      <c r="JQ5" s="1068"/>
      <c r="JR5" s="1068"/>
      <c r="JS5" s="1068"/>
      <c r="JT5" s="1068"/>
      <c r="JU5" s="1068"/>
      <c r="JV5" s="1068"/>
      <c r="JW5" s="1068"/>
      <c r="JX5" s="1068"/>
      <c r="JY5" s="1068"/>
      <c r="JZ5" s="1068"/>
      <c r="KA5" s="1068"/>
      <c r="KB5" s="1068"/>
      <c r="KC5" s="1068"/>
      <c r="KD5" s="1068"/>
      <c r="KE5" s="1068"/>
      <c r="KF5" s="1068"/>
      <c r="KG5" s="1068"/>
      <c r="KH5" s="1068"/>
      <c r="KI5" s="1068"/>
      <c r="KJ5" s="1068"/>
      <c r="KK5" s="1068"/>
      <c r="KL5" s="1068"/>
      <c r="KM5" s="1068"/>
      <c r="KN5" s="1068"/>
      <c r="KO5" s="1068"/>
      <c r="KP5" s="1068"/>
      <c r="KQ5" s="1068"/>
      <c r="KR5" s="1068"/>
      <c r="KS5" s="1068"/>
      <c r="KT5" s="1068"/>
      <c r="KU5" s="1068"/>
      <c r="KV5" s="1068"/>
      <c r="KW5" s="1068"/>
      <c r="KX5" s="1068"/>
      <c r="KY5" s="1068"/>
      <c r="KZ5" s="1068"/>
      <c r="LA5" s="1068"/>
      <c r="LB5" s="1068"/>
      <c r="LC5" s="1068"/>
      <c r="LD5" s="1068"/>
      <c r="LE5" s="1068"/>
      <c r="LF5" s="1068"/>
      <c r="LG5" s="1068"/>
      <c r="LH5" s="1068"/>
      <c r="LI5" s="1068"/>
      <c r="LJ5" s="1068"/>
      <c r="LK5" s="1068"/>
      <c r="LL5" s="1068"/>
      <c r="LM5" s="1068"/>
      <c r="LN5" s="1068"/>
      <c r="LO5" s="1068"/>
      <c r="LP5" s="1068"/>
      <c r="LQ5" s="1068"/>
      <c r="LR5" s="1068"/>
      <c r="LS5" s="1068"/>
      <c r="LT5" s="1068"/>
      <c r="LU5" s="1068"/>
      <c r="LV5" s="1068"/>
      <c r="LW5" s="1068"/>
      <c r="LX5" s="1068"/>
      <c r="LY5" s="1068"/>
      <c r="LZ5" s="1068"/>
      <c r="MA5" s="1068"/>
      <c r="MB5" s="1068"/>
      <c r="MC5" s="1068"/>
      <c r="MD5" s="1068"/>
      <c r="ME5" s="1068"/>
      <c r="MF5" s="1068"/>
      <c r="MG5" s="1068"/>
      <c r="MH5" s="1068"/>
      <c r="MI5" s="1068"/>
      <c r="MJ5" s="1068"/>
      <c r="MK5" s="1068"/>
      <c r="ML5" s="1068"/>
      <c r="MM5" s="1068"/>
      <c r="MN5" s="1068"/>
      <c r="MO5" s="1068"/>
      <c r="MP5" s="1068"/>
      <c r="MQ5" s="1068"/>
      <c r="MR5" s="1068"/>
      <c r="MS5" s="1068"/>
      <c r="MT5" s="1068"/>
      <c r="MU5" s="1068"/>
      <c r="MV5" s="1068"/>
      <c r="MW5" s="1068"/>
      <c r="MX5" s="1068"/>
      <c r="MY5" s="1068"/>
      <c r="MZ5" s="1068"/>
      <c r="NA5" s="1068"/>
      <c r="NB5" s="1068"/>
      <c r="NC5" s="1068"/>
      <c r="ND5" s="1068"/>
      <c r="NE5" s="1068"/>
      <c r="NF5" s="1068"/>
      <c r="NG5" s="1068"/>
      <c r="NH5" s="1068"/>
      <c r="NI5" s="1068"/>
      <c r="NJ5" s="1068"/>
      <c r="NK5" s="1068"/>
      <c r="NL5" s="1068"/>
      <c r="NM5" s="1068"/>
      <c r="NN5" s="1068"/>
      <c r="NO5" s="1068"/>
      <c r="NP5" s="1068"/>
      <c r="NQ5" s="1068"/>
      <c r="NR5" s="1068"/>
      <c r="NS5" s="1068"/>
      <c r="NT5" s="1068"/>
      <c r="NU5" s="1068"/>
      <c r="NV5" s="1068"/>
      <c r="NW5" s="1068"/>
      <c r="NX5" s="1068"/>
      <c r="NY5" s="1068"/>
      <c r="NZ5" s="1068"/>
      <c r="OA5" s="1068"/>
      <c r="OB5" s="1068"/>
      <c r="OC5" s="1068"/>
      <c r="OD5" s="1068"/>
      <c r="OE5" s="1068"/>
      <c r="OF5" s="1068"/>
      <c r="OG5" s="1068"/>
      <c r="OH5" s="1068"/>
      <c r="OI5" s="1068"/>
      <c r="OJ5" s="1068"/>
      <c r="OK5" s="1068"/>
      <c r="OL5" s="1068"/>
      <c r="OM5" s="1068"/>
      <c r="ON5" s="1068"/>
      <c r="OO5" s="1068"/>
      <c r="OP5" s="1068"/>
      <c r="OQ5" s="1068"/>
      <c r="OR5" s="1068"/>
      <c r="OS5" s="1068"/>
      <c r="OT5" s="1068"/>
      <c r="OU5" s="1068"/>
      <c r="OV5" s="1068"/>
      <c r="OW5" s="1068"/>
      <c r="OX5" s="1068"/>
      <c r="OY5" s="1068"/>
      <c r="OZ5" s="1068"/>
      <c r="PA5" s="1068"/>
      <c r="PB5" s="1068"/>
      <c r="PC5" s="1068"/>
      <c r="PD5" s="1068"/>
      <c r="PE5" s="1068"/>
      <c r="PF5" s="1068"/>
      <c r="PG5" s="1068"/>
      <c r="PH5" s="1068"/>
      <c r="PI5" s="1068"/>
      <c r="PJ5" s="1068"/>
      <c r="PK5" s="1068"/>
      <c r="PL5" s="1068"/>
      <c r="PM5" s="1068"/>
      <c r="PN5" s="1068"/>
      <c r="PO5" s="1068"/>
      <c r="PP5" s="1068"/>
      <c r="PQ5" s="1068"/>
      <c r="PR5" s="1068"/>
      <c r="PS5" s="1068"/>
      <c r="PT5" s="1068"/>
      <c r="PU5" s="1068"/>
      <c r="PV5" s="1068"/>
      <c r="PW5" s="1068"/>
      <c r="PX5" s="1068"/>
      <c r="PY5" s="1068"/>
      <c r="PZ5" s="1068"/>
      <c r="QA5" s="1068"/>
      <c r="QB5" s="1068"/>
      <c r="QC5" s="1068"/>
      <c r="QD5" s="1068"/>
      <c r="QE5" s="1068"/>
      <c r="QF5" s="1068"/>
      <c r="QG5" s="1068"/>
      <c r="QH5" s="1068"/>
      <c r="QI5" s="1068"/>
      <c r="QJ5" s="1068"/>
      <c r="QK5" s="1068"/>
      <c r="QL5" s="1068"/>
      <c r="QM5" s="1068"/>
      <c r="QN5" s="1068"/>
      <c r="QO5" s="1068"/>
      <c r="QP5" s="1068"/>
      <c r="QQ5" s="1068"/>
      <c r="QR5" s="1068"/>
      <c r="QS5" s="1068"/>
      <c r="QT5" s="1068"/>
      <c r="QU5" s="1068"/>
      <c r="QV5" s="1068"/>
      <c r="QW5" s="1068"/>
      <c r="QX5" s="1068"/>
      <c r="QY5" s="1068"/>
      <c r="QZ5" s="1068"/>
      <c r="RA5" s="1068"/>
      <c r="RB5" s="1068"/>
      <c r="RC5" s="1068"/>
      <c r="RD5" s="1068"/>
      <c r="RE5" s="1068"/>
      <c r="RF5" s="1068"/>
      <c r="RG5" s="1068"/>
      <c r="RH5" s="1068"/>
      <c r="RI5" s="1068"/>
      <c r="RJ5" s="1068"/>
      <c r="RK5" s="1068"/>
      <c r="RL5" s="1068"/>
      <c r="RM5" s="1068"/>
      <c r="RN5" s="1068"/>
      <c r="RO5" s="1068"/>
      <c r="RP5" s="1068"/>
      <c r="RQ5" s="1068"/>
      <c r="RR5" s="1068"/>
      <c r="RS5" s="1068"/>
      <c r="RT5" s="1068"/>
      <c r="RU5" s="1068"/>
      <c r="RV5" s="1068"/>
      <c r="RW5" s="1068"/>
      <c r="RX5" s="1068"/>
      <c r="RY5" s="1068"/>
      <c r="RZ5" s="1068"/>
      <c r="SA5" s="1068"/>
      <c r="SB5" s="1068"/>
      <c r="SC5" s="1068"/>
      <c r="SD5" s="1068"/>
      <c r="SE5" s="1068"/>
      <c r="SF5" s="1068"/>
      <c r="SG5" s="1068"/>
      <c r="SH5" s="1068"/>
      <c r="SI5" s="1068"/>
      <c r="SJ5" s="1068"/>
      <c r="SK5" s="1068"/>
      <c r="SL5" s="1068"/>
      <c r="SM5" s="1068"/>
      <c r="SN5" s="1068"/>
      <c r="SO5" s="1068"/>
      <c r="SP5" s="1068"/>
      <c r="SQ5" s="1068"/>
      <c r="SR5" s="1068"/>
      <c r="SS5" s="1068"/>
      <c r="ST5" s="1068"/>
      <c r="SU5" s="1068"/>
      <c r="SV5" s="1068"/>
      <c r="SW5" s="1068"/>
      <c r="SX5" s="1068"/>
      <c r="SY5" s="1068"/>
      <c r="SZ5" s="1068"/>
      <c r="TA5" s="1068"/>
      <c r="TB5" s="1068"/>
      <c r="TC5" s="1068"/>
      <c r="TD5" s="1068"/>
      <c r="TE5" s="1068"/>
      <c r="TF5" s="1068"/>
      <c r="TG5" s="1068"/>
      <c r="TH5" s="1068"/>
      <c r="TI5" s="1068"/>
      <c r="TJ5" s="1068"/>
      <c r="TK5" s="1068"/>
      <c r="TL5" s="1068"/>
      <c r="TM5" s="1068"/>
      <c r="TN5" s="1068"/>
      <c r="TO5" s="1068"/>
      <c r="TP5" s="1068"/>
      <c r="TQ5" s="1068"/>
      <c r="TR5" s="1068"/>
      <c r="TS5" s="1068"/>
      <c r="TT5" s="1068"/>
      <c r="TU5" s="1068"/>
      <c r="TV5" s="1068"/>
      <c r="TW5" s="1068"/>
      <c r="TX5" s="1068"/>
      <c r="TY5" s="1068"/>
      <c r="TZ5" s="1068"/>
      <c r="UA5" s="1068"/>
      <c r="UB5" s="1068"/>
      <c r="UC5" s="1068"/>
      <c r="UD5" s="1068"/>
      <c r="UE5" s="1068"/>
      <c r="UF5" s="1068"/>
      <c r="UG5" s="1068"/>
      <c r="UH5" s="1068"/>
      <c r="UI5" s="1068"/>
      <c r="UJ5" s="1068"/>
      <c r="UK5" s="1068"/>
      <c r="UL5" s="1068"/>
      <c r="UM5" s="1068"/>
      <c r="UN5" s="1068"/>
      <c r="UO5" s="1068"/>
      <c r="UP5" s="1068"/>
      <c r="UQ5" s="1068"/>
      <c r="UR5" s="1068"/>
      <c r="US5" s="1068"/>
      <c r="UT5" s="1068"/>
      <c r="UU5" s="1068"/>
      <c r="UV5" s="1068"/>
      <c r="UW5" s="1068"/>
      <c r="UX5" s="1068"/>
      <c r="UY5" s="1068"/>
      <c r="UZ5" s="1068"/>
      <c r="VA5" s="1068"/>
      <c r="VB5" s="1068"/>
      <c r="VC5" s="1068"/>
      <c r="VD5" s="1068"/>
      <c r="VE5" s="1068"/>
      <c r="VF5" s="1068"/>
      <c r="VG5" s="1068"/>
      <c r="VH5" s="1068"/>
      <c r="VI5" s="1068"/>
      <c r="VJ5" s="1068"/>
      <c r="VK5" s="1068"/>
      <c r="VL5" s="1068"/>
      <c r="VM5" s="1068"/>
      <c r="VN5" s="1068"/>
      <c r="VO5" s="1068"/>
      <c r="VP5" s="1068"/>
      <c r="VQ5" s="1068"/>
      <c r="VR5" s="1068"/>
      <c r="VS5" s="1068"/>
      <c r="VT5" s="1068"/>
      <c r="VU5" s="1068"/>
      <c r="VV5" s="1068"/>
      <c r="VW5" s="1068"/>
      <c r="VX5" s="1068"/>
      <c r="VY5" s="1068"/>
      <c r="VZ5" s="1068"/>
      <c r="WA5" s="1068"/>
      <c r="WB5" s="1068"/>
      <c r="WC5" s="1068"/>
      <c r="WD5" s="1068"/>
      <c r="WE5" s="1068"/>
      <c r="WF5" s="1068"/>
      <c r="WG5" s="1068"/>
      <c r="WH5" s="1068"/>
      <c r="WI5" s="1068"/>
      <c r="WJ5" s="1068"/>
      <c r="WK5" s="1068"/>
      <c r="WL5" s="1068"/>
      <c r="WM5" s="1068"/>
      <c r="WN5" s="1068"/>
      <c r="WO5" s="1068"/>
      <c r="WP5" s="1068"/>
      <c r="WQ5" s="1068"/>
      <c r="WR5" s="1068"/>
      <c r="WS5" s="1068"/>
      <c r="WT5" s="1068"/>
      <c r="WU5" s="1068"/>
      <c r="WV5" s="1068"/>
      <c r="WW5" s="1068"/>
      <c r="WX5" s="1068"/>
      <c r="WY5" s="1068"/>
      <c r="WZ5" s="1068"/>
      <c r="XA5" s="1068"/>
      <c r="XB5" s="1068"/>
      <c r="XC5" s="1068"/>
      <c r="XD5" s="1068"/>
      <c r="XE5" s="1068"/>
      <c r="XF5" s="1068"/>
      <c r="XG5" s="1068"/>
      <c r="XH5" s="1068"/>
      <c r="XI5" s="1068"/>
      <c r="XJ5" s="1068"/>
      <c r="XK5" s="1068"/>
      <c r="XL5" s="1068"/>
      <c r="XM5" s="1068"/>
      <c r="XN5" s="1068"/>
      <c r="XO5" s="1068"/>
      <c r="XP5" s="1068"/>
      <c r="XQ5" s="1068"/>
      <c r="XR5" s="1068"/>
      <c r="XS5" s="1068"/>
      <c r="XT5" s="1068"/>
      <c r="XU5" s="1068"/>
      <c r="XV5" s="1068"/>
      <c r="XW5" s="1068"/>
      <c r="XX5" s="1068"/>
      <c r="XY5" s="1068"/>
      <c r="XZ5" s="1068"/>
      <c r="YA5" s="1068"/>
      <c r="YB5" s="1068"/>
      <c r="YC5" s="1068"/>
      <c r="YD5" s="1068"/>
      <c r="YE5" s="1068"/>
      <c r="YF5" s="1068"/>
      <c r="YG5" s="1068"/>
      <c r="YH5" s="1068"/>
      <c r="YI5" s="1068"/>
      <c r="YJ5" s="1068"/>
      <c r="YK5" s="1068"/>
      <c r="YL5" s="1068"/>
      <c r="YM5" s="1068"/>
      <c r="YN5" s="1068"/>
      <c r="YO5" s="1068"/>
      <c r="YP5" s="1068"/>
      <c r="YQ5" s="1068"/>
      <c r="YR5" s="1068"/>
      <c r="YS5" s="1068"/>
      <c r="YT5" s="1068"/>
      <c r="YU5" s="1068"/>
      <c r="YV5" s="1068"/>
      <c r="YW5" s="1068"/>
      <c r="YX5" s="1068"/>
      <c r="YY5" s="1068"/>
      <c r="YZ5" s="1068"/>
      <c r="ZA5" s="1068"/>
      <c r="ZB5" s="1068"/>
      <c r="ZC5" s="1068"/>
      <c r="ZD5" s="1068"/>
      <c r="ZE5" s="1068"/>
      <c r="ZF5" s="1068"/>
      <c r="ZG5" s="1068"/>
      <c r="ZH5" s="1068"/>
      <c r="ZI5" s="1068"/>
      <c r="ZJ5" s="1068"/>
      <c r="ZK5" s="1068"/>
      <c r="ZL5" s="1068"/>
      <c r="ZM5" s="1068"/>
      <c r="ZN5" s="1068"/>
      <c r="ZO5" s="1068"/>
      <c r="ZP5" s="1068"/>
      <c r="ZQ5" s="1068"/>
      <c r="ZR5" s="1068"/>
      <c r="ZS5" s="1068"/>
      <c r="ZT5" s="1068"/>
      <c r="ZU5" s="1068"/>
      <c r="ZV5" s="1068"/>
      <c r="ZW5" s="1068"/>
      <c r="ZX5" s="1068"/>
      <c r="ZY5" s="1068"/>
      <c r="ZZ5" s="1068"/>
      <c r="AAA5" s="1068"/>
      <c r="AAB5" s="1068"/>
      <c r="AAC5" s="1068"/>
      <c r="AAD5" s="1068"/>
      <c r="AAE5" s="1068"/>
      <c r="AAF5" s="1068"/>
      <c r="AAG5" s="1068"/>
      <c r="AAH5" s="1068"/>
      <c r="AAI5" s="1068"/>
      <c r="AAJ5" s="1068"/>
      <c r="AAK5" s="1068"/>
      <c r="AAL5" s="1068"/>
      <c r="AAM5" s="1068"/>
      <c r="AAN5" s="1068"/>
      <c r="AAO5" s="1068"/>
      <c r="AAP5" s="1068"/>
      <c r="AAQ5" s="1068"/>
      <c r="AAR5" s="1068"/>
      <c r="AAS5" s="1068"/>
      <c r="AAT5" s="1068"/>
      <c r="AAU5" s="1068"/>
      <c r="AAV5" s="1068"/>
      <c r="AAW5" s="1068"/>
      <c r="AAX5" s="1068"/>
      <c r="AAY5" s="1068"/>
      <c r="AAZ5" s="1068"/>
      <c r="ABA5" s="1068"/>
      <c r="ABB5" s="1068"/>
      <c r="ABC5" s="1068"/>
      <c r="ABD5" s="1068"/>
      <c r="ABE5" s="1068"/>
      <c r="ABF5" s="1068"/>
      <c r="ABG5" s="1068"/>
      <c r="ABH5" s="1068"/>
      <c r="ABI5" s="1068"/>
      <c r="ABJ5" s="1068"/>
      <c r="ABK5" s="1068"/>
      <c r="ABL5" s="1068"/>
      <c r="ABM5" s="1068"/>
      <c r="ABN5" s="1068"/>
      <c r="ABO5" s="1068"/>
      <c r="ABP5" s="1068"/>
      <c r="ABQ5" s="1068"/>
      <c r="ABR5" s="1068"/>
      <c r="ABS5" s="1068"/>
      <c r="ABT5" s="1068"/>
      <c r="ABU5" s="1068"/>
      <c r="ABV5" s="1068"/>
      <c r="ABW5" s="1068"/>
      <c r="ABX5" s="1068"/>
      <c r="ABY5" s="1068"/>
      <c r="ABZ5" s="1068"/>
      <c r="ACA5" s="1068"/>
      <c r="ACB5" s="1068"/>
      <c r="ACC5" s="1068"/>
      <c r="ACD5" s="1068"/>
      <c r="ACE5" s="1068"/>
      <c r="ACF5" s="1068"/>
      <c r="ACG5" s="1068"/>
      <c r="ACH5" s="1068"/>
      <c r="ACI5" s="1068"/>
      <c r="ACJ5" s="1068"/>
      <c r="ACK5" s="1068"/>
      <c r="ACL5" s="1068"/>
      <c r="ACM5" s="1068"/>
      <c r="ACN5" s="1068"/>
      <c r="ACO5" s="1068"/>
      <c r="ACP5" s="1068"/>
      <c r="ACQ5" s="1068"/>
      <c r="ACR5" s="1068"/>
      <c r="ACS5" s="1068"/>
      <c r="ACT5" s="1068"/>
      <c r="ACU5" s="1068"/>
      <c r="ACV5" s="1068"/>
      <c r="ACW5" s="1068"/>
      <c r="ACX5" s="1068"/>
      <c r="ACY5" s="1068"/>
      <c r="ACZ5" s="1068"/>
      <c r="ADA5" s="1068"/>
      <c r="ADB5" s="1068"/>
      <c r="ADC5" s="1068"/>
      <c r="ADD5" s="1068"/>
      <c r="ADE5" s="1068"/>
      <c r="ADF5" s="1068"/>
      <c r="ADG5" s="1068"/>
      <c r="ADH5" s="1068"/>
      <c r="ADI5" s="1068"/>
      <c r="ADJ5" s="1068"/>
      <c r="ADK5" s="1068"/>
      <c r="ADL5" s="1068"/>
      <c r="ADM5" s="1068"/>
      <c r="ADN5" s="1068"/>
      <c r="ADO5" s="1068"/>
      <c r="ADP5" s="1068"/>
      <c r="ADQ5" s="1068"/>
      <c r="ADR5" s="1068"/>
      <c r="ADS5" s="1068"/>
      <c r="ADT5" s="1068"/>
      <c r="ADU5" s="1068"/>
      <c r="ADV5" s="1068"/>
      <c r="ADW5" s="1068"/>
      <c r="ADX5" s="1068"/>
      <c r="ADY5" s="1068"/>
      <c r="ADZ5" s="1068"/>
      <c r="AEA5" s="1068"/>
      <c r="AEB5" s="1068"/>
      <c r="AEC5" s="1068"/>
      <c r="AED5" s="1068"/>
      <c r="AEE5" s="1068"/>
      <c r="AEF5" s="1068"/>
      <c r="AEG5" s="1068"/>
      <c r="AEH5" s="1068"/>
      <c r="AEI5" s="1068"/>
      <c r="AEJ5" s="1068"/>
      <c r="AEK5" s="1068"/>
      <c r="AEL5" s="1068"/>
      <c r="AEM5" s="1068"/>
      <c r="AEN5" s="1068"/>
      <c r="AEO5" s="1068"/>
      <c r="AEP5" s="1068"/>
      <c r="AEQ5" s="1068"/>
      <c r="AER5" s="1068"/>
      <c r="AES5" s="1068"/>
      <c r="AET5" s="1068"/>
      <c r="AEU5" s="1068"/>
      <c r="AEV5" s="1068"/>
      <c r="AEW5" s="1068"/>
      <c r="AEX5" s="1068"/>
      <c r="AEY5" s="1068"/>
      <c r="AEZ5" s="1068"/>
      <c r="AFA5" s="1068"/>
      <c r="AFB5" s="1068"/>
      <c r="AFC5" s="1068"/>
      <c r="AFD5" s="1068"/>
      <c r="AFE5" s="1068"/>
      <c r="AFF5" s="1068"/>
      <c r="AFG5" s="1068"/>
      <c r="AFH5" s="1068"/>
      <c r="AFI5" s="1068"/>
      <c r="AFJ5" s="1068"/>
      <c r="AFK5" s="1068"/>
      <c r="AFL5" s="1068"/>
      <c r="AFM5" s="1068"/>
      <c r="AFN5" s="1068"/>
      <c r="AFO5" s="1068"/>
      <c r="AFP5" s="1068"/>
      <c r="AFQ5" s="1068"/>
      <c r="AFR5" s="1068"/>
      <c r="AFS5" s="1068"/>
      <c r="AFT5" s="1068"/>
      <c r="AFU5" s="1068"/>
      <c r="AFV5" s="1068"/>
      <c r="AFW5" s="1068"/>
      <c r="AFX5" s="1068"/>
      <c r="AFY5" s="1068"/>
      <c r="AFZ5" s="1068"/>
      <c r="AGA5" s="1068"/>
      <c r="AGB5" s="1068"/>
      <c r="AGC5" s="1068"/>
      <c r="AGD5" s="1068"/>
      <c r="AGE5" s="1068"/>
      <c r="AGF5" s="1068"/>
      <c r="AGG5" s="1068"/>
      <c r="AGH5" s="1068"/>
      <c r="AGI5" s="1068"/>
      <c r="AGJ5" s="1068"/>
      <c r="AGK5" s="1068"/>
      <c r="AGL5" s="1068"/>
      <c r="AGM5" s="1068"/>
      <c r="AGN5" s="1068"/>
      <c r="AGO5" s="1068"/>
      <c r="AGP5" s="1068"/>
      <c r="AGQ5" s="1068"/>
      <c r="AGR5" s="1068"/>
      <c r="AGS5" s="1068"/>
      <c r="AGT5" s="1068"/>
      <c r="AGU5" s="1068"/>
      <c r="AGV5" s="1068"/>
      <c r="AGW5" s="1068"/>
      <c r="AGX5" s="1068"/>
      <c r="AGY5" s="1068"/>
      <c r="AGZ5" s="1068"/>
      <c r="AHA5" s="1068"/>
      <c r="AHB5" s="1068"/>
      <c r="AHC5" s="1068"/>
      <c r="AHD5" s="1068"/>
      <c r="AHE5" s="1068"/>
      <c r="AHF5" s="1068"/>
      <c r="AHG5" s="1068"/>
      <c r="AHH5" s="1068"/>
      <c r="AHI5" s="1068"/>
      <c r="AHJ5" s="1068"/>
      <c r="AHK5" s="1068"/>
      <c r="AHL5" s="1068"/>
      <c r="AHM5" s="1068"/>
      <c r="AHN5" s="1068"/>
      <c r="AHO5" s="1068"/>
      <c r="AHP5" s="1068"/>
      <c r="AHQ5" s="1068"/>
      <c r="AHR5" s="1068"/>
      <c r="AHS5" s="1068"/>
      <c r="AHT5" s="1068"/>
      <c r="AHU5" s="1068"/>
      <c r="AHV5" s="1068"/>
      <c r="AHW5" s="1068"/>
      <c r="AHX5" s="1068"/>
      <c r="AHY5" s="1068"/>
      <c r="AHZ5" s="1068"/>
      <c r="AIA5" s="1068"/>
      <c r="AIB5" s="1068"/>
      <c r="AIC5" s="1068"/>
      <c r="AID5" s="1068"/>
      <c r="AIE5" s="1068"/>
      <c r="AIF5" s="1068"/>
      <c r="AIG5" s="1068"/>
      <c r="AIH5" s="1068"/>
      <c r="AII5" s="1068"/>
      <c r="AIJ5" s="1068"/>
      <c r="AIK5" s="1068"/>
      <c r="AIL5" s="1068"/>
      <c r="AIM5" s="1068"/>
      <c r="AIN5" s="1068"/>
      <c r="AIO5" s="1068"/>
      <c r="AIP5" s="1068"/>
      <c r="AIQ5" s="1068"/>
      <c r="AIR5" s="1068"/>
      <c r="AIS5" s="1068"/>
      <c r="AIT5" s="1068"/>
      <c r="AIU5" s="1068"/>
      <c r="AIV5" s="1068"/>
      <c r="AIW5" s="1068"/>
      <c r="AIX5" s="1068"/>
      <c r="AIY5" s="1068"/>
      <c r="AIZ5" s="1068"/>
      <c r="AJA5" s="1068"/>
      <c r="AJB5" s="1068"/>
      <c r="AJC5" s="1068"/>
      <c r="AJD5" s="1068"/>
      <c r="AJE5" s="1068"/>
      <c r="AJF5" s="1068"/>
      <c r="AJG5" s="1068"/>
      <c r="AJH5" s="1068"/>
      <c r="AJI5" s="1068"/>
      <c r="AJJ5" s="1068"/>
      <c r="AJK5" s="1068"/>
      <c r="AJL5" s="1068"/>
      <c r="AJM5" s="1068"/>
      <c r="AJN5" s="1068"/>
      <c r="AJO5" s="1068"/>
      <c r="AJP5" s="1068"/>
      <c r="AJQ5" s="1068"/>
      <c r="AJR5" s="1068"/>
      <c r="AJS5" s="1068"/>
      <c r="AJT5" s="1068"/>
      <c r="AJU5" s="1068"/>
      <c r="AJV5" s="1068"/>
      <c r="AJW5" s="1068"/>
      <c r="AJX5" s="1068"/>
      <c r="AJY5" s="1068"/>
      <c r="AJZ5" s="1068"/>
      <c r="AKA5" s="1068"/>
      <c r="AKB5" s="1068"/>
      <c r="AKC5" s="1068"/>
      <c r="AKD5" s="1068"/>
      <c r="AKE5" s="1068"/>
      <c r="AKF5" s="1068"/>
      <c r="AKG5" s="1068"/>
      <c r="AKH5" s="1068"/>
      <c r="AKI5" s="1068"/>
      <c r="AKJ5" s="1068"/>
      <c r="AKK5" s="1068"/>
      <c r="AKL5" s="1068"/>
      <c r="AKM5" s="1068"/>
      <c r="AKN5" s="1068"/>
      <c r="AKO5" s="1068"/>
      <c r="AKP5" s="1068"/>
      <c r="AKQ5" s="1068"/>
      <c r="AKR5" s="1068"/>
      <c r="AKS5" s="1068"/>
      <c r="AKT5" s="1068"/>
      <c r="AKU5" s="1068"/>
      <c r="AKV5" s="1068"/>
      <c r="AKW5" s="1068"/>
      <c r="AKX5" s="1068"/>
      <c r="AKY5" s="1068"/>
      <c r="AKZ5" s="1068"/>
      <c r="ALA5" s="1068"/>
      <c r="ALB5" s="1068"/>
      <c r="ALC5" s="1068"/>
      <c r="ALD5" s="1068"/>
      <c r="ALE5" s="1068"/>
      <c r="ALF5" s="1068"/>
      <c r="ALG5" s="1068"/>
      <c r="ALH5" s="1068"/>
      <c r="ALI5" s="1068"/>
      <c r="ALJ5" s="1068"/>
      <c r="ALK5" s="1068"/>
      <c r="ALL5" s="1068"/>
      <c r="ALM5" s="1068"/>
      <c r="ALN5" s="1068"/>
      <c r="ALO5" s="1068"/>
      <c r="ALP5" s="1068"/>
      <c r="ALQ5" s="1068"/>
      <c r="ALR5" s="1068"/>
      <c r="ALS5" s="1068"/>
      <c r="ALT5" s="1068"/>
      <c r="ALU5" s="1068"/>
      <c r="ALV5" s="1068"/>
      <c r="ALW5" s="1068"/>
      <c r="ALX5" s="1068"/>
      <c r="ALY5" s="1068"/>
      <c r="ALZ5" s="1068"/>
      <c r="AMA5" s="1068"/>
      <c r="AMB5" s="1068"/>
      <c r="AMC5" s="1068"/>
      <c r="AMD5" s="1068"/>
      <c r="AME5" s="1068"/>
      <c r="AMF5" s="1068"/>
      <c r="AMG5" s="1068"/>
      <c r="AMH5" s="1068"/>
      <c r="AMI5" s="1068"/>
      <c r="AMJ5" s="1068"/>
      <c r="AMK5" s="1068"/>
      <c r="AML5" s="1068"/>
      <c r="AMM5" s="1068"/>
      <c r="AMN5" s="1068"/>
      <c r="AMO5" s="1068"/>
      <c r="AMP5" s="1068"/>
      <c r="AMQ5" s="1068"/>
      <c r="AMR5" s="1068"/>
      <c r="AMS5" s="1068"/>
      <c r="AMT5" s="1068"/>
      <c r="AMU5" s="1068"/>
      <c r="AMV5" s="1068"/>
      <c r="AMW5" s="1068"/>
      <c r="AMX5" s="1068"/>
      <c r="AMY5" s="1068"/>
      <c r="AMZ5" s="1068"/>
      <c r="ANA5" s="1068"/>
      <c r="ANB5" s="1068"/>
      <c r="ANC5" s="1068"/>
      <c r="AND5" s="1068"/>
      <c r="ANE5" s="1068"/>
      <c r="ANF5" s="1068"/>
      <c r="ANG5" s="1068"/>
      <c r="ANH5" s="1068"/>
      <c r="ANI5" s="1068"/>
      <c r="ANJ5" s="1068"/>
      <c r="ANK5" s="1068"/>
      <c r="ANL5" s="1068"/>
      <c r="ANM5" s="1068"/>
      <c r="ANN5" s="1068"/>
      <c r="ANO5" s="1068"/>
      <c r="ANP5" s="1068"/>
      <c r="ANQ5" s="1068"/>
      <c r="ANR5" s="1068"/>
      <c r="ANS5" s="1068"/>
      <c r="ANT5" s="1068"/>
      <c r="ANU5" s="1068"/>
      <c r="ANV5" s="1068"/>
      <c r="ANW5" s="1068"/>
      <c r="ANX5" s="1068"/>
      <c r="ANY5" s="1068"/>
      <c r="ANZ5" s="1068"/>
      <c r="AOA5" s="1068"/>
      <c r="AOB5" s="1068"/>
      <c r="AOC5" s="1068"/>
      <c r="AOD5" s="1068"/>
      <c r="AOE5" s="1068"/>
      <c r="AOF5" s="1068"/>
      <c r="AOG5" s="1068"/>
      <c r="AOH5" s="1068"/>
      <c r="AOI5" s="1068"/>
      <c r="AOJ5" s="1068"/>
      <c r="AOK5" s="1068"/>
      <c r="AOL5" s="1068"/>
      <c r="AOM5" s="1068"/>
      <c r="AON5" s="1068"/>
      <c r="AOO5" s="1068"/>
      <c r="AOP5" s="1068"/>
      <c r="AOQ5" s="1068"/>
      <c r="AOR5" s="1068"/>
      <c r="AOS5" s="1068"/>
      <c r="AOT5" s="1068"/>
      <c r="AOU5" s="1068"/>
      <c r="AOV5" s="1068"/>
      <c r="AOW5" s="1068"/>
      <c r="AOX5" s="1068"/>
      <c r="AOY5" s="1068"/>
      <c r="AOZ5" s="1068"/>
      <c r="APA5" s="1068"/>
      <c r="APB5" s="1068"/>
      <c r="APC5" s="1068"/>
      <c r="APD5" s="1068"/>
      <c r="APE5" s="1068"/>
      <c r="APF5" s="1068"/>
      <c r="APG5" s="1068"/>
      <c r="APH5" s="1068"/>
      <c r="API5" s="1068"/>
      <c r="APJ5" s="1068"/>
      <c r="APK5" s="1068"/>
      <c r="APL5" s="1068"/>
      <c r="APM5" s="1068"/>
      <c r="APN5" s="1068"/>
      <c r="APO5" s="1068"/>
      <c r="APP5" s="1068"/>
      <c r="APQ5" s="1068"/>
      <c r="APR5" s="1068"/>
      <c r="APS5" s="1068"/>
      <c r="APT5" s="1068"/>
      <c r="APU5" s="1068"/>
      <c r="APV5" s="1068"/>
      <c r="APW5" s="1068"/>
      <c r="APX5" s="1068"/>
      <c r="APY5" s="1068"/>
      <c r="APZ5" s="1068"/>
      <c r="AQA5" s="1068"/>
      <c r="AQB5" s="1068"/>
      <c r="AQC5" s="1068"/>
      <c r="AQD5" s="1068"/>
      <c r="AQE5" s="1068"/>
      <c r="AQF5" s="1068"/>
      <c r="AQG5" s="1068"/>
      <c r="AQH5" s="1068"/>
      <c r="AQI5" s="1068"/>
      <c r="AQJ5" s="1068"/>
      <c r="AQK5" s="1068"/>
      <c r="AQL5" s="1068"/>
      <c r="AQM5" s="1068"/>
      <c r="AQN5" s="1068"/>
      <c r="AQO5" s="1068"/>
      <c r="AQP5" s="1068"/>
      <c r="AQQ5" s="1068"/>
      <c r="AQR5" s="1068"/>
      <c r="AQS5" s="1068"/>
      <c r="AQT5" s="1068"/>
      <c r="AQU5" s="1068"/>
      <c r="AQV5" s="1068"/>
      <c r="AQW5" s="1068"/>
      <c r="AQX5" s="1068"/>
      <c r="AQY5" s="1068"/>
      <c r="AQZ5" s="1068"/>
      <c r="ARA5" s="1068"/>
      <c r="ARB5" s="1068"/>
      <c r="ARC5" s="1068"/>
      <c r="ARD5" s="1068"/>
      <c r="ARE5" s="1068"/>
      <c r="ARF5" s="1068"/>
      <c r="ARG5" s="1068"/>
      <c r="ARH5" s="1068"/>
      <c r="ARI5" s="1068"/>
      <c r="ARJ5" s="1068"/>
      <c r="ARK5" s="1068"/>
      <c r="ARL5" s="1068"/>
      <c r="ARM5" s="1068"/>
      <c r="ARN5" s="1068"/>
      <c r="ARO5" s="1068"/>
      <c r="ARP5" s="1068"/>
      <c r="ARQ5" s="1068"/>
      <c r="ARR5" s="1068"/>
      <c r="ARS5" s="1068"/>
      <c r="ART5" s="1068"/>
      <c r="ARU5" s="1068"/>
      <c r="ARV5" s="1068"/>
      <c r="ARW5" s="1068"/>
      <c r="ARX5" s="1068"/>
      <c r="ARY5" s="1068"/>
      <c r="ARZ5" s="1068"/>
      <c r="ASA5" s="1068"/>
      <c r="ASB5" s="1068"/>
      <c r="ASC5" s="1068"/>
      <c r="ASD5" s="1068"/>
      <c r="ASE5" s="1068"/>
      <c r="ASF5" s="1068"/>
      <c r="ASG5" s="1068"/>
      <c r="ASH5" s="1068"/>
      <c r="ASI5" s="1068"/>
      <c r="ASJ5" s="1068"/>
      <c r="ASK5" s="1068"/>
      <c r="ASL5" s="1068"/>
      <c r="ASM5" s="1068"/>
      <c r="ASN5" s="1068"/>
      <c r="ASO5" s="1068"/>
      <c r="ASP5" s="1068"/>
      <c r="ASQ5" s="1068"/>
      <c r="ASR5" s="1068"/>
      <c r="ASS5" s="1068"/>
      <c r="AST5" s="1068"/>
      <c r="ASU5" s="1068"/>
      <c r="ASV5" s="1068"/>
      <c r="ASW5" s="1068"/>
      <c r="ASX5" s="1068"/>
      <c r="ASY5" s="1068"/>
      <c r="ASZ5" s="1068"/>
      <c r="ATA5" s="1068"/>
      <c r="ATB5" s="1068"/>
      <c r="ATC5" s="1068"/>
      <c r="ATD5" s="1068"/>
      <c r="ATE5" s="1068"/>
      <c r="ATF5" s="1068"/>
      <c r="ATG5" s="1068"/>
      <c r="ATH5" s="1068"/>
      <c r="ATI5" s="1068"/>
      <c r="ATJ5" s="1068"/>
      <c r="ATK5" s="1068"/>
      <c r="ATL5" s="1068"/>
      <c r="ATM5" s="1068"/>
      <c r="ATN5" s="1068"/>
      <c r="ATO5" s="1068"/>
      <c r="ATP5" s="1068"/>
      <c r="ATQ5" s="1068"/>
      <c r="ATR5" s="1068"/>
      <c r="ATS5" s="1068"/>
      <c r="ATT5" s="1068"/>
      <c r="ATU5" s="1068"/>
      <c r="ATV5" s="1068"/>
      <c r="ATW5" s="1068"/>
      <c r="ATX5" s="1068"/>
      <c r="ATY5" s="1068"/>
      <c r="ATZ5" s="1068"/>
      <c r="AUA5" s="1068"/>
      <c r="AUB5" s="1068"/>
      <c r="AUC5" s="1068"/>
      <c r="AUD5" s="1068"/>
      <c r="AUE5" s="1068"/>
      <c r="AUF5" s="1068"/>
      <c r="AUG5" s="1068"/>
      <c r="AUH5" s="1068"/>
      <c r="AUI5" s="1068"/>
      <c r="AUJ5" s="1068"/>
      <c r="AUK5" s="1068"/>
      <c r="AUL5" s="1068"/>
      <c r="AUM5" s="1068"/>
      <c r="AUN5" s="1068"/>
      <c r="AUO5" s="1068"/>
      <c r="AUP5" s="1068"/>
      <c r="AUQ5" s="1068"/>
      <c r="AUR5" s="1068"/>
      <c r="AUS5" s="1068"/>
      <c r="AUT5" s="1068"/>
      <c r="AUU5" s="1068"/>
      <c r="AUV5" s="1068"/>
      <c r="AUW5" s="1068"/>
      <c r="AUX5" s="1068"/>
      <c r="AUY5" s="1068"/>
      <c r="AUZ5" s="1068"/>
      <c r="AVA5" s="1068"/>
      <c r="AVB5" s="1068"/>
      <c r="AVC5" s="1068"/>
      <c r="AVD5" s="1068"/>
      <c r="AVE5" s="1068"/>
      <c r="AVF5" s="1068"/>
      <c r="AVG5" s="1068"/>
      <c r="AVH5" s="1068"/>
      <c r="AVI5" s="1068"/>
      <c r="AVJ5" s="1068"/>
      <c r="AVK5" s="1068"/>
      <c r="AVL5" s="1068"/>
      <c r="AVM5" s="1068"/>
      <c r="AVN5" s="1068"/>
      <c r="AVO5" s="1068"/>
      <c r="AVP5" s="1068"/>
      <c r="AVQ5" s="1068"/>
      <c r="AVR5" s="1068"/>
      <c r="AVS5" s="1068"/>
      <c r="AVT5" s="1068"/>
      <c r="AVU5" s="1068"/>
      <c r="AVV5" s="1068"/>
      <c r="AVW5" s="1068"/>
      <c r="AVX5" s="1068"/>
      <c r="AVY5" s="1068"/>
      <c r="AVZ5" s="1068"/>
      <c r="AWA5" s="1068"/>
      <c r="AWB5" s="1068"/>
      <c r="AWC5" s="1068"/>
      <c r="AWD5" s="1068"/>
      <c r="AWE5" s="1068"/>
      <c r="AWF5" s="1068"/>
      <c r="AWG5" s="1068"/>
      <c r="AWH5" s="1068"/>
      <c r="AWI5" s="1068"/>
      <c r="AWJ5" s="1068"/>
      <c r="AWK5" s="1068"/>
      <c r="AWL5" s="1068"/>
      <c r="AWM5" s="1068"/>
      <c r="AWN5" s="1068"/>
      <c r="AWO5" s="1068"/>
      <c r="AWP5" s="1068"/>
      <c r="AWQ5" s="1068"/>
      <c r="AWR5" s="1068"/>
      <c r="AWS5" s="1068"/>
      <c r="AWT5" s="1068"/>
      <c r="AWU5" s="1068"/>
      <c r="AWV5" s="1068"/>
      <c r="AWW5" s="1068"/>
      <c r="AWX5" s="1068"/>
      <c r="AWY5" s="1068"/>
      <c r="AWZ5" s="1068"/>
      <c r="AXA5" s="1068"/>
      <c r="AXB5" s="1068"/>
      <c r="AXC5" s="1068"/>
      <c r="AXD5" s="1068"/>
      <c r="AXE5" s="1068"/>
      <c r="AXF5" s="1068"/>
      <c r="AXG5" s="1068"/>
      <c r="AXH5" s="1068"/>
      <c r="AXI5" s="1068"/>
      <c r="AXJ5" s="1068"/>
      <c r="AXK5" s="1068"/>
      <c r="AXL5" s="1068"/>
      <c r="AXM5" s="1068"/>
      <c r="AXN5" s="1068"/>
      <c r="AXO5" s="1068"/>
      <c r="AXP5" s="1068"/>
      <c r="AXQ5" s="1068"/>
      <c r="AXR5" s="1068"/>
      <c r="AXS5" s="1068"/>
      <c r="AXT5" s="1068"/>
      <c r="AXU5" s="1068"/>
      <c r="AXV5" s="1068"/>
      <c r="AXW5" s="1068"/>
      <c r="AXX5" s="1068"/>
      <c r="AXY5" s="1068"/>
      <c r="AXZ5" s="1068"/>
      <c r="AYA5" s="1068"/>
      <c r="AYB5" s="1068"/>
      <c r="AYC5" s="1068"/>
      <c r="AYD5" s="1068"/>
      <c r="AYE5" s="1068"/>
      <c r="AYF5" s="1068"/>
      <c r="AYG5" s="1068"/>
      <c r="AYH5" s="1068"/>
      <c r="AYI5" s="1068"/>
      <c r="AYJ5" s="1068"/>
      <c r="AYK5" s="1068"/>
      <c r="AYL5" s="1068"/>
      <c r="AYM5" s="1068"/>
      <c r="AYN5" s="1068"/>
      <c r="AYO5" s="1068"/>
      <c r="AYP5" s="1068"/>
      <c r="AYQ5" s="1068"/>
      <c r="AYR5" s="1068"/>
      <c r="AYS5" s="1068"/>
      <c r="AYT5" s="1068"/>
      <c r="AYU5" s="1068"/>
      <c r="AYV5" s="1068"/>
      <c r="AYW5" s="1068"/>
      <c r="AYX5" s="1068"/>
      <c r="AYY5" s="1068"/>
      <c r="AYZ5" s="1068"/>
      <c r="AZA5" s="1068"/>
      <c r="AZB5" s="1068"/>
      <c r="AZC5" s="1068"/>
      <c r="AZD5" s="1068"/>
      <c r="AZE5" s="1068"/>
      <c r="AZF5" s="1068"/>
      <c r="AZG5" s="1068"/>
      <c r="AZH5" s="1068"/>
      <c r="AZI5" s="1068"/>
      <c r="AZJ5" s="1068"/>
      <c r="AZK5" s="1068"/>
      <c r="AZL5" s="1068"/>
      <c r="AZM5" s="1068"/>
      <c r="AZN5" s="1068"/>
      <c r="AZO5" s="1068"/>
      <c r="AZP5" s="1068"/>
      <c r="AZQ5" s="1068"/>
      <c r="AZR5" s="1068"/>
      <c r="AZS5" s="1068"/>
      <c r="AZT5" s="1068"/>
      <c r="AZU5" s="1068"/>
      <c r="AZV5" s="1068"/>
      <c r="AZW5" s="1068"/>
      <c r="AZX5" s="1068"/>
      <c r="AZY5" s="1068"/>
      <c r="AZZ5" s="1068"/>
      <c r="BAA5" s="1068"/>
      <c r="BAB5" s="1068"/>
      <c r="BAC5" s="1068"/>
      <c r="BAD5" s="1068"/>
      <c r="BAE5" s="1068"/>
      <c r="BAF5" s="1068"/>
      <c r="BAG5" s="1068"/>
      <c r="BAH5" s="1068"/>
      <c r="BAI5" s="1068"/>
      <c r="BAJ5" s="1068"/>
      <c r="BAK5" s="1068"/>
      <c r="BAL5" s="1068"/>
      <c r="BAM5" s="1068"/>
      <c r="BAN5" s="1068"/>
      <c r="BAO5" s="1068"/>
      <c r="BAP5" s="1068"/>
      <c r="BAQ5" s="1068"/>
      <c r="BAR5" s="1068"/>
      <c r="BAS5" s="1068"/>
      <c r="BAT5" s="1068"/>
      <c r="BAU5" s="1068"/>
      <c r="BAV5" s="1068"/>
      <c r="BAW5" s="1068"/>
      <c r="BAX5" s="1068"/>
      <c r="BAY5" s="1068"/>
      <c r="BAZ5" s="1068"/>
      <c r="BBA5" s="1068"/>
      <c r="BBB5" s="1068"/>
      <c r="BBC5" s="1068"/>
      <c r="BBD5" s="1068"/>
      <c r="BBE5" s="1068"/>
      <c r="BBF5" s="1068"/>
      <c r="BBG5" s="1068"/>
      <c r="BBH5" s="1068"/>
      <c r="BBI5" s="1068"/>
      <c r="BBJ5" s="1068"/>
      <c r="BBK5" s="1068"/>
      <c r="BBL5" s="1068"/>
      <c r="BBM5" s="1068"/>
      <c r="BBN5" s="1068"/>
      <c r="BBO5" s="1068"/>
      <c r="BBP5" s="1068"/>
      <c r="BBQ5" s="1068"/>
      <c r="BBR5" s="1068"/>
      <c r="BBS5" s="1068"/>
      <c r="BBT5" s="1068"/>
      <c r="BBU5" s="1068"/>
      <c r="BBV5" s="1068"/>
      <c r="BBW5" s="1068"/>
      <c r="BBX5" s="1068"/>
      <c r="BBY5" s="1068"/>
      <c r="BBZ5" s="1068"/>
      <c r="BCA5" s="1068"/>
      <c r="BCB5" s="1068"/>
      <c r="BCC5" s="1068"/>
      <c r="BCD5" s="1068"/>
      <c r="BCE5" s="1068"/>
      <c r="BCF5" s="1068"/>
      <c r="BCG5" s="1068"/>
      <c r="BCH5" s="1068"/>
      <c r="BCI5" s="1068"/>
      <c r="BCJ5" s="1068"/>
      <c r="BCK5" s="1068"/>
      <c r="BCL5" s="1068"/>
      <c r="BCM5" s="1068"/>
      <c r="BCN5" s="1068"/>
      <c r="BCO5" s="1068"/>
      <c r="BCP5" s="1068"/>
      <c r="BCQ5" s="1068"/>
      <c r="BCR5" s="1068"/>
      <c r="BCS5" s="1068"/>
      <c r="BCT5" s="1068"/>
      <c r="BCU5" s="1068"/>
      <c r="BCV5" s="1068"/>
      <c r="BCW5" s="1068"/>
      <c r="BCX5" s="1068"/>
      <c r="BCY5" s="1068"/>
      <c r="BCZ5" s="1068"/>
      <c r="BDA5" s="1068"/>
      <c r="BDB5" s="1068"/>
      <c r="BDC5" s="1068"/>
      <c r="BDD5" s="1068"/>
      <c r="BDE5" s="1068"/>
      <c r="BDF5" s="1068"/>
      <c r="BDG5" s="1068"/>
      <c r="BDH5" s="1068"/>
      <c r="BDI5" s="1068"/>
      <c r="BDJ5" s="1068"/>
      <c r="BDK5" s="1068"/>
      <c r="BDL5" s="1068"/>
      <c r="BDM5" s="1068"/>
      <c r="BDN5" s="1068"/>
      <c r="BDO5" s="1068"/>
      <c r="BDP5" s="1068"/>
      <c r="BDQ5" s="1068"/>
      <c r="BDR5" s="1068"/>
      <c r="BDS5" s="1068"/>
      <c r="BDT5" s="1068"/>
      <c r="BDU5" s="1068"/>
      <c r="BDV5" s="1068"/>
      <c r="BDW5" s="1068"/>
      <c r="BDX5" s="1068"/>
      <c r="BDY5" s="1068"/>
      <c r="BDZ5" s="1068"/>
      <c r="BEA5" s="1068"/>
      <c r="BEB5" s="1068"/>
      <c r="BEC5" s="1068"/>
      <c r="BED5" s="1068"/>
      <c r="BEE5" s="1068"/>
      <c r="BEF5" s="1068"/>
      <c r="BEG5" s="1068"/>
      <c r="BEH5" s="1068"/>
      <c r="BEI5" s="1068"/>
      <c r="BEJ5" s="1068"/>
      <c r="BEK5" s="1068"/>
      <c r="BEL5" s="1068"/>
      <c r="BEM5" s="1068"/>
      <c r="BEN5" s="1068"/>
      <c r="BEO5" s="1068"/>
      <c r="BEP5" s="1068"/>
      <c r="BEQ5" s="1068"/>
      <c r="BER5" s="1068"/>
      <c r="BES5" s="1068"/>
      <c r="BET5" s="1068"/>
      <c r="BEU5" s="1068"/>
      <c r="BEV5" s="1068"/>
      <c r="BEW5" s="1068"/>
      <c r="BEX5" s="1068"/>
      <c r="BEY5" s="1068"/>
      <c r="BEZ5" s="1068"/>
      <c r="BFA5" s="1068"/>
      <c r="BFB5" s="1068"/>
      <c r="BFC5" s="1068"/>
      <c r="BFD5" s="1068"/>
      <c r="BFE5" s="1068"/>
      <c r="BFF5" s="1068"/>
      <c r="BFG5" s="1068"/>
      <c r="BFH5" s="1068"/>
      <c r="BFI5" s="1068"/>
      <c r="BFJ5" s="1068"/>
      <c r="BFK5" s="1068"/>
      <c r="BFL5" s="1068"/>
      <c r="BFM5" s="1068"/>
      <c r="BFN5" s="1068"/>
      <c r="BFO5" s="1068"/>
      <c r="BFP5" s="1068"/>
      <c r="BFQ5" s="1068"/>
      <c r="BFR5" s="1068"/>
      <c r="BFS5" s="1068"/>
      <c r="BFT5" s="1068"/>
      <c r="BFU5" s="1068"/>
      <c r="BFV5" s="1068"/>
      <c r="BFW5" s="1068"/>
      <c r="BFX5" s="1068"/>
      <c r="BFY5" s="1068"/>
      <c r="BFZ5" s="1068"/>
      <c r="BGA5" s="1068"/>
      <c r="BGB5" s="1068"/>
      <c r="BGC5" s="1068"/>
      <c r="BGD5" s="1068"/>
      <c r="BGE5" s="1068"/>
      <c r="BGF5" s="1068"/>
      <c r="BGG5" s="1068"/>
      <c r="BGH5" s="1068"/>
      <c r="BGI5" s="1068"/>
      <c r="BGJ5" s="1068"/>
      <c r="BGK5" s="1068"/>
      <c r="BGL5" s="1068"/>
      <c r="BGM5" s="1068"/>
      <c r="BGN5" s="1068"/>
      <c r="BGO5" s="1068"/>
      <c r="BGP5" s="1068"/>
      <c r="BGQ5" s="1068"/>
      <c r="BGR5" s="1068"/>
      <c r="BGS5" s="1068"/>
      <c r="BGT5" s="1068"/>
      <c r="BGU5" s="1068"/>
      <c r="BGV5" s="1068"/>
      <c r="BGW5" s="1068"/>
      <c r="BGX5" s="1068"/>
      <c r="BGY5" s="1068"/>
      <c r="BGZ5" s="1068"/>
      <c r="BHA5" s="1068"/>
      <c r="BHB5" s="1068"/>
      <c r="BHC5" s="1068"/>
      <c r="BHD5" s="1068"/>
      <c r="BHE5" s="1068"/>
      <c r="BHF5" s="1068"/>
      <c r="BHG5" s="1068"/>
      <c r="BHH5" s="1068"/>
      <c r="BHI5" s="1068"/>
      <c r="BHJ5" s="1068"/>
      <c r="BHK5" s="1068"/>
      <c r="BHL5" s="1068"/>
      <c r="BHM5" s="1068"/>
      <c r="BHN5" s="1068"/>
      <c r="BHO5" s="1068"/>
      <c r="BHP5" s="1068"/>
      <c r="BHQ5" s="1068"/>
      <c r="BHR5" s="1068"/>
      <c r="BHS5" s="1068"/>
      <c r="BHT5" s="1068"/>
      <c r="BHU5" s="1068"/>
      <c r="BHV5" s="1068"/>
      <c r="BHW5" s="1068"/>
      <c r="BHX5" s="1068"/>
      <c r="BHY5" s="1068"/>
      <c r="BHZ5" s="1068"/>
      <c r="BIA5" s="1068"/>
      <c r="BIB5" s="1068"/>
      <c r="BIC5" s="1068"/>
      <c r="BID5" s="1068"/>
      <c r="BIE5" s="1068"/>
      <c r="BIF5" s="1068"/>
      <c r="BIG5" s="1068"/>
      <c r="BIH5" s="1068"/>
      <c r="BII5" s="1068"/>
      <c r="BIJ5" s="1068"/>
      <c r="BIK5" s="1068"/>
      <c r="BIL5" s="1068"/>
      <c r="BIM5" s="1068"/>
      <c r="BIN5" s="1068"/>
      <c r="BIO5" s="1068"/>
      <c r="BIP5" s="1068"/>
      <c r="BIQ5" s="1068"/>
      <c r="BIR5" s="1068"/>
      <c r="BIS5" s="1068"/>
      <c r="BIT5" s="1068"/>
      <c r="BIU5" s="1068"/>
      <c r="BIV5" s="1068"/>
      <c r="BIW5" s="1068"/>
      <c r="BIX5" s="1068"/>
      <c r="BIY5" s="1068"/>
      <c r="BIZ5" s="1068"/>
      <c r="BJA5" s="1068"/>
      <c r="BJB5" s="1068"/>
      <c r="BJC5" s="1068"/>
      <c r="BJD5" s="1068"/>
      <c r="BJE5" s="1068"/>
      <c r="BJF5" s="1068"/>
      <c r="BJG5" s="1068"/>
      <c r="BJH5" s="1068"/>
      <c r="BJI5" s="1068"/>
      <c r="BJJ5" s="1068"/>
      <c r="BJK5" s="1068"/>
      <c r="BJL5" s="1068"/>
      <c r="BJM5" s="1068"/>
      <c r="BJN5" s="1068"/>
      <c r="BJO5" s="1068"/>
      <c r="BJP5" s="1068"/>
      <c r="BJQ5" s="1068"/>
      <c r="BJR5" s="1068"/>
      <c r="BJS5" s="1068"/>
      <c r="BJT5" s="1068"/>
      <c r="BJU5" s="1068"/>
      <c r="BJV5" s="1068"/>
      <c r="BJW5" s="1068"/>
      <c r="BJX5" s="1068"/>
      <c r="BJY5" s="1068"/>
      <c r="BJZ5" s="1068"/>
      <c r="BKA5" s="1068"/>
      <c r="BKB5" s="1068"/>
      <c r="BKC5" s="1068"/>
      <c r="BKD5" s="1068"/>
      <c r="BKE5" s="1068"/>
      <c r="BKF5" s="1068"/>
      <c r="BKG5" s="1068"/>
      <c r="BKH5" s="1068"/>
      <c r="BKI5" s="1068"/>
      <c r="BKJ5" s="1068"/>
      <c r="BKK5" s="1068"/>
      <c r="BKL5" s="1068"/>
      <c r="BKM5" s="1068"/>
      <c r="BKN5" s="1068"/>
      <c r="BKO5" s="1068"/>
      <c r="BKP5" s="1068"/>
      <c r="BKQ5" s="1068"/>
      <c r="BKR5" s="1068"/>
      <c r="BKS5" s="1068"/>
      <c r="BKT5" s="1068"/>
      <c r="BKU5" s="1068"/>
      <c r="BKV5" s="1068"/>
      <c r="BKW5" s="1068"/>
      <c r="BKX5" s="1068"/>
      <c r="BKY5" s="1068"/>
      <c r="BKZ5" s="1068"/>
      <c r="BLA5" s="1068"/>
      <c r="BLB5" s="1068"/>
      <c r="BLC5" s="1068"/>
      <c r="BLD5" s="1068"/>
      <c r="BLE5" s="1068"/>
      <c r="BLF5" s="1068"/>
      <c r="BLG5" s="1068"/>
      <c r="BLH5" s="1068"/>
      <c r="BLI5" s="1068"/>
      <c r="BLJ5" s="1068"/>
      <c r="BLK5" s="1068"/>
      <c r="BLL5" s="1068"/>
      <c r="BLM5" s="1068"/>
      <c r="BLN5" s="1068"/>
      <c r="BLO5" s="1068"/>
      <c r="BLP5" s="1068"/>
      <c r="BLQ5" s="1068"/>
      <c r="BLR5" s="1068"/>
      <c r="BLS5" s="1068"/>
      <c r="BLT5" s="1068"/>
      <c r="BLU5" s="1068"/>
      <c r="BLV5" s="1068"/>
      <c r="BLW5" s="1068"/>
      <c r="BLX5" s="1068"/>
      <c r="BLY5" s="1068"/>
      <c r="BLZ5" s="1068"/>
      <c r="BMA5" s="1068"/>
      <c r="BMB5" s="1068"/>
      <c r="BMC5" s="1068"/>
      <c r="BMD5" s="1068"/>
      <c r="BME5" s="1068"/>
      <c r="BMF5" s="1068"/>
      <c r="BMG5" s="1068"/>
      <c r="BMH5" s="1068"/>
      <c r="BMI5" s="1068"/>
      <c r="BMJ5" s="1068"/>
      <c r="BMK5" s="1068"/>
      <c r="BML5" s="1068"/>
      <c r="BMM5" s="1068"/>
      <c r="BMN5" s="1068"/>
      <c r="BMO5" s="1068"/>
      <c r="BMP5" s="1068"/>
      <c r="BMQ5" s="1068"/>
      <c r="BMR5" s="1068"/>
      <c r="BMS5" s="1068"/>
      <c r="BMT5" s="1068"/>
      <c r="BMU5" s="1068"/>
      <c r="BMV5" s="1068"/>
      <c r="BMW5" s="1068"/>
      <c r="BMX5" s="1068"/>
      <c r="BMY5" s="1068"/>
      <c r="BMZ5" s="1068"/>
      <c r="BNA5" s="1068"/>
      <c r="BNB5" s="1068"/>
      <c r="BNC5" s="1068"/>
      <c r="BND5" s="1068"/>
      <c r="BNE5" s="1068"/>
      <c r="BNF5" s="1068"/>
      <c r="BNG5" s="1068"/>
      <c r="BNH5" s="1068"/>
      <c r="BNI5" s="1068"/>
      <c r="BNJ5" s="1068"/>
      <c r="BNK5" s="1068"/>
      <c r="BNL5" s="1068"/>
      <c r="BNM5" s="1068"/>
      <c r="BNN5" s="1068"/>
      <c r="BNO5" s="1068"/>
      <c r="BNP5" s="1068"/>
      <c r="BNQ5" s="1068"/>
      <c r="BNR5" s="1068"/>
      <c r="BNS5" s="1068"/>
      <c r="BNT5" s="1068"/>
      <c r="BNU5" s="1068"/>
      <c r="BNV5" s="1068"/>
      <c r="BNW5" s="1068"/>
      <c r="BNX5" s="1068"/>
      <c r="BNY5" s="1068"/>
      <c r="BNZ5" s="1068"/>
      <c r="BOA5" s="1068"/>
      <c r="BOB5" s="1068"/>
      <c r="BOC5" s="1068"/>
      <c r="BOD5" s="1068"/>
      <c r="BOE5" s="1068"/>
      <c r="BOF5" s="1068"/>
      <c r="BOG5" s="1068"/>
      <c r="BOH5" s="1068"/>
      <c r="BOI5" s="1068"/>
      <c r="BOJ5" s="1068"/>
      <c r="BOK5" s="1068"/>
      <c r="BOL5" s="1068"/>
      <c r="BOM5" s="1068"/>
      <c r="BON5" s="1068"/>
      <c r="BOO5" s="1068"/>
      <c r="BOP5" s="1068"/>
      <c r="BOQ5" s="1068"/>
      <c r="BOR5" s="1068"/>
      <c r="BOS5" s="1068"/>
      <c r="BOT5" s="1068"/>
      <c r="BOU5" s="1068"/>
      <c r="BOV5" s="1068"/>
      <c r="BOW5" s="1068"/>
      <c r="BOX5" s="1068"/>
      <c r="BOY5" s="1068"/>
      <c r="BOZ5" s="1068"/>
      <c r="BPA5" s="1068"/>
      <c r="BPB5" s="1068"/>
      <c r="BPC5" s="1068"/>
      <c r="BPD5" s="1068"/>
      <c r="BPE5" s="1068"/>
      <c r="BPF5" s="1068"/>
      <c r="BPG5" s="1068"/>
      <c r="BPH5" s="1068"/>
      <c r="BPI5" s="1068"/>
      <c r="BPJ5" s="1068"/>
      <c r="BPK5" s="1068"/>
      <c r="BPL5" s="1068"/>
      <c r="BPM5" s="1068"/>
      <c r="BPN5" s="1068"/>
      <c r="BPO5" s="1068"/>
      <c r="BPP5" s="1068"/>
      <c r="BPQ5" s="1068"/>
      <c r="BPR5" s="1068"/>
      <c r="BPS5" s="1068"/>
      <c r="BPT5" s="1068"/>
      <c r="BPU5" s="1068"/>
      <c r="BPV5" s="1068"/>
      <c r="BPW5" s="1068"/>
      <c r="BPX5" s="1068"/>
      <c r="BPY5" s="1068"/>
      <c r="BPZ5" s="1068"/>
      <c r="BQA5" s="1068"/>
      <c r="BQB5" s="1068"/>
      <c r="BQC5" s="1068"/>
      <c r="BQD5" s="1068"/>
      <c r="BQE5" s="1068"/>
      <c r="BQF5" s="1068"/>
      <c r="BQG5" s="1068"/>
      <c r="BQH5" s="1068"/>
      <c r="BQI5" s="1068"/>
      <c r="BQJ5" s="1068"/>
      <c r="BQK5" s="1068"/>
      <c r="BQL5" s="1068"/>
      <c r="BQM5" s="1068"/>
      <c r="BQN5" s="1068"/>
      <c r="BQO5" s="1068"/>
      <c r="BQP5" s="1068"/>
      <c r="BQQ5" s="1068"/>
      <c r="BQR5" s="1068"/>
      <c r="BQS5" s="1068"/>
      <c r="BQT5" s="1068"/>
      <c r="BQU5" s="1068"/>
      <c r="BQV5" s="1068"/>
      <c r="BQW5" s="1068"/>
      <c r="BQX5" s="1068"/>
      <c r="BQY5" s="1068"/>
      <c r="BQZ5" s="1068"/>
      <c r="BRA5" s="1068"/>
      <c r="BRB5" s="1068"/>
      <c r="BRC5" s="1068"/>
      <c r="BRD5" s="1068"/>
      <c r="BRE5" s="1068"/>
      <c r="BRF5" s="1068"/>
      <c r="BRG5" s="1068"/>
      <c r="BRH5" s="1068"/>
      <c r="BRI5" s="1068"/>
      <c r="BRJ5" s="1068"/>
      <c r="BRK5" s="1068"/>
      <c r="BRL5" s="1068"/>
      <c r="BRM5" s="1068"/>
      <c r="BRN5" s="1068"/>
      <c r="BRO5" s="1068"/>
      <c r="BRP5" s="1068"/>
      <c r="BRQ5" s="1068"/>
      <c r="BRR5" s="1068"/>
      <c r="BRS5" s="1068"/>
      <c r="BRT5" s="1068"/>
      <c r="BRU5" s="1068"/>
      <c r="BRV5" s="1068"/>
      <c r="BRW5" s="1068"/>
      <c r="BRX5" s="1068"/>
      <c r="BRY5" s="1068"/>
      <c r="BRZ5" s="1068"/>
      <c r="BSA5" s="1068"/>
      <c r="BSB5" s="1068"/>
      <c r="BSC5" s="1068"/>
      <c r="BSD5" s="1068"/>
      <c r="BSE5" s="1068"/>
      <c r="BSF5" s="1068"/>
      <c r="BSG5" s="1068"/>
      <c r="BSH5" s="1068"/>
      <c r="BSI5" s="1068"/>
      <c r="BSJ5" s="1068"/>
      <c r="BSK5" s="1068"/>
      <c r="BSL5" s="1068"/>
      <c r="BSM5" s="1068"/>
      <c r="BSN5" s="1068"/>
      <c r="BSO5" s="1068"/>
      <c r="BSP5" s="1068"/>
      <c r="BSQ5" s="1068"/>
      <c r="BSR5" s="1068"/>
      <c r="BSS5" s="1068"/>
      <c r="BST5" s="1068"/>
      <c r="BSU5" s="1068"/>
      <c r="BSV5" s="1068"/>
      <c r="BSW5" s="1068"/>
      <c r="BSX5" s="1068"/>
      <c r="BSY5" s="1068"/>
      <c r="BSZ5" s="1068"/>
      <c r="BTA5" s="1068"/>
      <c r="BTB5" s="1068"/>
      <c r="BTC5" s="1068"/>
      <c r="BTD5" s="1068"/>
      <c r="BTE5" s="1068"/>
      <c r="BTF5" s="1068"/>
      <c r="BTG5" s="1068"/>
      <c r="BTH5" s="1068"/>
      <c r="BTI5" s="1068"/>
      <c r="BTJ5" s="1068"/>
      <c r="BTK5" s="1068"/>
      <c r="BTL5" s="1068"/>
      <c r="BTM5" s="1068"/>
      <c r="BTN5" s="1068"/>
      <c r="BTO5" s="1068"/>
      <c r="BTP5" s="1068"/>
      <c r="BTQ5" s="1068"/>
      <c r="BTR5" s="1068"/>
      <c r="BTS5" s="1068"/>
      <c r="BTT5" s="1068"/>
      <c r="BTU5" s="1068"/>
      <c r="BTV5" s="1068"/>
      <c r="BTW5" s="1068"/>
      <c r="BTX5" s="1068"/>
      <c r="BTY5" s="1068"/>
      <c r="BTZ5" s="1068"/>
      <c r="BUA5" s="1068"/>
      <c r="BUB5" s="1068"/>
      <c r="BUC5" s="1068"/>
      <c r="BUD5" s="1068"/>
      <c r="BUE5" s="1068"/>
      <c r="BUF5" s="1068"/>
      <c r="BUG5" s="1068"/>
      <c r="BUH5" s="1068"/>
      <c r="BUI5" s="1068"/>
      <c r="BUJ5" s="1068"/>
      <c r="BUK5" s="1068"/>
      <c r="BUL5" s="1068"/>
      <c r="BUM5" s="1068"/>
      <c r="BUN5" s="1068"/>
      <c r="BUO5" s="1068"/>
      <c r="BUP5" s="1068"/>
      <c r="BUQ5" s="1068"/>
      <c r="BUR5" s="1068"/>
      <c r="BUS5" s="1068"/>
      <c r="BUT5" s="1068"/>
      <c r="BUU5" s="1068"/>
      <c r="BUV5" s="1068"/>
      <c r="BUW5" s="1068"/>
      <c r="BUX5" s="1068"/>
      <c r="BUY5" s="1068"/>
      <c r="BUZ5" s="1068"/>
      <c r="BVA5" s="1068"/>
      <c r="BVB5" s="1068"/>
      <c r="BVC5" s="1068"/>
      <c r="BVD5" s="1068"/>
      <c r="BVE5" s="1068"/>
      <c r="BVF5" s="1068"/>
      <c r="BVG5" s="1068"/>
      <c r="BVH5" s="1068"/>
      <c r="BVI5" s="1068"/>
      <c r="BVJ5" s="1068"/>
      <c r="BVK5" s="1068"/>
      <c r="BVL5" s="1068"/>
      <c r="BVM5" s="1068"/>
      <c r="BVN5" s="1068"/>
      <c r="BVO5" s="1068"/>
      <c r="BVP5" s="1068"/>
      <c r="BVQ5" s="1068"/>
      <c r="BVR5" s="1068"/>
      <c r="BVS5" s="1068"/>
      <c r="BVT5" s="1068"/>
      <c r="BVU5" s="1068"/>
      <c r="BVV5" s="1068"/>
      <c r="BVW5" s="1068"/>
      <c r="BVX5" s="1068"/>
      <c r="BVY5" s="1068"/>
      <c r="BVZ5" s="1068"/>
      <c r="BWA5" s="1068"/>
      <c r="BWB5" s="1068"/>
      <c r="BWC5" s="1068"/>
      <c r="BWD5" s="1068"/>
      <c r="BWE5" s="1068"/>
      <c r="BWF5" s="1068"/>
      <c r="BWG5" s="1068"/>
      <c r="BWH5" s="1068"/>
      <c r="BWI5" s="1068"/>
      <c r="BWJ5" s="1068"/>
      <c r="BWK5" s="1068"/>
      <c r="BWL5" s="1068"/>
      <c r="BWM5" s="1068"/>
      <c r="BWN5" s="1068"/>
      <c r="BWO5" s="1068"/>
      <c r="BWP5" s="1068"/>
      <c r="BWQ5" s="1068"/>
      <c r="BWR5" s="1068"/>
      <c r="BWS5" s="1068"/>
      <c r="BWT5" s="1068"/>
      <c r="BWU5" s="1068"/>
      <c r="BWV5" s="1068"/>
      <c r="BWW5" s="1068"/>
      <c r="BWX5" s="1068"/>
      <c r="BWY5" s="1068"/>
      <c r="BWZ5" s="1068"/>
      <c r="BXA5" s="1068"/>
      <c r="BXB5" s="1068"/>
      <c r="BXC5" s="1068"/>
      <c r="BXD5" s="1068"/>
      <c r="BXE5" s="1068"/>
      <c r="BXF5" s="1068"/>
      <c r="BXG5" s="1068"/>
      <c r="BXH5" s="1068"/>
      <c r="BXI5" s="1068"/>
      <c r="BXJ5" s="1068"/>
      <c r="BXK5" s="1068"/>
      <c r="BXL5" s="1068"/>
      <c r="BXM5" s="1068"/>
      <c r="BXN5" s="1068"/>
      <c r="BXO5" s="1068"/>
      <c r="BXP5" s="1068"/>
      <c r="BXQ5" s="1068"/>
      <c r="BXR5" s="1068"/>
      <c r="BXS5" s="1068"/>
      <c r="BXT5" s="1068"/>
      <c r="BXU5" s="1068"/>
      <c r="BXV5" s="1068"/>
      <c r="BXW5" s="1068"/>
      <c r="BXX5" s="1068"/>
      <c r="BXY5" s="1068"/>
      <c r="BXZ5" s="1068"/>
      <c r="BYA5" s="1068"/>
      <c r="BYB5" s="1068"/>
      <c r="BYC5" s="1068"/>
      <c r="BYD5" s="1068"/>
      <c r="BYE5" s="1068"/>
      <c r="BYF5" s="1068"/>
      <c r="BYG5" s="1068"/>
      <c r="BYH5" s="1068"/>
      <c r="BYI5" s="1068"/>
      <c r="BYJ5" s="1068"/>
      <c r="BYK5" s="1068"/>
      <c r="BYL5" s="1068"/>
      <c r="BYM5" s="1068"/>
      <c r="BYN5" s="1068"/>
      <c r="BYO5" s="1068"/>
      <c r="BYP5" s="1068"/>
      <c r="BYQ5" s="1068"/>
      <c r="BYR5" s="1068"/>
      <c r="BYS5" s="1068"/>
      <c r="BYT5" s="1068"/>
      <c r="BYU5" s="1068"/>
      <c r="BYV5" s="1068"/>
      <c r="BYW5" s="1068"/>
      <c r="BYX5" s="1068"/>
      <c r="BYY5" s="1068"/>
      <c r="BYZ5" s="1068"/>
      <c r="BZA5" s="1068"/>
      <c r="BZB5" s="1068"/>
      <c r="BZC5" s="1068"/>
      <c r="BZD5" s="1068"/>
      <c r="BZE5" s="1068"/>
      <c r="BZF5" s="1068"/>
      <c r="BZG5" s="1068"/>
      <c r="BZH5" s="1068"/>
      <c r="BZI5" s="1068"/>
      <c r="BZJ5" s="1068"/>
      <c r="BZK5" s="1068"/>
      <c r="BZL5" s="1068"/>
      <c r="BZM5" s="1068"/>
      <c r="BZN5" s="1068"/>
      <c r="BZO5" s="1068"/>
      <c r="BZP5" s="1068"/>
      <c r="BZQ5" s="1068"/>
      <c r="BZR5" s="1068"/>
      <c r="BZS5" s="1068"/>
      <c r="BZT5" s="1068"/>
      <c r="BZU5" s="1068"/>
      <c r="BZV5" s="1068"/>
      <c r="BZW5" s="1068"/>
      <c r="BZX5" s="1068"/>
      <c r="BZY5" s="1068"/>
      <c r="BZZ5" s="1068"/>
      <c r="CAA5" s="1068"/>
      <c r="CAB5" s="1068"/>
      <c r="CAC5" s="1068"/>
      <c r="CAD5" s="1068"/>
      <c r="CAE5" s="1068"/>
      <c r="CAF5" s="1068"/>
      <c r="CAG5" s="1068"/>
      <c r="CAH5" s="1068"/>
      <c r="CAI5" s="1068"/>
      <c r="CAJ5" s="1068"/>
      <c r="CAK5" s="1068"/>
      <c r="CAL5" s="1068"/>
      <c r="CAM5" s="1068"/>
      <c r="CAN5" s="1068"/>
      <c r="CAO5" s="1068"/>
      <c r="CAP5" s="1068"/>
      <c r="CAQ5" s="1068"/>
      <c r="CAR5" s="1068"/>
      <c r="CAS5" s="1068"/>
      <c r="CAT5" s="1068"/>
      <c r="CAU5" s="1068"/>
      <c r="CAV5" s="1068"/>
      <c r="CAW5" s="1068"/>
      <c r="CAX5" s="1068"/>
      <c r="CAY5" s="1068"/>
      <c r="CAZ5" s="1068"/>
      <c r="CBA5" s="1068"/>
      <c r="CBB5" s="1068"/>
      <c r="CBC5" s="1068"/>
      <c r="CBD5" s="1068"/>
      <c r="CBE5" s="1068"/>
      <c r="CBF5" s="1068"/>
      <c r="CBG5" s="1068"/>
      <c r="CBH5" s="1068"/>
      <c r="CBI5" s="1068"/>
      <c r="CBJ5" s="1068"/>
      <c r="CBK5" s="1068"/>
      <c r="CBL5" s="1068"/>
      <c r="CBM5" s="1068"/>
      <c r="CBN5" s="1068"/>
      <c r="CBO5" s="1068"/>
      <c r="CBP5" s="1068"/>
      <c r="CBQ5" s="1068"/>
      <c r="CBR5" s="1068"/>
      <c r="CBS5" s="1068"/>
      <c r="CBT5" s="1068"/>
      <c r="CBU5" s="1068"/>
      <c r="CBV5" s="1068"/>
      <c r="CBW5" s="1068"/>
      <c r="CBX5" s="1068"/>
      <c r="CBY5" s="1068"/>
      <c r="CBZ5" s="1068"/>
      <c r="CCA5" s="1068"/>
      <c r="CCB5" s="1068"/>
      <c r="CCC5" s="1068"/>
      <c r="CCD5" s="1068"/>
      <c r="CCE5" s="1068"/>
      <c r="CCF5" s="1068"/>
      <c r="CCG5" s="1068"/>
      <c r="CCH5" s="1068"/>
      <c r="CCI5" s="1068"/>
      <c r="CCJ5" s="1068"/>
      <c r="CCK5" s="1068"/>
      <c r="CCL5" s="1068"/>
      <c r="CCM5" s="1068"/>
      <c r="CCN5" s="1068"/>
      <c r="CCO5" s="1068"/>
      <c r="CCP5" s="1068"/>
      <c r="CCQ5" s="1068"/>
      <c r="CCR5" s="1068"/>
      <c r="CCS5" s="1068"/>
      <c r="CCT5" s="1068"/>
      <c r="CCU5" s="1068"/>
      <c r="CCV5" s="1068"/>
      <c r="CCW5" s="1068"/>
      <c r="CCX5" s="1068"/>
      <c r="CCY5" s="1068"/>
      <c r="CCZ5" s="1068"/>
      <c r="CDA5" s="1068"/>
      <c r="CDB5" s="1068"/>
      <c r="CDC5" s="1068"/>
      <c r="CDD5" s="1068"/>
      <c r="CDE5" s="1068"/>
      <c r="CDF5" s="1068"/>
      <c r="CDG5" s="1068"/>
      <c r="CDH5" s="1068"/>
      <c r="CDI5" s="1068"/>
      <c r="CDJ5" s="1068"/>
      <c r="CDK5" s="1068"/>
      <c r="CDL5" s="1068"/>
      <c r="CDM5" s="1068"/>
      <c r="CDN5" s="1068"/>
      <c r="CDO5" s="1068"/>
      <c r="CDP5" s="1068"/>
      <c r="CDQ5" s="1068"/>
      <c r="CDR5" s="1068"/>
      <c r="CDS5" s="1068"/>
      <c r="CDT5" s="1068"/>
      <c r="CDU5" s="1068"/>
      <c r="CDV5" s="1068"/>
      <c r="CDW5" s="1068"/>
      <c r="CDX5" s="1068"/>
      <c r="CDY5" s="1068"/>
      <c r="CDZ5" s="1068"/>
      <c r="CEA5" s="1068"/>
      <c r="CEB5" s="1068"/>
      <c r="CEC5" s="1068"/>
      <c r="CED5" s="1068"/>
      <c r="CEE5" s="1068"/>
      <c r="CEF5" s="1068"/>
      <c r="CEG5" s="1068"/>
      <c r="CEH5" s="1068"/>
      <c r="CEI5" s="1068"/>
      <c r="CEJ5" s="1068"/>
      <c r="CEK5" s="1068"/>
      <c r="CEL5" s="1068"/>
      <c r="CEM5" s="1068"/>
      <c r="CEN5" s="1068"/>
      <c r="CEO5" s="1068"/>
      <c r="CEP5" s="1068"/>
      <c r="CEQ5" s="1068"/>
      <c r="CER5" s="1068"/>
      <c r="CES5" s="1068"/>
      <c r="CET5" s="1068"/>
      <c r="CEU5" s="1068"/>
      <c r="CEV5" s="1068"/>
      <c r="CEW5" s="1068"/>
      <c r="CEX5" s="1068"/>
      <c r="CEY5" s="1068"/>
      <c r="CEZ5" s="1068"/>
      <c r="CFA5" s="1068"/>
      <c r="CFB5" s="1068"/>
      <c r="CFC5" s="1068"/>
      <c r="CFD5" s="1068"/>
      <c r="CFE5" s="1068"/>
      <c r="CFF5" s="1068"/>
      <c r="CFG5" s="1068"/>
      <c r="CFH5" s="1068"/>
      <c r="CFI5" s="1068"/>
      <c r="CFJ5" s="1068"/>
      <c r="CFK5" s="1068"/>
      <c r="CFL5" s="1068"/>
      <c r="CFM5" s="1068"/>
      <c r="CFN5" s="1068"/>
      <c r="CFO5" s="1068"/>
      <c r="CFP5" s="1068"/>
      <c r="CFQ5" s="1068"/>
      <c r="CFR5" s="1068"/>
      <c r="CFS5" s="1068"/>
      <c r="CFT5" s="1068"/>
      <c r="CFU5" s="1068"/>
      <c r="CFV5" s="1068"/>
      <c r="CFW5" s="1068"/>
      <c r="CFX5" s="1068"/>
      <c r="CFY5" s="1068"/>
      <c r="CFZ5" s="1068"/>
      <c r="CGA5" s="1068"/>
      <c r="CGB5" s="1068"/>
      <c r="CGC5" s="1068"/>
      <c r="CGD5" s="1068"/>
      <c r="CGE5" s="1068"/>
      <c r="CGF5" s="1068"/>
      <c r="CGG5" s="1068"/>
      <c r="CGH5" s="1068"/>
      <c r="CGI5" s="1068"/>
      <c r="CGJ5" s="1068"/>
      <c r="CGK5" s="1068"/>
      <c r="CGL5" s="1068"/>
      <c r="CGM5" s="1068"/>
      <c r="CGN5" s="1068"/>
      <c r="CGO5" s="1068"/>
      <c r="CGP5" s="1068"/>
      <c r="CGQ5" s="1068"/>
      <c r="CGR5" s="1068"/>
      <c r="CGS5" s="1068"/>
      <c r="CGT5" s="1068"/>
      <c r="CGU5" s="1068"/>
      <c r="CGV5" s="1068"/>
      <c r="CGW5" s="1068"/>
      <c r="CGX5" s="1068"/>
      <c r="CGY5" s="1068"/>
      <c r="CGZ5" s="1068"/>
      <c r="CHA5" s="1068"/>
      <c r="CHB5" s="1068"/>
      <c r="CHC5" s="1068"/>
      <c r="CHD5" s="1068"/>
      <c r="CHE5" s="1068"/>
      <c r="CHF5" s="1068"/>
      <c r="CHG5" s="1068"/>
      <c r="CHH5" s="1068"/>
      <c r="CHI5" s="1068"/>
      <c r="CHJ5" s="1068"/>
      <c r="CHK5" s="1068"/>
      <c r="CHL5" s="1068"/>
      <c r="CHM5" s="1068"/>
      <c r="CHN5" s="1068"/>
      <c r="CHO5" s="1068"/>
      <c r="CHP5" s="1068"/>
      <c r="CHQ5" s="1068"/>
      <c r="CHR5" s="1068"/>
      <c r="CHS5" s="1068"/>
      <c r="CHT5" s="1068"/>
      <c r="CHU5" s="1068"/>
      <c r="CHV5" s="1068"/>
      <c r="CHW5" s="1068"/>
      <c r="CHX5" s="1068"/>
      <c r="CHY5" s="1068"/>
      <c r="CHZ5" s="1068"/>
      <c r="CIA5" s="1068"/>
      <c r="CIB5" s="1068"/>
      <c r="CIC5" s="1068"/>
      <c r="CID5" s="1068"/>
      <c r="CIE5" s="1068"/>
      <c r="CIF5" s="1068"/>
      <c r="CIG5" s="1068"/>
      <c r="CIH5" s="1068"/>
      <c r="CII5" s="1068"/>
      <c r="CIJ5" s="1068"/>
      <c r="CIK5" s="1068"/>
      <c r="CIL5" s="1068"/>
      <c r="CIM5" s="1068"/>
      <c r="CIN5" s="1068"/>
      <c r="CIO5" s="1068"/>
      <c r="CIP5" s="1068"/>
      <c r="CIQ5" s="1068"/>
      <c r="CIR5" s="1068"/>
      <c r="CIS5" s="1068"/>
      <c r="CIT5" s="1068"/>
      <c r="CIU5" s="1068"/>
      <c r="CIV5" s="1068"/>
      <c r="CIW5" s="1068"/>
      <c r="CIX5" s="1068"/>
      <c r="CIY5" s="1068"/>
      <c r="CIZ5" s="1068"/>
      <c r="CJA5" s="1068"/>
      <c r="CJB5" s="1068"/>
      <c r="CJC5" s="1068"/>
      <c r="CJD5" s="1068"/>
      <c r="CJE5" s="1068"/>
      <c r="CJF5" s="1068"/>
      <c r="CJG5" s="1068"/>
      <c r="CJH5" s="1068"/>
      <c r="CJI5" s="1068"/>
      <c r="CJJ5" s="1068"/>
      <c r="CJK5" s="1068"/>
      <c r="CJL5" s="1068"/>
      <c r="CJM5" s="1068"/>
      <c r="CJN5" s="1068"/>
      <c r="CJO5" s="1068"/>
      <c r="CJP5" s="1068"/>
      <c r="CJQ5" s="1068"/>
      <c r="CJR5" s="1068"/>
      <c r="CJS5" s="1068"/>
      <c r="CJT5" s="1068"/>
      <c r="CJU5" s="1068"/>
      <c r="CJV5" s="1068"/>
      <c r="CJW5" s="1068"/>
      <c r="CJX5" s="1068"/>
      <c r="CJY5" s="1068"/>
      <c r="CJZ5" s="1068"/>
      <c r="CKA5" s="1068"/>
      <c r="CKB5" s="1068"/>
      <c r="CKC5" s="1068"/>
      <c r="CKD5" s="1068"/>
      <c r="CKE5" s="1068"/>
      <c r="CKF5" s="1068"/>
      <c r="CKG5" s="1068"/>
      <c r="CKH5" s="1068"/>
      <c r="CKI5" s="1068"/>
      <c r="CKJ5" s="1068"/>
      <c r="CKK5" s="1068"/>
      <c r="CKL5" s="1068"/>
      <c r="CKM5" s="1068"/>
      <c r="CKN5" s="1068"/>
      <c r="CKO5" s="1068"/>
      <c r="CKP5" s="1068"/>
      <c r="CKQ5" s="1068"/>
      <c r="CKR5" s="1068"/>
      <c r="CKS5" s="1068"/>
      <c r="CKT5" s="1068"/>
      <c r="CKU5" s="1068"/>
      <c r="CKV5" s="1068"/>
      <c r="CKW5" s="1068"/>
      <c r="CKX5" s="1068"/>
      <c r="CKY5" s="1068"/>
      <c r="CKZ5" s="1068"/>
      <c r="CLA5" s="1068"/>
      <c r="CLB5" s="1068"/>
      <c r="CLC5" s="1068"/>
      <c r="CLD5" s="1068"/>
      <c r="CLE5" s="1068"/>
      <c r="CLF5" s="1068"/>
      <c r="CLG5" s="1068"/>
      <c r="CLH5" s="1068"/>
      <c r="CLI5" s="1068"/>
      <c r="CLJ5" s="1068"/>
      <c r="CLK5" s="1068"/>
      <c r="CLL5" s="1068"/>
      <c r="CLM5" s="1068"/>
      <c r="CLN5" s="1068"/>
      <c r="CLO5" s="1068"/>
      <c r="CLP5" s="1068"/>
      <c r="CLQ5" s="1068"/>
      <c r="CLR5" s="1068"/>
      <c r="CLS5" s="1068"/>
      <c r="CLT5" s="1068"/>
      <c r="CLU5" s="1068"/>
      <c r="CLV5" s="1068"/>
      <c r="CLW5" s="1068"/>
      <c r="CLX5" s="1068"/>
      <c r="CLY5" s="1068"/>
      <c r="CLZ5" s="1068"/>
      <c r="CMA5" s="1068"/>
      <c r="CMB5" s="1068"/>
      <c r="CMC5" s="1068"/>
      <c r="CMD5" s="1068"/>
      <c r="CME5" s="1068"/>
      <c r="CMF5" s="1068"/>
      <c r="CMG5" s="1068"/>
      <c r="CMH5" s="1068"/>
      <c r="CMI5" s="1068"/>
      <c r="CMJ5" s="1068"/>
      <c r="CMK5" s="1068"/>
      <c r="CML5" s="1068"/>
      <c r="CMM5" s="1068"/>
      <c r="CMN5" s="1068"/>
      <c r="CMO5" s="1068"/>
      <c r="CMP5" s="1068"/>
      <c r="CMQ5" s="1068"/>
      <c r="CMR5" s="1068"/>
      <c r="CMS5" s="1068"/>
      <c r="CMT5" s="1068"/>
      <c r="CMU5" s="1068"/>
      <c r="CMV5" s="1068"/>
      <c r="CMW5" s="1068"/>
      <c r="CMX5" s="1068"/>
      <c r="CMY5" s="1068"/>
      <c r="CMZ5" s="1068"/>
      <c r="CNA5" s="1068"/>
      <c r="CNB5" s="1068"/>
      <c r="CNC5" s="1068"/>
      <c r="CND5" s="1068"/>
      <c r="CNE5" s="1068"/>
      <c r="CNF5" s="1068"/>
      <c r="CNG5" s="1068"/>
      <c r="CNH5" s="1068"/>
      <c r="CNI5" s="1068"/>
      <c r="CNJ5" s="1068"/>
      <c r="CNK5" s="1068"/>
      <c r="CNL5" s="1068"/>
      <c r="CNM5" s="1068"/>
      <c r="CNN5" s="1068"/>
      <c r="CNO5" s="1068"/>
      <c r="CNP5" s="1068"/>
      <c r="CNQ5" s="1068"/>
      <c r="CNR5" s="1068"/>
      <c r="CNS5" s="1068"/>
      <c r="CNT5" s="1068"/>
      <c r="CNU5" s="1068"/>
      <c r="CNV5" s="1068"/>
      <c r="CNW5" s="1068"/>
      <c r="CNX5" s="1068"/>
      <c r="CNY5" s="1068"/>
      <c r="CNZ5" s="1068"/>
      <c r="COA5" s="1068"/>
      <c r="COB5" s="1068"/>
      <c r="COC5" s="1068"/>
      <c r="COD5" s="1068"/>
      <c r="COE5" s="1068"/>
      <c r="COF5" s="1068"/>
      <c r="COG5" s="1068"/>
      <c r="COH5" s="1068"/>
      <c r="COI5" s="1068"/>
      <c r="COJ5" s="1068"/>
      <c r="COK5" s="1068"/>
      <c r="COL5" s="1068"/>
      <c r="COM5" s="1068"/>
      <c r="CON5" s="1068"/>
      <c r="COO5" s="1068"/>
      <c r="COP5" s="1068"/>
      <c r="COQ5" s="1068"/>
      <c r="COR5" s="1068"/>
      <c r="COS5" s="1068"/>
      <c r="COT5" s="1068"/>
      <c r="COU5" s="1068"/>
      <c r="COV5" s="1068"/>
      <c r="COW5" s="1068"/>
      <c r="COX5" s="1068"/>
      <c r="COY5" s="1068"/>
      <c r="COZ5" s="1068"/>
      <c r="CPA5" s="1068"/>
      <c r="CPB5" s="1068"/>
      <c r="CPC5" s="1068"/>
      <c r="CPD5" s="1068"/>
      <c r="CPE5" s="1068"/>
      <c r="CPF5" s="1068"/>
      <c r="CPG5" s="1068"/>
      <c r="CPH5" s="1068"/>
      <c r="CPI5" s="1068"/>
      <c r="CPJ5" s="1068"/>
      <c r="CPK5" s="1068"/>
      <c r="CPL5" s="1068"/>
      <c r="CPM5" s="1068"/>
      <c r="CPN5" s="1068"/>
      <c r="CPO5" s="1068"/>
      <c r="CPP5" s="1068"/>
      <c r="CPQ5" s="1068"/>
      <c r="CPR5" s="1068"/>
      <c r="CPS5" s="1068"/>
      <c r="CPT5" s="1068"/>
      <c r="CPU5" s="1068"/>
      <c r="CPV5" s="1068"/>
      <c r="CPW5" s="1068"/>
      <c r="CPX5" s="1068"/>
      <c r="CPY5" s="1068"/>
      <c r="CPZ5" s="1068"/>
      <c r="CQA5" s="1068"/>
      <c r="CQB5" s="1068"/>
      <c r="CQC5" s="1068"/>
      <c r="CQD5" s="1068"/>
      <c r="CQE5" s="1068"/>
      <c r="CQF5" s="1068"/>
      <c r="CQG5" s="1068"/>
      <c r="CQH5" s="1068"/>
      <c r="CQI5" s="1068"/>
      <c r="CQJ5" s="1068"/>
      <c r="CQK5" s="1068"/>
      <c r="CQL5" s="1068"/>
      <c r="CQM5" s="1068"/>
      <c r="CQN5" s="1068"/>
      <c r="CQO5" s="1068"/>
      <c r="CQP5" s="1068"/>
      <c r="CQQ5" s="1068"/>
      <c r="CQR5" s="1068"/>
      <c r="CQS5" s="1068"/>
      <c r="CQT5" s="1068"/>
      <c r="CQU5" s="1068"/>
      <c r="CQV5" s="1068"/>
      <c r="CQW5" s="1068"/>
      <c r="CQX5" s="1068"/>
      <c r="CQY5" s="1068"/>
      <c r="CQZ5" s="1068"/>
      <c r="CRA5" s="1068"/>
      <c r="CRB5" s="1068"/>
      <c r="CRC5" s="1068"/>
      <c r="CRD5" s="1068"/>
      <c r="CRE5" s="1068"/>
      <c r="CRF5" s="1068"/>
      <c r="CRG5" s="1068"/>
      <c r="CRH5" s="1068"/>
      <c r="CRI5" s="1068"/>
      <c r="CRJ5" s="1068"/>
      <c r="CRK5" s="1068"/>
      <c r="CRL5" s="1068"/>
      <c r="CRM5" s="1068"/>
      <c r="CRN5" s="1068"/>
      <c r="CRO5" s="1068"/>
      <c r="CRP5" s="1068"/>
      <c r="CRQ5" s="1068"/>
      <c r="CRR5" s="1068"/>
      <c r="CRS5" s="1068"/>
      <c r="CRT5" s="1068"/>
      <c r="CRU5" s="1068"/>
      <c r="CRV5" s="1068"/>
      <c r="CRW5" s="1068"/>
      <c r="CRX5" s="1068"/>
      <c r="CRY5" s="1068"/>
      <c r="CRZ5" s="1068"/>
      <c r="CSA5" s="1068"/>
      <c r="CSB5" s="1068"/>
      <c r="CSC5" s="1068"/>
      <c r="CSD5" s="1068"/>
      <c r="CSE5" s="1068"/>
      <c r="CSF5" s="1068"/>
      <c r="CSG5" s="1068"/>
      <c r="CSH5" s="1068"/>
      <c r="CSI5" s="1068"/>
      <c r="CSJ5" s="1068"/>
      <c r="CSK5" s="1068"/>
      <c r="CSL5" s="1068"/>
      <c r="CSM5" s="1068"/>
      <c r="CSN5" s="1068"/>
      <c r="CSO5" s="1068"/>
      <c r="CSP5" s="1068"/>
      <c r="CSQ5" s="1068"/>
      <c r="CSR5" s="1068"/>
      <c r="CSS5" s="1068"/>
      <c r="CST5" s="1068"/>
      <c r="CSU5" s="1068"/>
      <c r="CSV5" s="1068"/>
      <c r="CSW5" s="1068"/>
      <c r="CSX5" s="1068"/>
      <c r="CSY5" s="1068"/>
      <c r="CSZ5" s="1068"/>
      <c r="CTA5" s="1068"/>
      <c r="CTB5" s="1068"/>
      <c r="CTC5" s="1068"/>
      <c r="CTD5" s="1068"/>
      <c r="CTE5" s="1068"/>
      <c r="CTF5" s="1068"/>
      <c r="CTG5" s="1068"/>
      <c r="CTH5" s="1068"/>
      <c r="CTI5" s="1068"/>
      <c r="CTJ5" s="1068"/>
      <c r="CTK5" s="1068"/>
      <c r="CTL5" s="1068"/>
      <c r="CTM5" s="1068"/>
      <c r="CTN5" s="1068"/>
      <c r="CTO5" s="1068"/>
      <c r="CTP5" s="1068"/>
      <c r="CTQ5" s="1068"/>
      <c r="CTR5" s="1068"/>
      <c r="CTS5" s="1068"/>
      <c r="CTT5" s="1068"/>
      <c r="CTU5" s="1068"/>
      <c r="CTV5" s="1068"/>
      <c r="CTW5" s="1068"/>
      <c r="CTX5" s="1068"/>
      <c r="CTY5" s="1068"/>
      <c r="CTZ5" s="1068"/>
      <c r="CUA5" s="1068"/>
      <c r="CUB5" s="1068"/>
      <c r="CUC5" s="1068"/>
      <c r="CUD5" s="1068"/>
      <c r="CUE5" s="1068"/>
      <c r="CUF5" s="1068"/>
      <c r="CUG5" s="1068"/>
      <c r="CUH5" s="1068"/>
      <c r="CUI5" s="1068"/>
      <c r="CUJ5" s="1068"/>
      <c r="CUK5" s="1068"/>
      <c r="CUL5" s="1068"/>
      <c r="CUM5" s="1068"/>
      <c r="CUN5" s="1068"/>
      <c r="CUO5" s="1068"/>
      <c r="CUP5" s="1068"/>
      <c r="CUQ5" s="1068"/>
      <c r="CUR5" s="1068"/>
      <c r="CUS5" s="1068"/>
      <c r="CUT5" s="1068"/>
      <c r="CUU5" s="1068"/>
      <c r="CUV5" s="1068"/>
      <c r="CUW5" s="1068"/>
      <c r="CUX5" s="1068"/>
      <c r="CUY5" s="1068"/>
      <c r="CUZ5" s="1068"/>
      <c r="CVA5" s="1068"/>
      <c r="CVB5" s="1068"/>
      <c r="CVC5" s="1068"/>
      <c r="CVD5" s="1068"/>
      <c r="CVE5" s="1068"/>
      <c r="CVF5" s="1068"/>
      <c r="CVG5" s="1068"/>
      <c r="CVH5" s="1068"/>
      <c r="CVI5" s="1068"/>
      <c r="CVJ5" s="1068"/>
      <c r="CVK5" s="1068"/>
      <c r="CVL5" s="1068"/>
      <c r="CVM5" s="1068"/>
      <c r="CVN5" s="1068"/>
      <c r="CVO5" s="1068"/>
      <c r="CVP5" s="1068"/>
      <c r="CVQ5" s="1068"/>
      <c r="CVR5" s="1068"/>
      <c r="CVS5" s="1068"/>
      <c r="CVT5" s="1068"/>
      <c r="CVU5" s="1068"/>
      <c r="CVV5" s="1068"/>
      <c r="CVW5" s="1068"/>
      <c r="CVX5" s="1068"/>
      <c r="CVY5" s="1068"/>
      <c r="CVZ5" s="1068"/>
      <c r="CWA5" s="1068"/>
      <c r="CWB5" s="1068"/>
      <c r="CWC5" s="1068"/>
      <c r="CWD5" s="1068"/>
      <c r="CWE5" s="1068"/>
      <c r="CWF5" s="1068"/>
      <c r="CWG5" s="1068"/>
      <c r="CWH5" s="1068"/>
      <c r="CWI5" s="1068"/>
      <c r="CWJ5" s="1068"/>
      <c r="CWK5" s="1068"/>
      <c r="CWL5" s="1068"/>
      <c r="CWM5" s="1068"/>
      <c r="CWN5" s="1068"/>
      <c r="CWO5" s="1068"/>
      <c r="CWP5" s="1068"/>
      <c r="CWQ5" s="1068"/>
      <c r="CWR5" s="1068"/>
      <c r="CWS5" s="1068"/>
      <c r="CWT5" s="1068"/>
      <c r="CWU5" s="1068"/>
      <c r="CWV5" s="1068"/>
      <c r="CWW5" s="1068"/>
      <c r="CWX5" s="1068"/>
      <c r="CWY5" s="1068"/>
      <c r="CWZ5" s="1068"/>
      <c r="CXA5" s="1068"/>
      <c r="CXB5" s="1068"/>
      <c r="CXC5" s="1068"/>
      <c r="CXD5" s="1068"/>
      <c r="CXE5" s="1068"/>
      <c r="CXF5" s="1068"/>
      <c r="CXG5" s="1068"/>
      <c r="CXH5" s="1068"/>
      <c r="CXI5" s="1068"/>
      <c r="CXJ5" s="1068"/>
      <c r="CXK5" s="1068"/>
      <c r="CXL5" s="1068"/>
      <c r="CXM5" s="1068"/>
      <c r="CXN5" s="1068"/>
      <c r="CXO5" s="1068"/>
      <c r="CXP5" s="1068"/>
      <c r="CXQ5" s="1068"/>
      <c r="CXR5" s="1068"/>
      <c r="CXS5" s="1068"/>
      <c r="CXT5" s="1068"/>
      <c r="CXU5" s="1068"/>
      <c r="CXV5" s="1068"/>
      <c r="CXW5" s="1068"/>
      <c r="CXX5" s="1068"/>
      <c r="CXY5" s="1068"/>
      <c r="CXZ5" s="1068"/>
      <c r="CYA5" s="1068"/>
      <c r="CYB5" s="1068"/>
      <c r="CYC5" s="1068"/>
      <c r="CYD5" s="1068"/>
      <c r="CYE5" s="1068"/>
      <c r="CYF5" s="1068"/>
      <c r="CYG5" s="1068"/>
      <c r="CYH5" s="1068"/>
      <c r="CYI5" s="1068"/>
      <c r="CYJ5" s="1068"/>
      <c r="CYK5" s="1068"/>
      <c r="CYL5" s="1068"/>
      <c r="CYM5" s="1068"/>
      <c r="CYN5" s="1068"/>
      <c r="CYO5" s="1068"/>
      <c r="CYP5" s="1068"/>
      <c r="CYQ5" s="1068"/>
      <c r="CYR5" s="1068"/>
      <c r="CYS5" s="1068"/>
      <c r="CYT5" s="1068"/>
      <c r="CYU5" s="1068"/>
      <c r="CYV5" s="1068"/>
      <c r="CYW5" s="1068"/>
      <c r="CYX5" s="1068"/>
      <c r="CYY5" s="1068"/>
      <c r="CYZ5" s="1068"/>
      <c r="CZA5" s="1068"/>
      <c r="CZB5" s="1068"/>
      <c r="CZC5" s="1068"/>
      <c r="CZD5" s="1068"/>
      <c r="CZE5" s="1068"/>
      <c r="CZF5" s="1068"/>
      <c r="CZG5" s="1068"/>
      <c r="CZH5" s="1068"/>
      <c r="CZI5" s="1068"/>
      <c r="CZJ5" s="1068"/>
      <c r="CZK5" s="1068"/>
      <c r="CZL5" s="1068"/>
      <c r="CZM5" s="1068"/>
      <c r="CZN5" s="1068"/>
      <c r="CZO5" s="1068"/>
      <c r="CZP5" s="1068"/>
      <c r="CZQ5" s="1068"/>
      <c r="CZR5" s="1068"/>
      <c r="CZS5" s="1068"/>
      <c r="CZT5" s="1068"/>
      <c r="CZU5" s="1068"/>
      <c r="CZV5" s="1068"/>
      <c r="CZW5" s="1068"/>
      <c r="CZX5" s="1068"/>
      <c r="CZY5" s="1068"/>
      <c r="CZZ5" s="1068"/>
      <c r="DAA5" s="1068"/>
      <c r="DAB5" s="1068"/>
      <c r="DAC5" s="1068"/>
      <c r="DAD5" s="1068"/>
      <c r="DAE5" s="1068"/>
      <c r="DAF5" s="1068"/>
      <c r="DAG5" s="1068"/>
      <c r="DAH5" s="1068"/>
      <c r="DAI5" s="1068"/>
      <c r="DAJ5" s="1068"/>
      <c r="DAK5" s="1068"/>
      <c r="DAL5" s="1068"/>
      <c r="DAM5" s="1068"/>
      <c r="DAN5" s="1068"/>
      <c r="DAO5" s="1068"/>
      <c r="DAP5" s="1068"/>
      <c r="DAQ5" s="1068"/>
      <c r="DAR5" s="1068"/>
      <c r="DAS5" s="1068"/>
      <c r="DAT5" s="1068"/>
      <c r="DAU5" s="1068"/>
      <c r="DAV5" s="1068"/>
      <c r="DAW5" s="1068"/>
      <c r="DAX5" s="1068"/>
      <c r="DAY5" s="1068"/>
      <c r="DAZ5" s="1068"/>
      <c r="DBA5" s="1068"/>
      <c r="DBB5" s="1068"/>
      <c r="DBC5" s="1068"/>
      <c r="DBD5" s="1068"/>
      <c r="DBE5" s="1068"/>
      <c r="DBF5" s="1068"/>
      <c r="DBG5" s="1068"/>
      <c r="DBH5" s="1068"/>
      <c r="DBI5" s="1068"/>
      <c r="DBJ5" s="1068"/>
      <c r="DBK5" s="1068"/>
      <c r="DBL5" s="1068"/>
      <c r="DBM5" s="1068"/>
      <c r="DBN5" s="1068"/>
      <c r="DBO5" s="1068"/>
      <c r="DBP5" s="1068"/>
      <c r="DBQ5" s="1068"/>
      <c r="DBR5" s="1068"/>
      <c r="DBS5" s="1068"/>
      <c r="DBT5" s="1068"/>
      <c r="DBU5" s="1068"/>
      <c r="DBV5" s="1068"/>
      <c r="DBW5" s="1068"/>
      <c r="DBX5" s="1068"/>
      <c r="DBY5" s="1068"/>
      <c r="DBZ5" s="1068"/>
      <c r="DCA5" s="1068"/>
      <c r="DCB5" s="1068"/>
      <c r="DCC5" s="1068"/>
      <c r="DCD5" s="1068"/>
      <c r="DCE5" s="1068"/>
      <c r="DCF5" s="1068"/>
      <c r="DCG5" s="1068"/>
      <c r="DCH5" s="1068"/>
      <c r="DCI5" s="1068"/>
      <c r="DCJ5" s="1068"/>
      <c r="DCK5" s="1068"/>
      <c r="DCL5" s="1068"/>
      <c r="DCM5" s="1068"/>
      <c r="DCN5" s="1068"/>
      <c r="DCO5" s="1068"/>
      <c r="DCP5" s="1068"/>
      <c r="DCQ5" s="1068"/>
      <c r="DCR5" s="1068"/>
      <c r="DCS5" s="1068"/>
      <c r="DCT5" s="1068"/>
      <c r="DCU5" s="1068"/>
      <c r="DCV5" s="1068"/>
      <c r="DCW5" s="1068"/>
      <c r="DCX5" s="1068"/>
      <c r="DCY5" s="1068"/>
      <c r="DCZ5" s="1068"/>
      <c r="DDA5" s="1068"/>
      <c r="DDB5" s="1068"/>
      <c r="DDC5" s="1068"/>
      <c r="DDD5" s="1068"/>
      <c r="DDE5" s="1068"/>
      <c r="DDF5" s="1068"/>
      <c r="DDG5" s="1068"/>
      <c r="DDH5" s="1068"/>
      <c r="DDI5" s="1068"/>
      <c r="DDJ5" s="1068"/>
      <c r="DDK5" s="1068"/>
      <c r="DDL5" s="1068"/>
      <c r="DDM5" s="1068"/>
      <c r="DDN5" s="1068"/>
      <c r="DDO5" s="1068"/>
      <c r="DDP5" s="1068"/>
      <c r="DDQ5" s="1068"/>
      <c r="DDR5" s="1068"/>
      <c r="DDS5" s="1068"/>
      <c r="DDT5" s="1068"/>
      <c r="DDU5" s="1068"/>
      <c r="DDV5" s="1068"/>
      <c r="DDW5" s="1068"/>
      <c r="DDX5" s="1068"/>
      <c r="DDY5" s="1068"/>
      <c r="DDZ5" s="1068"/>
      <c r="DEA5" s="1068"/>
      <c r="DEB5" s="1068"/>
      <c r="DEC5" s="1068"/>
      <c r="DED5" s="1068"/>
      <c r="DEE5" s="1068"/>
      <c r="DEF5" s="1068"/>
      <c r="DEG5" s="1068"/>
      <c r="DEH5" s="1068"/>
      <c r="DEI5" s="1068"/>
      <c r="DEJ5" s="1068"/>
      <c r="DEK5" s="1068"/>
      <c r="DEL5" s="1068"/>
      <c r="DEM5" s="1068"/>
      <c r="DEN5" s="1068"/>
      <c r="DEO5" s="1068"/>
      <c r="DEP5" s="1068"/>
      <c r="DEQ5" s="1068"/>
      <c r="DER5" s="1068"/>
      <c r="DES5" s="1068"/>
      <c r="DET5" s="1068"/>
      <c r="DEU5" s="1068"/>
      <c r="DEV5" s="1068"/>
      <c r="DEW5" s="1068"/>
      <c r="DEX5" s="1068"/>
      <c r="DEY5" s="1068"/>
      <c r="DEZ5" s="1068"/>
      <c r="DFA5" s="1068"/>
      <c r="DFB5" s="1068"/>
      <c r="DFC5" s="1068"/>
      <c r="DFD5" s="1068"/>
      <c r="DFE5" s="1068"/>
      <c r="DFF5" s="1068"/>
      <c r="DFG5" s="1068"/>
      <c r="DFH5" s="1068"/>
      <c r="DFI5" s="1068"/>
      <c r="DFJ5" s="1068"/>
      <c r="DFK5" s="1068"/>
      <c r="DFL5" s="1068"/>
      <c r="DFM5" s="1068"/>
      <c r="DFN5" s="1068"/>
      <c r="DFO5" s="1068"/>
      <c r="DFP5" s="1068"/>
      <c r="DFQ5" s="1068"/>
      <c r="DFR5" s="1068"/>
      <c r="DFS5" s="1068"/>
      <c r="DFT5" s="1068"/>
      <c r="DFU5" s="1068"/>
      <c r="DFV5" s="1068"/>
      <c r="DFW5" s="1068"/>
      <c r="DFX5" s="1068"/>
      <c r="DFY5" s="1068"/>
      <c r="DFZ5" s="1068"/>
      <c r="DGA5" s="1068"/>
      <c r="DGB5" s="1068"/>
      <c r="DGC5" s="1068"/>
      <c r="DGD5" s="1068"/>
      <c r="DGE5" s="1068"/>
      <c r="DGF5" s="1068"/>
      <c r="DGG5" s="1068"/>
      <c r="DGH5" s="1068"/>
      <c r="DGI5" s="1068"/>
      <c r="DGJ5" s="1068"/>
      <c r="DGK5" s="1068"/>
      <c r="DGL5" s="1068"/>
      <c r="DGM5" s="1068"/>
      <c r="DGN5" s="1068"/>
      <c r="DGO5" s="1068"/>
      <c r="DGP5" s="1068"/>
      <c r="DGQ5" s="1068"/>
      <c r="DGR5" s="1068"/>
      <c r="DGS5" s="1068"/>
      <c r="DGT5" s="1068"/>
      <c r="DGU5" s="1068"/>
      <c r="DGV5" s="1068"/>
      <c r="DGW5" s="1068"/>
      <c r="DGX5" s="1068"/>
      <c r="DGY5" s="1068"/>
      <c r="DGZ5" s="1068"/>
      <c r="DHA5" s="1068"/>
      <c r="DHB5" s="1068"/>
      <c r="DHC5" s="1068"/>
      <c r="DHD5" s="1068"/>
      <c r="DHE5" s="1068"/>
      <c r="DHF5" s="1068"/>
      <c r="DHG5" s="1068"/>
      <c r="DHH5" s="1068"/>
      <c r="DHI5" s="1068"/>
      <c r="DHJ5" s="1068"/>
      <c r="DHK5" s="1068"/>
      <c r="DHL5" s="1068"/>
      <c r="DHM5" s="1068"/>
      <c r="DHN5" s="1068"/>
      <c r="DHO5" s="1068"/>
      <c r="DHP5" s="1068"/>
      <c r="DHQ5" s="1068"/>
      <c r="DHR5" s="1068"/>
      <c r="DHS5" s="1068"/>
      <c r="DHT5" s="1068"/>
      <c r="DHU5" s="1068"/>
      <c r="DHV5" s="1068"/>
      <c r="DHW5" s="1068"/>
      <c r="DHX5" s="1068"/>
      <c r="DHY5" s="1068"/>
      <c r="DHZ5" s="1068"/>
      <c r="DIA5" s="1068"/>
      <c r="DIB5" s="1068"/>
      <c r="DIC5" s="1068"/>
      <c r="DID5" s="1068"/>
      <c r="DIE5" s="1068"/>
      <c r="DIF5" s="1068"/>
      <c r="DIG5" s="1068"/>
      <c r="DIH5" s="1068"/>
      <c r="DII5" s="1068"/>
      <c r="DIJ5" s="1068"/>
      <c r="DIK5" s="1068"/>
      <c r="DIL5" s="1068"/>
      <c r="DIM5" s="1068"/>
      <c r="DIN5" s="1068"/>
      <c r="DIO5" s="1068"/>
      <c r="DIP5" s="1068"/>
      <c r="DIQ5" s="1068"/>
      <c r="DIR5" s="1068"/>
      <c r="DIS5" s="1068"/>
      <c r="DIT5" s="1068"/>
      <c r="DIU5" s="1068"/>
      <c r="DIV5" s="1068"/>
      <c r="DIW5" s="1068"/>
      <c r="DIX5" s="1068"/>
      <c r="DIY5" s="1068"/>
      <c r="DIZ5" s="1068"/>
      <c r="DJA5" s="1068"/>
      <c r="DJB5" s="1068"/>
      <c r="DJC5" s="1068"/>
      <c r="DJD5" s="1068"/>
      <c r="DJE5" s="1068"/>
      <c r="DJF5" s="1068"/>
      <c r="DJG5" s="1068"/>
      <c r="DJH5" s="1068"/>
      <c r="DJI5" s="1068"/>
      <c r="DJJ5" s="1068"/>
      <c r="DJK5" s="1068"/>
      <c r="DJL5" s="1068"/>
      <c r="DJM5" s="1068"/>
      <c r="DJN5" s="1068"/>
      <c r="DJO5" s="1068"/>
      <c r="DJP5" s="1068"/>
      <c r="DJQ5" s="1068"/>
      <c r="DJR5" s="1068"/>
      <c r="DJS5" s="1068"/>
      <c r="DJT5" s="1068"/>
      <c r="DJU5" s="1068"/>
      <c r="DJV5" s="1068"/>
      <c r="DJW5" s="1068"/>
      <c r="DJX5" s="1068"/>
      <c r="DJY5" s="1068"/>
      <c r="DJZ5" s="1068"/>
      <c r="DKA5" s="1068"/>
      <c r="DKB5" s="1068"/>
      <c r="DKC5" s="1068"/>
      <c r="DKD5" s="1068"/>
      <c r="DKE5" s="1068"/>
      <c r="DKF5" s="1068"/>
      <c r="DKG5" s="1068"/>
      <c r="DKH5" s="1068"/>
      <c r="DKI5" s="1068"/>
      <c r="DKJ5" s="1068"/>
      <c r="DKK5" s="1068"/>
      <c r="DKL5" s="1068"/>
      <c r="DKM5" s="1068"/>
      <c r="DKN5" s="1068"/>
      <c r="DKO5" s="1068"/>
      <c r="DKP5" s="1068"/>
      <c r="DKQ5" s="1068"/>
      <c r="DKR5" s="1068"/>
      <c r="DKS5" s="1068"/>
      <c r="DKT5" s="1068"/>
      <c r="DKU5" s="1068"/>
      <c r="DKV5" s="1068"/>
      <c r="DKW5" s="1068"/>
      <c r="DKX5" s="1068"/>
      <c r="DKY5" s="1068"/>
      <c r="DKZ5" s="1068"/>
      <c r="DLA5" s="1068"/>
      <c r="DLB5" s="1068"/>
      <c r="DLC5" s="1068"/>
      <c r="DLD5" s="1068"/>
      <c r="DLE5" s="1068"/>
      <c r="DLF5" s="1068"/>
      <c r="DLG5" s="1068"/>
      <c r="DLH5" s="1068"/>
      <c r="DLI5" s="1068"/>
      <c r="DLJ5" s="1068"/>
      <c r="DLK5" s="1068"/>
      <c r="DLL5" s="1068"/>
      <c r="DLM5" s="1068"/>
      <c r="DLN5" s="1068"/>
      <c r="DLO5" s="1068"/>
      <c r="DLP5" s="1068"/>
      <c r="DLQ5" s="1068"/>
      <c r="DLR5" s="1068"/>
      <c r="DLS5" s="1068"/>
      <c r="DLT5" s="1068"/>
      <c r="DLU5" s="1068"/>
      <c r="DLV5" s="1068"/>
      <c r="DLW5" s="1068"/>
      <c r="DLX5" s="1068"/>
      <c r="DLY5" s="1068"/>
      <c r="DLZ5" s="1068"/>
      <c r="DMA5" s="1068"/>
      <c r="DMB5" s="1068"/>
      <c r="DMC5" s="1068"/>
      <c r="DMD5" s="1068"/>
      <c r="DME5" s="1068"/>
      <c r="DMF5" s="1068"/>
      <c r="DMG5" s="1068"/>
      <c r="DMH5" s="1068"/>
      <c r="DMI5" s="1068"/>
      <c r="DMJ5" s="1068"/>
      <c r="DMK5" s="1068"/>
      <c r="DML5" s="1068"/>
      <c r="DMM5" s="1068"/>
      <c r="DMN5" s="1068"/>
      <c r="DMO5" s="1068"/>
      <c r="DMP5" s="1068"/>
      <c r="DMQ5" s="1068"/>
      <c r="DMR5" s="1068"/>
      <c r="DMS5" s="1068"/>
      <c r="DMT5" s="1068"/>
      <c r="DMU5" s="1068"/>
      <c r="DMV5" s="1068"/>
      <c r="DMW5" s="1068"/>
      <c r="DMX5" s="1068"/>
      <c r="DMY5" s="1068"/>
      <c r="DMZ5" s="1068"/>
      <c r="DNA5" s="1068"/>
      <c r="DNB5" s="1068"/>
      <c r="DNC5" s="1068"/>
      <c r="DND5" s="1068"/>
      <c r="DNE5" s="1068"/>
      <c r="DNF5" s="1068"/>
      <c r="DNG5" s="1068"/>
      <c r="DNH5" s="1068"/>
      <c r="DNI5" s="1068"/>
      <c r="DNJ5" s="1068"/>
      <c r="DNK5" s="1068"/>
      <c r="DNL5" s="1068"/>
      <c r="DNM5" s="1068"/>
      <c r="DNN5" s="1068"/>
      <c r="DNO5" s="1068"/>
      <c r="DNP5" s="1068"/>
      <c r="DNQ5" s="1068"/>
      <c r="DNR5" s="1068"/>
      <c r="DNS5" s="1068"/>
      <c r="DNT5" s="1068"/>
      <c r="DNU5" s="1068"/>
      <c r="DNV5" s="1068"/>
      <c r="DNW5" s="1068"/>
      <c r="DNX5" s="1068"/>
      <c r="DNY5" s="1068"/>
      <c r="DNZ5" s="1068"/>
      <c r="DOA5" s="1068"/>
      <c r="DOB5" s="1068"/>
      <c r="DOC5" s="1068"/>
      <c r="DOD5" s="1068"/>
      <c r="DOE5" s="1068"/>
      <c r="DOF5" s="1068"/>
      <c r="DOG5" s="1068"/>
      <c r="DOH5" s="1068"/>
      <c r="DOI5" s="1068"/>
      <c r="DOJ5" s="1068"/>
      <c r="DOK5" s="1068"/>
      <c r="DOL5" s="1068"/>
      <c r="DOM5" s="1068"/>
      <c r="DON5" s="1068"/>
      <c r="DOO5" s="1068"/>
      <c r="DOP5" s="1068"/>
      <c r="DOQ5" s="1068"/>
      <c r="DOR5" s="1068"/>
      <c r="DOS5" s="1068"/>
      <c r="DOT5" s="1068"/>
      <c r="DOU5" s="1068"/>
      <c r="DOV5" s="1068"/>
      <c r="DOW5" s="1068"/>
      <c r="DOX5" s="1068"/>
      <c r="DOY5" s="1068"/>
      <c r="DOZ5" s="1068"/>
      <c r="DPA5" s="1068"/>
      <c r="DPB5" s="1068"/>
      <c r="DPC5" s="1068"/>
      <c r="DPD5" s="1068"/>
      <c r="DPE5" s="1068"/>
      <c r="DPF5" s="1068"/>
      <c r="DPG5" s="1068"/>
      <c r="DPH5" s="1068"/>
      <c r="DPI5" s="1068"/>
      <c r="DPJ5" s="1068"/>
      <c r="DPK5" s="1068"/>
      <c r="DPL5" s="1068"/>
      <c r="DPM5" s="1068"/>
      <c r="DPN5" s="1068"/>
      <c r="DPO5" s="1068"/>
      <c r="DPP5" s="1068"/>
      <c r="DPQ5" s="1068"/>
      <c r="DPR5" s="1068"/>
      <c r="DPS5" s="1068"/>
      <c r="DPT5" s="1068"/>
      <c r="DPU5" s="1068"/>
      <c r="DPV5" s="1068"/>
      <c r="DPW5" s="1068"/>
      <c r="DPX5" s="1068"/>
      <c r="DPY5" s="1068"/>
      <c r="DPZ5" s="1068"/>
      <c r="DQA5" s="1068"/>
      <c r="DQB5" s="1068"/>
      <c r="DQC5" s="1068"/>
      <c r="DQD5" s="1068"/>
      <c r="DQE5" s="1068"/>
      <c r="DQF5" s="1068"/>
      <c r="DQG5" s="1068"/>
      <c r="DQH5" s="1068"/>
      <c r="DQI5" s="1068"/>
      <c r="DQJ5" s="1068"/>
      <c r="DQK5" s="1068"/>
      <c r="DQL5" s="1068"/>
      <c r="DQM5" s="1068"/>
      <c r="DQN5" s="1068"/>
      <c r="DQO5" s="1068"/>
      <c r="DQP5" s="1068"/>
      <c r="DQQ5" s="1068"/>
      <c r="DQR5" s="1068"/>
      <c r="DQS5" s="1068"/>
      <c r="DQT5" s="1068"/>
      <c r="DQU5" s="1068"/>
      <c r="DQV5" s="1068"/>
      <c r="DQW5" s="1068"/>
      <c r="DQX5" s="1068"/>
      <c r="DQY5" s="1068"/>
      <c r="DQZ5" s="1068"/>
      <c r="DRA5" s="1068"/>
      <c r="DRB5" s="1068"/>
      <c r="DRC5" s="1068"/>
      <c r="DRD5" s="1068"/>
      <c r="DRE5" s="1068"/>
      <c r="DRF5" s="1068"/>
      <c r="DRG5" s="1068"/>
      <c r="DRH5" s="1068"/>
      <c r="DRI5" s="1068"/>
      <c r="DRJ5" s="1068"/>
      <c r="DRK5" s="1068"/>
      <c r="DRL5" s="1068"/>
      <c r="DRM5" s="1068"/>
      <c r="DRN5" s="1068"/>
      <c r="DRO5" s="1068"/>
      <c r="DRP5" s="1068"/>
      <c r="DRQ5" s="1068"/>
      <c r="DRR5" s="1068"/>
      <c r="DRS5" s="1068"/>
      <c r="DRT5" s="1068"/>
      <c r="DRU5" s="1068"/>
      <c r="DRV5" s="1068"/>
      <c r="DRW5" s="1068"/>
      <c r="DRX5" s="1068"/>
      <c r="DRY5" s="1068"/>
      <c r="DRZ5" s="1068"/>
      <c r="DSA5" s="1068"/>
      <c r="DSB5" s="1068"/>
      <c r="DSC5" s="1068"/>
      <c r="DSD5" s="1068"/>
      <c r="DSE5" s="1068"/>
      <c r="DSF5" s="1068"/>
      <c r="DSG5" s="1068"/>
      <c r="DSH5" s="1068"/>
      <c r="DSI5" s="1068"/>
      <c r="DSJ5" s="1068"/>
      <c r="DSK5" s="1068"/>
      <c r="DSL5" s="1068"/>
      <c r="DSM5" s="1068"/>
      <c r="DSN5" s="1068"/>
      <c r="DSO5" s="1068"/>
      <c r="DSP5" s="1068"/>
      <c r="DSQ5" s="1068"/>
      <c r="DSR5" s="1068"/>
      <c r="DSS5" s="1068"/>
      <c r="DST5" s="1068"/>
      <c r="DSU5" s="1068"/>
      <c r="DSV5" s="1068"/>
      <c r="DSW5" s="1068"/>
      <c r="DSX5" s="1068"/>
      <c r="DSY5" s="1068"/>
      <c r="DSZ5" s="1068"/>
      <c r="DTA5" s="1068"/>
      <c r="DTB5" s="1068"/>
      <c r="DTC5" s="1068"/>
      <c r="DTD5" s="1068"/>
      <c r="DTE5" s="1068"/>
      <c r="DTF5" s="1068"/>
      <c r="DTG5" s="1068"/>
      <c r="DTH5" s="1068"/>
      <c r="DTI5" s="1068"/>
      <c r="DTJ5" s="1068"/>
      <c r="DTK5" s="1068"/>
      <c r="DTL5" s="1068"/>
      <c r="DTM5" s="1068"/>
      <c r="DTN5" s="1068"/>
      <c r="DTO5" s="1068"/>
      <c r="DTP5" s="1068"/>
      <c r="DTQ5" s="1068"/>
      <c r="DTR5" s="1068"/>
      <c r="DTS5" s="1068"/>
      <c r="DTT5" s="1068"/>
      <c r="DTU5" s="1068"/>
      <c r="DTV5" s="1068"/>
      <c r="DTW5" s="1068"/>
      <c r="DTX5" s="1068"/>
      <c r="DTY5" s="1068"/>
      <c r="DTZ5" s="1068"/>
      <c r="DUA5" s="1068"/>
      <c r="DUB5" s="1068"/>
      <c r="DUC5" s="1068"/>
      <c r="DUD5" s="1068"/>
      <c r="DUE5" s="1068"/>
      <c r="DUF5" s="1068"/>
      <c r="DUG5" s="1068"/>
      <c r="DUH5" s="1068"/>
      <c r="DUI5" s="1068"/>
      <c r="DUJ5" s="1068"/>
      <c r="DUK5" s="1068"/>
      <c r="DUL5" s="1068"/>
      <c r="DUM5" s="1068"/>
      <c r="DUN5" s="1068"/>
      <c r="DUO5" s="1068"/>
      <c r="DUP5" s="1068"/>
      <c r="DUQ5" s="1068"/>
      <c r="DUR5" s="1068"/>
      <c r="DUS5" s="1068"/>
      <c r="DUT5" s="1068"/>
      <c r="DUU5" s="1068"/>
      <c r="DUV5" s="1068"/>
      <c r="DUW5" s="1068"/>
      <c r="DUX5" s="1068"/>
      <c r="DUY5" s="1068"/>
      <c r="DUZ5" s="1068"/>
      <c r="DVA5" s="1068"/>
      <c r="DVB5" s="1068"/>
      <c r="DVC5" s="1068"/>
      <c r="DVD5" s="1068"/>
      <c r="DVE5" s="1068"/>
      <c r="DVF5" s="1068"/>
      <c r="DVG5" s="1068"/>
      <c r="DVH5" s="1068"/>
      <c r="DVI5" s="1068"/>
      <c r="DVJ5" s="1068"/>
      <c r="DVK5" s="1068"/>
      <c r="DVL5" s="1068"/>
      <c r="DVM5" s="1068"/>
      <c r="DVN5" s="1068"/>
      <c r="DVO5" s="1068"/>
      <c r="DVP5" s="1068"/>
      <c r="DVQ5" s="1068"/>
      <c r="DVR5" s="1068"/>
      <c r="DVS5" s="1068"/>
      <c r="DVT5" s="1068"/>
      <c r="DVU5" s="1068"/>
      <c r="DVV5" s="1068"/>
      <c r="DVW5" s="1068"/>
      <c r="DVX5" s="1068"/>
      <c r="DVY5" s="1068"/>
      <c r="DVZ5" s="1068"/>
      <c r="DWA5" s="1068"/>
      <c r="DWB5" s="1068"/>
      <c r="DWC5" s="1068"/>
      <c r="DWD5" s="1068"/>
      <c r="DWE5" s="1068"/>
      <c r="DWF5" s="1068"/>
      <c r="DWG5" s="1068"/>
      <c r="DWH5" s="1068"/>
      <c r="DWI5" s="1068"/>
      <c r="DWJ5" s="1068"/>
      <c r="DWK5" s="1068"/>
      <c r="DWL5" s="1068"/>
      <c r="DWM5" s="1068"/>
      <c r="DWN5" s="1068"/>
      <c r="DWO5" s="1068"/>
      <c r="DWP5" s="1068"/>
      <c r="DWQ5" s="1068"/>
      <c r="DWR5" s="1068"/>
      <c r="DWS5" s="1068"/>
      <c r="DWT5" s="1068"/>
      <c r="DWU5" s="1068"/>
      <c r="DWV5" s="1068"/>
      <c r="DWW5" s="1068"/>
      <c r="DWX5" s="1068"/>
      <c r="DWY5" s="1068"/>
      <c r="DWZ5" s="1068"/>
      <c r="DXA5" s="1068"/>
      <c r="DXB5" s="1068"/>
      <c r="DXC5" s="1068"/>
      <c r="DXD5" s="1068"/>
      <c r="DXE5" s="1068"/>
      <c r="DXF5" s="1068"/>
      <c r="DXG5" s="1068"/>
      <c r="DXH5" s="1068"/>
      <c r="DXI5" s="1068"/>
      <c r="DXJ5" s="1068"/>
      <c r="DXK5" s="1068"/>
      <c r="DXL5" s="1068"/>
      <c r="DXM5" s="1068"/>
      <c r="DXN5" s="1068"/>
      <c r="DXO5" s="1068"/>
      <c r="DXP5" s="1068"/>
      <c r="DXQ5" s="1068"/>
      <c r="DXR5" s="1068"/>
      <c r="DXS5" s="1068"/>
      <c r="DXT5" s="1068"/>
      <c r="DXU5" s="1068"/>
      <c r="DXV5" s="1068"/>
      <c r="DXW5" s="1068"/>
      <c r="DXX5" s="1068"/>
      <c r="DXY5" s="1068"/>
      <c r="DXZ5" s="1068"/>
      <c r="DYA5" s="1068"/>
      <c r="DYB5" s="1068"/>
      <c r="DYC5" s="1068"/>
      <c r="DYD5" s="1068"/>
      <c r="DYE5" s="1068"/>
      <c r="DYF5" s="1068"/>
      <c r="DYG5" s="1068"/>
      <c r="DYH5" s="1068"/>
      <c r="DYI5" s="1068"/>
      <c r="DYJ5" s="1068"/>
      <c r="DYK5" s="1068"/>
      <c r="DYL5" s="1068"/>
      <c r="DYM5" s="1068"/>
      <c r="DYN5" s="1068"/>
      <c r="DYO5" s="1068"/>
      <c r="DYP5" s="1068"/>
      <c r="DYQ5" s="1068"/>
      <c r="DYR5" s="1068"/>
      <c r="DYS5" s="1068"/>
      <c r="DYT5" s="1068"/>
      <c r="DYU5" s="1068"/>
      <c r="DYV5" s="1068"/>
      <c r="DYW5" s="1068"/>
      <c r="DYX5" s="1068"/>
      <c r="DYY5" s="1068"/>
      <c r="DYZ5" s="1068"/>
      <c r="DZA5" s="1068"/>
      <c r="DZB5" s="1068"/>
      <c r="DZC5" s="1068"/>
      <c r="DZD5" s="1068"/>
      <c r="DZE5" s="1068"/>
      <c r="DZF5" s="1068"/>
      <c r="DZG5" s="1068"/>
      <c r="DZH5" s="1068"/>
      <c r="DZI5" s="1068"/>
      <c r="DZJ5" s="1068"/>
      <c r="DZK5" s="1068"/>
      <c r="DZL5" s="1068"/>
      <c r="DZM5" s="1068"/>
      <c r="DZN5" s="1068"/>
      <c r="DZO5" s="1068"/>
      <c r="DZP5" s="1068"/>
      <c r="DZQ5" s="1068"/>
      <c r="DZR5" s="1068"/>
      <c r="DZS5" s="1068"/>
      <c r="DZT5" s="1068"/>
      <c r="DZU5" s="1068"/>
      <c r="DZV5" s="1068"/>
      <c r="DZW5" s="1068"/>
      <c r="DZX5" s="1068"/>
      <c r="DZY5" s="1068"/>
      <c r="DZZ5" s="1068"/>
      <c r="EAA5" s="1068"/>
      <c r="EAB5" s="1068"/>
      <c r="EAC5" s="1068"/>
      <c r="EAD5" s="1068"/>
      <c r="EAE5" s="1068"/>
      <c r="EAF5" s="1068"/>
      <c r="EAG5" s="1068"/>
      <c r="EAH5" s="1068"/>
      <c r="EAI5" s="1068"/>
      <c r="EAJ5" s="1068"/>
      <c r="EAK5" s="1068"/>
      <c r="EAL5" s="1068"/>
      <c r="EAM5" s="1068"/>
      <c r="EAN5" s="1068"/>
      <c r="EAO5" s="1068"/>
      <c r="EAP5" s="1068"/>
      <c r="EAQ5" s="1068"/>
      <c r="EAR5" s="1068"/>
      <c r="EAS5" s="1068"/>
      <c r="EAT5" s="1068"/>
      <c r="EAU5" s="1068"/>
      <c r="EAV5" s="1068"/>
      <c r="EAW5" s="1068"/>
      <c r="EAX5" s="1068"/>
      <c r="EAY5" s="1068"/>
      <c r="EAZ5" s="1068"/>
      <c r="EBA5" s="1068"/>
      <c r="EBB5" s="1068"/>
      <c r="EBC5" s="1068"/>
      <c r="EBD5" s="1068"/>
      <c r="EBE5" s="1068"/>
      <c r="EBF5" s="1068"/>
      <c r="EBG5" s="1068"/>
      <c r="EBH5" s="1068"/>
      <c r="EBI5" s="1068"/>
      <c r="EBJ5" s="1068"/>
      <c r="EBK5" s="1068"/>
      <c r="EBL5" s="1068"/>
      <c r="EBM5" s="1068"/>
      <c r="EBN5" s="1068"/>
      <c r="EBO5" s="1068"/>
      <c r="EBP5" s="1068"/>
      <c r="EBQ5" s="1068"/>
      <c r="EBR5" s="1068"/>
      <c r="EBS5" s="1068"/>
      <c r="EBT5" s="1068"/>
      <c r="EBU5" s="1068"/>
      <c r="EBV5" s="1068"/>
      <c r="EBW5" s="1068"/>
      <c r="EBX5" s="1068"/>
      <c r="EBY5" s="1068"/>
      <c r="EBZ5" s="1068"/>
      <c r="ECA5" s="1068"/>
      <c r="ECB5" s="1068"/>
      <c r="ECC5" s="1068"/>
      <c r="ECD5" s="1068"/>
      <c r="ECE5" s="1068"/>
      <c r="ECF5" s="1068"/>
      <c r="ECG5" s="1068"/>
      <c r="ECH5" s="1068"/>
      <c r="ECI5" s="1068"/>
      <c r="ECJ5" s="1068"/>
      <c r="ECK5" s="1068"/>
      <c r="ECL5" s="1068"/>
      <c r="ECM5" s="1068"/>
      <c r="ECN5" s="1068"/>
      <c r="ECO5" s="1068"/>
      <c r="ECP5" s="1068"/>
      <c r="ECQ5" s="1068"/>
      <c r="ECR5" s="1068"/>
      <c r="ECS5" s="1068"/>
      <c r="ECT5" s="1068"/>
      <c r="ECU5" s="1068"/>
      <c r="ECV5" s="1068"/>
      <c r="ECW5" s="1068"/>
      <c r="ECX5" s="1068"/>
      <c r="ECY5" s="1068"/>
      <c r="ECZ5" s="1068"/>
      <c r="EDA5" s="1068"/>
      <c r="EDB5" s="1068"/>
      <c r="EDC5" s="1068"/>
      <c r="EDD5" s="1068"/>
      <c r="EDE5" s="1068"/>
      <c r="EDF5" s="1068"/>
      <c r="EDG5" s="1068"/>
      <c r="EDH5" s="1068"/>
      <c r="EDI5" s="1068"/>
      <c r="EDJ5" s="1068"/>
      <c r="EDK5" s="1068"/>
      <c r="EDL5" s="1068"/>
      <c r="EDM5" s="1068"/>
      <c r="EDN5" s="1068"/>
      <c r="EDO5" s="1068"/>
      <c r="EDP5" s="1068"/>
      <c r="EDQ5" s="1068"/>
      <c r="EDR5" s="1068"/>
      <c r="EDS5" s="1068"/>
      <c r="EDT5" s="1068"/>
      <c r="EDU5" s="1068"/>
      <c r="EDV5" s="1068"/>
      <c r="EDW5" s="1068"/>
      <c r="EDX5" s="1068"/>
      <c r="EDY5" s="1068"/>
      <c r="EDZ5" s="1068"/>
      <c r="EEA5" s="1068"/>
      <c r="EEB5" s="1068"/>
      <c r="EEC5" s="1068"/>
      <c r="EED5" s="1068"/>
      <c r="EEE5" s="1068"/>
      <c r="EEF5" s="1068"/>
      <c r="EEG5" s="1068"/>
      <c r="EEH5" s="1068"/>
      <c r="EEI5" s="1068"/>
      <c r="EEJ5" s="1068"/>
      <c r="EEK5" s="1068"/>
      <c r="EEL5" s="1068"/>
      <c r="EEM5" s="1068"/>
      <c r="EEN5" s="1068"/>
      <c r="EEO5" s="1068"/>
      <c r="EEP5" s="1068"/>
      <c r="EEQ5" s="1068"/>
      <c r="EER5" s="1068"/>
      <c r="EES5" s="1068"/>
      <c r="EET5" s="1068"/>
      <c r="EEU5" s="1068"/>
      <c r="EEV5" s="1068"/>
      <c r="EEW5" s="1068"/>
      <c r="EEX5" s="1068"/>
      <c r="EEY5" s="1068"/>
      <c r="EEZ5" s="1068"/>
      <c r="EFA5" s="1068"/>
      <c r="EFB5" s="1068"/>
      <c r="EFC5" s="1068"/>
      <c r="EFD5" s="1068"/>
      <c r="EFE5" s="1068"/>
      <c r="EFF5" s="1068"/>
      <c r="EFG5" s="1068"/>
      <c r="EFH5" s="1068"/>
      <c r="EFI5" s="1068"/>
      <c r="EFJ5" s="1068"/>
      <c r="EFK5" s="1068"/>
      <c r="EFL5" s="1068"/>
      <c r="EFM5" s="1068"/>
      <c r="EFN5" s="1068"/>
      <c r="EFO5" s="1068"/>
      <c r="EFP5" s="1068"/>
      <c r="EFQ5" s="1068"/>
      <c r="EFR5" s="1068"/>
      <c r="EFS5" s="1068"/>
      <c r="EFT5" s="1068"/>
      <c r="EFU5" s="1068"/>
      <c r="EFV5" s="1068"/>
      <c r="EFW5" s="1068"/>
      <c r="EFX5" s="1068"/>
      <c r="EFY5" s="1068"/>
      <c r="EFZ5" s="1068"/>
      <c r="EGA5" s="1068"/>
      <c r="EGB5" s="1068"/>
      <c r="EGC5" s="1068"/>
      <c r="EGD5" s="1068"/>
      <c r="EGE5" s="1068"/>
      <c r="EGF5" s="1068"/>
      <c r="EGG5" s="1068"/>
      <c r="EGH5" s="1068"/>
      <c r="EGI5" s="1068"/>
      <c r="EGJ5" s="1068"/>
      <c r="EGK5" s="1068"/>
      <c r="EGL5" s="1068"/>
      <c r="EGM5" s="1068"/>
      <c r="EGN5" s="1068"/>
      <c r="EGO5" s="1068"/>
      <c r="EGP5" s="1068"/>
      <c r="EGQ5" s="1068"/>
      <c r="EGR5" s="1068"/>
      <c r="EGS5" s="1068"/>
      <c r="EGT5" s="1068"/>
      <c r="EGU5" s="1068"/>
      <c r="EGV5" s="1068"/>
      <c r="EGW5" s="1068"/>
      <c r="EGX5" s="1068"/>
      <c r="EGY5" s="1068"/>
      <c r="EGZ5" s="1068"/>
      <c r="EHA5" s="1068"/>
      <c r="EHB5" s="1068"/>
      <c r="EHC5" s="1068"/>
      <c r="EHD5" s="1068"/>
      <c r="EHE5" s="1068"/>
      <c r="EHF5" s="1068"/>
      <c r="EHG5" s="1068"/>
      <c r="EHH5" s="1068"/>
      <c r="EHI5" s="1068"/>
      <c r="EHJ5" s="1068"/>
      <c r="EHK5" s="1068"/>
      <c r="EHL5" s="1068"/>
      <c r="EHM5" s="1068"/>
      <c r="EHN5" s="1068"/>
      <c r="EHO5" s="1068"/>
      <c r="EHP5" s="1068"/>
      <c r="EHQ5" s="1068"/>
      <c r="EHR5" s="1068"/>
      <c r="EHS5" s="1068"/>
      <c r="EHT5" s="1068"/>
      <c r="EHU5" s="1068"/>
      <c r="EHV5" s="1068"/>
      <c r="EHW5" s="1068"/>
      <c r="EHX5" s="1068"/>
      <c r="EHY5" s="1068"/>
      <c r="EHZ5" s="1068"/>
      <c r="EIA5" s="1068"/>
      <c r="EIB5" s="1068"/>
      <c r="EIC5" s="1068"/>
      <c r="EID5" s="1068"/>
      <c r="EIE5" s="1068"/>
      <c r="EIF5" s="1068"/>
      <c r="EIG5" s="1068"/>
      <c r="EIH5" s="1068"/>
      <c r="EII5" s="1068"/>
      <c r="EIJ5" s="1068"/>
      <c r="EIK5" s="1068"/>
      <c r="EIL5" s="1068"/>
      <c r="EIM5" s="1068"/>
      <c r="EIN5" s="1068"/>
      <c r="EIO5" s="1068"/>
      <c r="EIP5" s="1068"/>
      <c r="EIQ5" s="1068"/>
      <c r="EIR5" s="1068"/>
      <c r="EIS5" s="1068"/>
      <c r="EIT5" s="1068"/>
      <c r="EIU5" s="1068"/>
      <c r="EIV5" s="1068"/>
      <c r="EIW5" s="1068"/>
      <c r="EIX5" s="1068"/>
      <c r="EIY5" s="1068"/>
      <c r="EIZ5" s="1068"/>
      <c r="EJA5" s="1068"/>
      <c r="EJB5" s="1068"/>
      <c r="EJC5" s="1068"/>
      <c r="EJD5" s="1068"/>
      <c r="EJE5" s="1068"/>
      <c r="EJF5" s="1068"/>
      <c r="EJG5" s="1068"/>
      <c r="EJH5" s="1068"/>
      <c r="EJI5" s="1068"/>
      <c r="EJJ5" s="1068"/>
      <c r="EJK5" s="1068"/>
      <c r="EJL5" s="1068"/>
      <c r="EJM5" s="1068"/>
      <c r="EJN5" s="1068"/>
      <c r="EJO5" s="1068"/>
      <c r="EJP5" s="1068"/>
      <c r="EJQ5" s="1068"/>
      <c r="EJR5" s="1068"/>
      <c r="EJS5" s="1068"/>
      <c r="EJT5" s="1068"/>
      <c r="EJU5" s="1068"/>
      <c r="EJV5" s="1068"/>
      <c r="EJW5" s="1068"/>
      <c r="EJX5" s="1068"/>
      <c r="EJY5" s="1068"/>
      <c r="EJZ5" s="1068"/>
      <c r="EKA5" s="1068"/>
      <c r="EKB5" s="1068"/>
      <c r="EKC5" s="1068"/>
      <c r="EKD5" s="1068"/>
      <c r="EKE5" s="1068"/>
      <c r="EKF5" s="1068"/>
      <c r="EKG5" s="1068"/>
      <c r="EKH5" s="1068"/>
      <c r="EKI5" s="1068"/>
      <c r="EKJ5" s="1068"/>
      <c r="EKK5" s="1068"/>
      <c r="EKL5" s="1068"/>
      <c r="EKM5" s="1068"/>
      <c r="EKN5" s="1068"/>
      <c r="EKO5" s="1068"/>
      <c r="EKP5" s="1068"/>
      <c r="EKQ5" s="1068"/>
      <c r="EKR5" s="1068"/>
      <c r="EKS5" s="1068"/>
      <c r="EKT5" s="1068"/>
      <c r="EKU5" s="1068"/>
      <c r="EKV5" s="1068"/>
      <c r="EKW5" s="1068"/>
      <c r="EKX5" s="1068"/>
      <c r="EKY5" s="1068"/>
      <c r="EKZ5" s="1068"/>
      <c r="ELA5" s="1068"/>
      <c r="ELB5" s="1068"/>
      <c r="ELC5" s="1068"/>
      <c r="ELD5" s="1068"/>
      <c r="ELE5" s="1068"/>
      <c r="ELF5" s="1068"/>
      <c r="ELG5" s="1068"/>
      <c r="ELH5" s="1068"/>
      <c r="ELI5" s="1068"/>
      <c r="ELJ5" s="1068"/>
      <c r="ELK5" s="1068"/>
      <c r="ELL5" s="1068"/>
      <c r="ELM5" s="1068"/>
      <c r="ELN5" s="1068"/>
      <c r="ELO5" s="1068"/>
      <c r="ELP5" s="1068"/>
      <c r="ELQ5" s="1068"/>
      <c r="ELR5" s="1068"/>
      <c r="ELS5" s="1068"/>
      <c r="ELT5" s="1068"/>
      <c r="ELU5" s="1068"/>
      <c r="ELV5" s="1068"/>
      <c r="ELW5" s="1068"/>
      <c r="ELX5" s="1068"/>
      <c r="ELY5" s="1068"/>
      <c r="ELZ5" s="1068"/>
      <c r="EMA5" s="1068"/>
      <c r="EMB5" s="1068"/>
      <c r="EMC5" s="1068"/>
      <c r="EMD5" s="1068"/>
      <c r="EME5" s="1068"/>
      <c r="EMF5" s="1068"/>
      <c r="EMG5" s="1068"/>
      <c r="EMH5" s="1068"/>
      <c r="EMI5" s="1068"/>
      <c r="EMJ5" s="1068"/>
      <c r="EMK5" s="1068"/>
      <c r="EML5" s="1068"/>
      <c r="EMM5" s="1068"/>
      <c r="EMN5" s="1068"/>
      <c r="EMO5" s="1068"/>
      <c r="EMP5" s="1068"/>
      <c r="EMQ5" s="1068"/>
      <c r="EMR5" s="1068"/>
      <c r="EMS5" s="1068"/>
      <c r="EMT5" s="1068"/>
      <c r="EMU5" s="1068"/>
      <c r="EMV5" s="1068"/>
      <c r="EMW5" s="1068"/>
      <c r="EMX5" s="1068"/>
      <c r="EMY5" s="1068"/>
      <c r="EMZ5" s="1068"/>
      <c r="ENA5" s="1068"/>
      <c r="ENB5" s="1068"/>
      <c r="ENC5" s="1068"/>
      <c r="END5" s="1068"/>
      <c r="ENE5" s="1068"/>
      <c r="ENF5" s="1068"/>
      <c r="ENG5" s="1068"/>
      <c r="ENH5" s="1068"/>
      <c r="ENI5" s="1068"/>
      <c r="ENJ5" s="1068"/>
      <c r="ENK5" s="1068"/>
      <c r="ENL5" s="1068"/>
      <c r="ENM5" s="1068"/>
      <c r="ENN5" s="1068"/>
      <c r="ENO5" s="1068"/>
      <c r="ENP5" s="1068"/>
      <c r="ENQ5" s="1068"/>
      <c r="ENR5" s="1068"/>
      <c r="ENS5" s="1068"/>
      <c r="ENT5" s="1068"/>
      <c r="ENU5" s="1068"/>
      <c r="ENV5" s="1068"/>
      <c r="ENW5" s="1068"/>
      <c r="ENX5" s="1068"/>
      <c r="ENY5" s="1068"/>
      <c r="ENZ5" s="1068"/>
      <c r="EOA5" s="1068"/>
      <c r="EOB5" s="1068"/>
      <c r="EOC5" s="1068"/>
      <c r="EOD5" s="1068"/>
      <c r="EOE5" s="1068"/>
      <c r="EOF5" s="1068"/>
      <c r="EOG5" s="1068"/>
      <c r="EOH5" s="1068"/>
      <c r="EOI5" s="1068"/>
      <c r="EOJ5" s="1068"/>
      <c r="EOK5" s="1068"/>
      <c r="EOL5" s="1068"/>
      <c r="EOM5" s="1068"/>
      <c r="EON5" s="1068"/>
      <c r="EOO5" s="1068"/>
      <c r="EOP5" s="1068"/>
      <c r="EOQ5" s="1068"/>
      <c r="EOR5" s="1068"/>
      <c r="EOS5" s="1068"/>
      <c r="EOT5" s="1068"/>
      <c r="EOU5" s="1068"/>
      <c r="EOV5" s="1068"/>
      <c r="EOW5" s="1068"/>
      <c r="EOX5" s="1068"/>
      <c r="EOY5" s="1068"/>
      <c r="EOZ5" s="1068"/>
      <c r="EPA5" s="1068"/>
      <c r="EPB5" s="1068"/>
      <c r="EPC5" s="1068"/>
      <c r="EPD5" s="1068"/>
      <c r="EPE5" s="1068"/>
      <c r="EPF5" s="1068"/>
      <c r="EPG5" s="1068"/>
      <c r="EPH5" s="1068"/>
      <c r="EPI5" s="1068"/>
      <c r="EPJ5" s="1068"/>
      <c r="EPK5" s="1068"/>
      <c r="EPL5" s="1068"/>
      <c r="EPM5" s="1068"/>
      <c r="EPN5" s="1068"/>
      <c r="EPO5" s="1068"/>
      <c r="EPP5" s="1068"/>
      <c r="EPQ5" s="1068"/>
      <c r="EPR5" s="1068"/>
      <c r="EPS5" s="1068"/>
      <c r="EPT5" s="1068"/>
      <c r="EPU5" s="1068"/>
      <c r="EPV5" s="1068"/>
      <c r="EPW5" s="1068"/>
      <c r="EPX5" s="1068"/>
      <c r="EPY5" s="1068"/>
      <c r="EPZ5" s="1068"/>
      <c r="EQA5" s="1068"/>
      <c r="EQB5" s="1068"/>
      <c r="EQC5" s="1068"/>
      <c r="EQD5" s="1068"/>
      <c r="EQE5" s="1068"/>
      <c r="EQF5" s="1068"/>
      <c r="EQG5" s="1068"/>
      <c r="EQH5" s="1068"/>
      <c r="EQI5" s="1068"/>
      <c r="EQJ5" s="1068"/>
      <c r="EQK5" s="1068"/>
      <c r="EQL5" s="1068"/>
      <c r="EQM5" s="1068"/>
      <c r="EQN5" s="1068"/>
      <c r="EQO5" s="1068"/>
      <c r="EQP5" s="1068"/>
      <c r="EQQ5" s="1068"/>
      <c r="EQR5" s="1068"/>
      <c r="EQS5" s="1068"/>
      <c r="EQT5" s="1068"/>
      <c r="EQU5" s="1068"/>
      <c r="EQV5" s="1068"/>
      <c r="EQW5" s="1068"/>
      <c r="EQX5" s="1068"/>
      <c r="EQY5" s="1068"/>
      <c r="EQZ5" s="1068"/>
      <c r="ERA5" s="1068"/>
      <c r="ERB5" s="1068"/>
      <c r="ERC5" s="1068"/>
      <c r="ERD5" s="1068"/>
      <c r="ERE5" s="1068"/>
      <c r="ERF5" s="1068"/>
      <c r="ERG5" s="1068"/>
      <c r="ERH5" s="1068"/>
      <c r="ERI5" s="1068"/>
      <c r="ERJ5" s="1068"/>
      <c r="ERK5" s="1068"/>
      <c r="ERL5" s="1068"/>
      <c r="ERM5" s="1068"/>
      <c r="ERN5" s="1068"/>
      <c r="ERO5" s="1068"/>
      <c r="ERP5" s="1068"/>
      <c r="ERQ5" s="1068"/>
      <c r="ERR5" s="1068"/>
      <c r="ERS5" s="1068"/>
      <c r="ERT5" s="1068"/>
      <c r="ERU5" s="1068"/>
      <c r="ERV5" s="1068"/>
      <c r="ERW5" s="1068"/>
      <c r="ERX5" s="1068"/>
      <c r="ERY5" s="1068"/>
      <c r="ERZ5" s="1068"/>
      <c r="ESA5" s="1068"/>
      <c r="ESB5" s="1068"/>
      <c r="ESC5" s="1068"/>
      <c r="ESD5" s="1068"/>
      <c r="ESE5" s="1068"/>
      <c r="ESF5" s="1068"/>
      <c r="ESG5" s="1068"/>
      <c r="ESH5" s="1068"/>
      <c r="ESI5" s="1068"/>
      <c r="ESJ5" s="1068"/>
      <c r="ESK5" s="1068"/>
      <c r="ESL5" s="1068"/>
      <c r="ESM5" s="1068"/>
      <c r="ESN5" s="1068"/>
      <c r="ESO5" s="1068"/>
      <c r="ESP5" s="1068"/>
      <c r="ESQ5" s="1068"/>
      <c r="ESR5" s="1068"/>
      <c r="ESS5" s="1068"/>
      <c r="EST5" s="1068"/>
      <c r="ESU5" s="1068"/>
      <c r="ESV5" s="1068"/>
      <c r="ESW5" s="1068"/>
      <c r="ESX5" s="1068"/>
      <c r="ESY5" s="1068"/>
      <c r="ESZ5" s="1068"/>
      <c r="ETA5" s="1068"/>
      <c r="ETB5" s="1068"/>
      <c r="ETC5" s="1068"/>
      <c r="ETD5" s="1068"/>
      <c r="ETE5" s="1068"/>
      <c r="ETF5" s="1068"/>
      <c r="ETG5" s="1068"/>
      <c r="ETH5" s="1068"/>
      <c r="ETI5" s="1068"/>
      <c r="ETJ5" s="1068"/>
      <c r="ETK5" s="1068"/>
      <c r="ETL5" s="1068"/>
      <c r="ETM5" s="1068"/>
      <c r="ETN5" s="1068"/>
      <c r="ETO5" s="1068"/>
      <c r="ETP5" s="1068"/>
      <c r="ETQ5" s="1068"/>
      <c r="ETR5" s="1068"/>
      <c r="ETS5" s="1068"/>
      <c r="ETT5" s="1068"/>
      <c r="ETU5" s="1068"/>
      <c r="ETV5" s="1068"/>
      <c r="ETW5" s="1068"/>
      <c r="ETX5" s="1068"/>
      <c r="ETY5" s="1068"/>
      <c r="ETZ5" s="1068"/>
      <c r="EUA5" s="1068"/>
      <c r="EUB5" s="1068"/>
      <c r="EUC5" s="1068"/>
      <c r="EUD5" s="1068"/>
      <c r="EUE5" s="1068"/>
      <c r="EUF5" s="1068"/>
      <c r="EUG5" s="1068"/>
      <c r="EUH5" s="1068"/>
      <c r="EUI5" s="1068"/>
      <c r="EUJ5" s="1068"/>
      <c r="EUK5" s="1068"/>
      <c r="EUL5" s="1068"/>
      <c r="EUM5" s="1068"/>
      <c r="EUN5" s="1068"/>
      <c r="EUO5" s="1068"/>
      <c r="EUP5" s="1068"/>
      <c r="EUQ5" s="1068"/>
      <c r="EUR5" s="1068"/>
      <c r="EUS5" s="1068"/>
      <c r="EUT5" s="1068"/>
      <c r="EUU5" s="1068"/>
      <c r="EUV5" s="1068"/>
      <c r="EUW5" s="1068"/>
      <c r="EUX5" s="1068"/>
      <c r="EUY5" s="1068"/>
      <c r="EUZ5" s="1068"/>
      <c r="EVA5" s="1068"/>
      <c r="EVB5" s="1068"/>
      <c r="EVC5" s="1068"/>
      <c r="EVD5" s="1068"/>
      <c r="EVE5" s="1068"/>
      <c r="EVF5" s="1068"/>
      <c r="EVG5" s="1068"/>
      <c r="EVH5" s="1068"/>
      <c r="EVI5" s="1068"/>
      <c r="EVJ5" s="1068"/>
      <c r="EVK5" s="1068"/>
      <c r="EVL5" s="1068"/>
      <c r="EVM5" s="1068"/>
      <c r="EVN5" s="1068"/>
      <c r="EVO5" s="1068"/>
      <c r="EVP5" s="1068"/>
      <c r="EVQ5" s="1068"/>
      <c r="EVR5" s="1068"/>
      <c r="EVS5" s="1068"/>
      <c r="EVT5" s="1068"/>
      <c r="EVU5" s="1068"/>
      <c r="EVV5" s="1068"/>
      <c r="EVW5" s="1068"/>
      <c r="EVX5" s="1068"/>
      <c r="EVY5" s="1068"/>
      <c r="EVZ5" s="1068"/>
      <c r="EWA5" s="1068"/>
      <c r="EWB5" s="1068"/>
      <c r="EWC5" s="1068"/>
      <c r="EWD5" s="1068"/>
      <c r="EWE5" s="1068"/>
      <c r="EWF5" s="1068"/>
      <c r="EWG5" s="1068"/>
      <c r="EWH5" s="1068"/>
      <c r="EWI5" s="1068"/>
      <c r="EWJ5" s="1068"/>
      <c r="EWK5" s="1068"/>
      <c r="EWL5" s="1068"/>
      <c r="EWM5" s="1068"/>
      <c r="EWN5" s="1068"/>
      <c r="EWO5" s="1068"/>
      <c r="EWP5" s="1068"/>
      <c r="EWQ5" s="1068"/>
      <c r="EWR5" s="1068"/>
      <c r="EWS5" s="1068"/>
      <c r="EWT5" s="1068"/>
      <c r="EWU5" s="1068"/>
      <c r="EWV5" s="1068"/>
      <c r="EWW5" s="1068"/>
      <c r="EWX5" s="1068"/>
      <c r="EWY5" s="1068"/>
      <c r="EWZ5" s="1068"/>
      <c r="EXA5" s="1068"/>
      <c r="EXB5" s="1068"/>
      <c r="EXC5" s="1068"/>
      <c r="EXD5" s="1068"/>
      <c r="EXE5" s="1068"/>
      <c r="EXF5" s="1068"/>
      <c r="EXG5" s="1068"/>
      <c r="EXH5" s="1068"/>
      <c r="EXI5" s="1068"/>
      <c r="EXJ5" s="1068"/>
      <c r="EXK5" s="1068"/>
      <c r="EXL5" s="1068"/>
      <c r="EXM5" s="1068"/>
      <c r="EXN5" s="1068"/>
      <c r="EXO5" s="1068"/>
      <c r="EXP5" s="1068"/>
      <c r="EXQ5" s="1068"/>
      <c r="EXR5" s="1068"/>
      <c r="EXS5" s="1068"/>
      <c r="EXT5" s="1068"/>
      <c r="EXU5" s="1068"/>
      <c r="EXV5" s="1068"/>
      <c r="EXW5" s="1068"/>
      <c r="EXX5" s="1068"/>
      <c r="EXY5" s="1068"/>
      <c r="EXZ5" s="1068"/>
      <c r="EYA5" s="1068"/>
      <c r="EYB5" s="1068"/>
      <c r="EYC5" s="1068"/>
      <c r="EYD5" s="1068"/>
      <c r="EYE5" s="1068"/>
      <c r="EYF5" s="1068"/>
      <c r="EYG5" s="1068"/>
      <c r="EYH5" s="1068"/>
      <c r="EYI5" s="1068"/>
      <c r="EYJ5" s="1068"/>
      <c r="EYK5" s="1068"/>
      <c r="EYL5" s="1068"/>
      <c r="EYM5" s="1068"/>
      <c r="EYN5" s="1068"/>
      <c r="EYO5" s="1068"/>
      <c r="EYP5" s="1068"/>
      <c r="EYQ5" s="1068"/>
      <c r="EYR5" s="1068"/>
      <c r="EYS5" s="1068"/>
      <c r="EYT5" s="1068"/>
      <c r="EYU5" s="1068"/>
      <c r="EYV5" s="1068"/>
      <c r="EYW5" s="1068"/>
      <c r="EYX5" s="1068"/>
      <c r="EYY5" s="1068"/>
      <c r="EYZ5" s="1068"/>
      <c r="EZA5" s="1068"/>
      <c r="EZB5" s="1068"/>
      <c r="EZC5" s="1068"/>
      <c r="EZD5" s="1068"/>
      <c r="EZE5" s="1068"/>
      <c r="EZF5" s="1068"/>
      <c r="EZG5" s="1068"/>
      <c r="EZH5" s="1068"/>
      <c r="EZI5" s="1068"/>
      <c r="EZJ5" s="1068"/>
      <c r="EZK5" s="1068"/>
      <c r="EZL5" s="1068"/>
      <c r="EZM5" s="1068"/>
      <c r="EZN5" s="1068"/>
      <c r="EZO5" s="1068"/>
      <c r="EZP5" s="1068"/>
      <c r="EZQ5" s="1068"/>
      <c r="EZR5" s="1068"/>
      <c r="EZS5" s="1068"/>
      <c r="EZT5" s="1068"/>
      <c r="EZU5" s="1068"/>
      <c r="EZV5" s="1068"/>
      <c r="EZW5" s="1068"/>
      <c r="EZX5" s="1068"/>
      <c r="EZY5" s="1068"/>
      <c r="EZZ5" s="1068"/>
      <c r="FAA5" s="1068"/>
      <c r="FAB5" s="1068"/>
      <c r="FAC5" s="1068"/>
      <c r="FAD5" s="1068"/>
      <c r="FAE5" s="1068"/>
      <c r="FAF5" s="1068"/>
      <c r="FAG5" s="1068"/>
      <c r="FAH5" s="1068"/>
      <c r="FAI5" s="1068"/>
      <c r="FAJ5" s="1068"/>
      <c r="FAK5" s="1068"/>
      <c r="FAL5" s="1068"/>
      <c r="FAM5" s="1068"/>
      <c r="FAN5" s="1068"/>
      <c r="FAO5" s="1068"/>
      <c r="FAP5" s="1068"/>
      <c r="FAQ5" s="1068"/>
      <c r="FAR5" s="1068"/>
      <c r="FAS5" s="1068"/>
      <c r="FAT5" s="1068"/>
      <c r="FAU5" s="1068"/>
      <c r="FAV5" s="1068"/>
      <c r="FAW5" s="1068"/>
      <c r="FAX5" s="1068"/>
      <c r="FAY5" s="1068"/>
      <c r="FAZ5" s="1068"/>
      <c r="FBA5" s="1068"/>
      <c r="FBB5" s="1068"/>
      <c r="FBC5" s="1068"/>
      <c r="FBD5" s="1068"/>
      <c r="FBE5" s="1068"/>
      <c r="FBF5" s="1068"/>
      <c r="FBG5" s="1068"/>
      <c r="FBH5" s="1068"/>
      <c r="FBI5" s="1068"/>
      <c r="FBJ5" s="1068"/>
      <c r="FBK5" s="1068"/>
      <c r="FBL5" s="1068"/>
      <c r="FBM5" s="1068"/>
      <c r="FBN5" s="1068"/>
      <c r="FBO5" s="1068"/>
      <c r="FBP5" s="1068"/>
      <c r="FBQ5" s="1068"/>
      <c r="FBR5" s="1068"/>
      <c r="FBS5" s="1068"/>
      <c r="FBT5" s="1068"/>
      <c r="FBU5" s="1068"/>
      <c r="FBV5" s="1068"/>
      <c r="FBW5" s="1068"/>
      <c r="FBX5" s="1068"/>
      <c r="FBY5" s="1068"/>
      <c r="FBZ5" s="1068"/>
      <c r="FCA5" s="1068"/>
      <c r="FCB5" s="1068"/>
      <c r="FCC5" s="1068"/>
      <c r="FCD5" s="1068"/>
      <c r="FCE5" s="1068"/>
      <c r="FCF5" s="1068"/>
      <c r="FCG5" s="1068"/>
      <c r="FCH5" s="1068"/>
      <c r="FCI5" s="1068"/>
      <c r="FCJ5" s="1068"/>
      <c r="FCK5" s="1068"/>
      <c r="FCL5" s="1068"/>
      <c r="FCM5" s="1068"/>
      <c r="FCN5" s="1068"/>
      <c r="FCO5" s="1068"/>
      <c r="FCP5" s="1068"/>
      <c r="FCQ5" s="1068"/>
      <c r="FCR5" s="1068"/>
      <c r="FCS5" s="1068"/>
      <c r="FCT5" s="1068"/>
      <c r="FCU5" s="1068"/>
      <c r="FCV5" s="1068"/>
      <c r="FCW5" s="1068"/>
      <c r="FCX5" s="1068"/>
      <c r="FCY5" s="1068"/>
      <c r="FCZ5" s="1068"/>
      <c r="FDA5" s="1068"/>
      <c r="FDB5" s="1068"/>
      <c r="FDC5" s="1068"/>
      <c r="FDD5" s="1068"/>
      <c r="FDE5" s="1068"/>
      <c r="FDF5" s="1068"/>
      <c r="FDG5" s="1068"/>
      <c r="FDH5" s="1068"/>
      <c r="FDI5" s="1068"/>
      <c r="FDJ5" s="1068"/>
      <c r="FDK5" s="1068"/>
      <c r="FDL5" s="1068"/>
      <c r="FDM5" s="1068"/>
      <c r="FDN5" s="1068"/>
      <c r="FDO5" s="1068"/>
      <c r="FDP5" s="1068"/>
      <c r="FDQ5" s="1068"/>
      <c r="FDR5" s="1068"/>
      <c r="FDS5" s="1068"/>
      <c r="FDT5" s="1068"/>
      <c r="FDU5" s="1068"/>
      <c r="FDV5" s="1068"/>
      <c r="FDW5" s="1068"/>
      <c r="FDX5" s="1068"/>
      <c r="FDY5" s="1068"/>
      <c r="FDZ5" s="1068"/>
      <c r="FEA5" s="1068"/>
      <c r="FEB5" s="1068"/>
      <c r="FEC5" s="1068"/>
      <c r="FED5" s="1068"/>
      <c r="FEE5" s="1068"/>
      <c r="FEF5" s="1068"/>
      <c r="FEG5" s="1068"/>
      <c r="FEH5" s="1068"/>
      <c r="FEI5" s="1068"/>
      <c r="FEJ5" s="1068"/>
      <c r="FEK5" s="1068"/>
      <c r="FEL5" s="1068"/>
      <c r="FEM5" s="1068"/>
      <c r="FEN5" s="1068"/>
      <c r="FEO5" s="1068"/>
      <c r="FEP5" s="1068"/>
      <c r="FEQ5" s="1068"/>
      <c r="FER5" s="1068"/>
      <c r="FES5" s="1068"/>
      <c r="FET5" s="1068"/>
      <c r="FEU5" s="1068"/>
      <c r="FEV5" s="1068"/>
      <c r="FEW5" s="1068"/>
      <c r="FEX5" s="1068"/>
      <c r="FEY5" s="1068"/>
      <c r="FEZ5" s="1068"/>
      <c r="FFA5" s="1068"/>
      <c r="FFB5" s="1068"/>
      <c r="FFC5" s="1068"/>
      <c r="FFD5" s="1068"/>
      <c r="FFE5" s="1068"/>
      <c r="FFF5" s="1068"/>
      <c r="FFG5" s="1068"/>
      <c r="FFH5" s="1068"/>
      <c r="FFI5" s="1068"/>
      <c r="FFJ5" s="1068"/>
      <c r="FFK5" s="1068"/>
      <c r="FFL5" s="1068"/>
      <c r="FFM5" s="1068"/>
      <c r="FFN5" s="1068"/>
      <c r="FFO5" s="1068"/>
      <c r="FFP5" s="1068"/>
      <c r="FFQ5" s="1068"/>
      <c r="FFR5" s="1068"/>
      <c r="FFS5" s="1068"/>
      <c r="FFT5" s="1068"/>
      <c r="FFU5" s="1068"/>
      <c r="FFV5" s="1068"/>
      <c r="FFW5" s="1068"/>
      <c r="FFX5" s="1068"/>
      <c r="FFY5" s="1068"/>
      <c r="FFZ5" s="1068"/>
      <c r="FGA5" s="1068"/>
      <c r="FGB5" s="1068"/>
      <c r="FGC5" s="1068"/>
      <c r="FGD5" s="1068"/>
      <c r="FGE5" s="1068"/>
      <c r="FGF5" s="1068"/>
      <c r="FGG5" s="1068"/>
      <c r="FGH5" s="1068"/>
      <c r="FGI5" s="1068"/>
      <c r="FGJ5" s="1068"/>
      <c r="FGK5" s="1068"/>
      <c r="FGL5" s="1068"/>
      <c r="FGM5" s="1068"/>
      <c r="FGN5" s="1068"/>
      <c r="FGO5" s="1068"/>
      <c r="FGP5" s="1068"/>
      <c r="FGQ5" s="1068"/>
      <c r="FGR5" s="1068"/>
      <c r="FGS5" s="1068"/>
      <c r="FGT5" s="1068"/>
      <c r="FGU5" s="1068"/>
      <c r="FGV5" s="1068"/>
      <c r="FGW5" s="1068"/>
      <c r="FGX5" s="1068"/>
      <c r="FGY5" s="1068"/>
      <c r="FGZ5" s="1068"/>
      <c r="FHA5" s="1068"/>
      <c r="FHB5" s="1068"/>
      <c r="FHC5" s="1068"/>
      <c r="FHD5" s="1068"/>
      <c r="FHE5" s="1068"/>
      <c r="FHF5" s="1068"/>
      <c r="FHG5" s="1068"/>
      <c r="FHH5" s="1068"/>
      <c r="FHI5" s="1068"/>
      <c r="FHJ5" s="1068"/>
      <c r="FHK5" s="1068"/>
      <c r="FHL5" s="1068"/>
      <c r="FHM5" s="1068"/>
      <c r="FHN5" s="1068"/>
      <c r="FHO5" s="1068"/>
      <c r="FHP5" s="1068"/>
      <c r="FHQ5" s="1068"/>
      <c r="FHR5" s="1068"/>
      <c r="FHS5" s="1068"/>
      <c r="FHT5" s="1068"/>
      <c r="FHU5" s="1068"/>
      <c r="FHV5" s="1068"/>
      <c r="FHW5" s="1068"/>
      <c r="FHX5" s="1068"/>
      <c r="FHY5" s="1068"/>
      <c r="FHZ5" s="1068"/>
      <c r="FIA5" s="1068"/>
      <c r="FIB5" s="1068"/>
      <c r="FIC5" s="1068"/>
      <c r="FID5" s="1068"/>
      <c r="FIE5" s="1068"/>
      <c r="FIF5" s="1068"/>
      <c r="FIG5" s="1068"/>
      <c r="FIH5" s="1068"/>
      <c r="FII5" s="1068"/>
      <c r="FIJ5" s="1068"/>
      <c r="FIK5" s="1068"/>
      <c r="FIL5" s="1068"/>
      <c r="FIM5" s="1068"/>
      <c r="FIN5" s="1068"/>
      <c r="FIO5" s="1068"/>
      <c r="FIP5" s="1068"/>
      <c r="FIQ5" s="1068"/>
      <c r="FIR5" s="1068"/>
      <c r="FIS5" s="1068"/>
      <c r="FIT5" s="1068"/>
      <c r="FIU5" s="1068"/>
      <c r="FIV5" s="1068"/>
      <c r="FIW5" s="1068"/>
      <c r="FIX5" s="1068"/>
      <c r="FIY5" s="1068"/>
      <c r="FIZ5" s="1068"/>
      <c r="FJA5" s="1068"/>
      <c r="FJB5" s="1068"/>
      <c r="FJC5" s="1068"/>
      <c r="FJD5" s="1068"/>
      <c r="FJE5" s="1068"/>
      <c r="FJF5" s="1068"/>
      <c r="FJG5" s="1068"/>
      <c r="FJH5" s="1068"/>
      <c r="FJI5" s="1068"/>
      <c r="FJJ5" s="1068"/>
      <c r="FJK5" s="1068"/>
      <c r="FJL5" s="1068"/>
      <c r="FJM5" s="1068"/>
      <c r="FJN5" s="1068"/>
      <c r="FJO5" s="1068"/>
      <c r="FJP5" s="1068"/>
      <c r="FJQ5" s="1068"/>
      <c r="FJR5" s="1068"/>
      <c r="FJS5" s="1068"/>
      <c r="FJT5" s="1068"/>
      <c r="FJU5" s="1068"/>
      <c r="FJV5" s="1068"/>
      <c r="FJW5" s="1068"/>
      <c r="FJX5" s="1068"/>
      <c r="FJY5" s="1068"/>
      <c r="FJZ5" s="1068"/>
      <c r="FKA5" s="1068"/>
      <c r="FKB5" s="1068"/>
      <c r="FKC5" s="1068"/>
      <c r="FKD5" s="1068"/>
      <c r="FKE5" s="1068"/>
      <c r="FKF5" s="1068"/>
      <c r="FKG5" s="1068"/>
      <c r="FKH5" s="1068"/>
      <c r="FKI5" s="1068"/>
      <c r="FKJ5" s="1068"/>
      <c r="FKK5" s="1068"/>
      <c r="FKL5" s="1068"/>
      <c r="FKM5" s="1068"/>
      <c r="FKN5" s="1068"/>
      <c r="FKO5" s="1068"/>
      <c r="FKP5" s="1068"/>
      <c r="FKQ5" s="1068"/>
      <c r="FKR5" s="1068"/>
      <c r="FKS5" s="1068"/>
      <c r="FKT5" s="1068"/>
      <c r="FKU5" s="1068"/>
      <c r="FKV5" s="1068"/>
      <c r="FKW5" s="1068"/>
      <c r="FKX5" s="1068"/>
      <c r="FKY5" s="1068"/>
      <c r="FKZ5" s="1068"/>
      <c r="FLA5" s="1068"/>
      <c r="FLB5" s="1068"/>
      <c r="FLC5" s="1068"/>
      <c r="FLD5" s="1068"/>
      <c r="FLE5" s="1068"/>
      <c r="FLF5" s="1068"/>
      <c r="FLG5" s="1068"/>
      <c r="FLH5" s="1068"/>
      <c r="FLI5" s="1068"/>
      <c r="FLJ5" s="1068"/>
      <c r="FLK5" s="1068"/>
      <c r="FLL5" s="1068"/>
      <c r="FLM5" s="1068"/>
      <c r="FLN5" s="1068"/>
      <c r="FLO5" s="1068"/>
      <c r="FLP5" s="1068"/>
      <c r="FLQ5" s="1068"/>
      <c r="FLR5" s="1068"/>
      <c r="FLS5" s="1068"/>
      <c r="FLT5" s="1068"/>
      <c r="FLU5" s="1068"/>
      <c r="FLV5" s="1068"/>
      <c r="FLW5" s="1068"/>
      <c r="FLX5" s="1068"/>
      <c r="FLY5" s="1068"/>
      <c r="FLZ5" s="1068"/>
      <c r="FMA5" s="1068"/>
      <c r="FMB5" s="1068"/>
      <c r="FMC5" s="1068"/>
      <c r="FMD5" s="1068"/>
      <c r="FME5" s="1068"/>
      <c r="FMF5" s="1068"/>
      <c r="FMG5" s="1068"/>
      <c r="FMH5" s="1068"/>
      <c r="FMI5" s="1068"/>
      <c r="FMJ5" s="1068"/>
      <c r="FMK5" s="1068"/>
      <c r="FML5" s="1068"/>
      <c r="FMM5" s="1068"/>
      <c r="FMN5" s="1068"/>
      <c r="FMO5" s="1068"/>
      <c r="FMP5" s="1068"/>
      <c r="FMQ5" s="1068"/>
      <c r="FMR5" s="1068"/>
      <c r="FMS5" s="1068"/>
      <c r="FMT5" s="1068"/>
      <c r="FMU5" s="1068"/>
      <c r="FMV5" s="1068"/>
      <c r="FMW5" s="1068"/>
      <c r="FMX5" s="1068"/>
      <c r="FMY5" s="1068"/>
      <c r="FMZ5" s="1068"/>
      <c r="FNA5" s="1068"/>
      <c r="FNB5" s="1068"/>
      <c r="FNC5" s="1068"/>
      <c r="FND5" s="1068"/>
      <c r="FNE5" s="1068"/>
      <c r="FNF5" s="1068"/>
      <c r="FNG5" s="1068"/>
      <c r="FNH5" s="1068"/>
      <c r="FNI5" s="1068"/>
      <c r="FNJ5" s="1068"/>
      <c r="FNK5" s="1068"/>
      <c r="FNL5" s="1068"/>
      <c r="FNM5" s="1068"/>
      <c r="FNN5" s="1068"/>
      <c r="FNO5" s="1068"/>
      <c r="FNP5" s="1068"/>
      <c r="FNQ5" s="1068"/>
      <c r="FNR5" s="1068"/>
      <c r="FNS5" s="1068"/>
      <c r="FNT5" s="1068"/>
      <c r="FNU5" s="1068"/>
      <c r="FNV5" s="1068"/>
      <c r="FNW5" s="1068"/>
      <c r="FNX5" s="1068"/>
      <c r="FNY5" s="1068"/>
      <c r="FNZ5" s="1068"/>
      <c r="FOA5" s="1068"/>
      <c r="FOB5" s="1068"/>
      <c r="FOC5" s="1068"/>
      <c r="FOD5" s="1068"/>
      <c r="FOE5" s="1068"/>
      <c r="FOF5" s="1068"/>
      <c r="FOG5" s="1068"/>
      <c r="FOH5" s="1068"/>
      <c r="FOI5" s="1068"/>
      <c r="FOJ5" s="1068"/>
      <c r="FOK5" s="1068"/>
      <c r="FOL5" s="1068"/>
      <c r="FOM5" s="1068"/>
      <c r="FON5" s="1068"/>
      <c r="FOO5" s="1068"/>
      <c r="FOP5" s="1068"/>
      <c r="FOQ5" s="1068"/>
      <c r="FOR5" s="1068"/>
      <c r="FOS5" s="1068"/>
      <c r="FOT5" s="1068"/>
      <c r="FOU5" s="1068"/>
      <c r="FOV5" s="1068"/>
      <c r="FOW5" s="1068"/>
      <c r="FOX5" s="1068"/>
      <c r="FOY5" s="1068"/>
      <c r="FOZ5" s="1068"/>
      <c r="FPA5" s="1068"/>
      <c r="FPB5" s="1068"/>
      <c r="FPC5" s="1068"/>
      <c r="FPD5" s="1068"/>
      <c r="FPE5" s="1068"/>
      <c r="FPF5" s="1068"/>
      <c r="FPG5" s="1068"/>
      <c r="FPH5" s="1068"/>
      <c r="FPI5" s="1068"/>
      <c r="FPJ5" s="1068"/>
      <c r="FPK5" s="1068"/>
      <c r="FPL5" s="1068"/>
      <c r="FPM5" s="1068"/>
      <c r="FPN5" s="1068"/>
      <c r="FPO5" s="1068"/>
      <c r="FPP5" s="1068"/>
      <c r="FPQ5" s="1068"/>
      <c r="FPR5" s="1068"/>
      <c r="FPS5" s="1068"/>
      <c r="FPT5" s="1068"/>
      <c r="FPU5" s="1068"/>
      <c r="FPV5" s="1068"/>
      <c r="FPW5" s="1068"/>
      <c r="FPX5" s="1068"/>
      <c r="FPY5" s="1068"/>
      <c r="FPZ5" s="1068"/>
      <c r="FQA5" s="1068"/>
      <c r="FQB5" s="1068"/>
      <c r="FQC5" s="1068"/>
      <c r="FQD5" s="1068"/>
      <c r="FQE5" s="1068"/>
      <c r="FQF5" s="1068"/>
      <c r="FQG5" s="1068"/>
      <c r="FQH5" s="1068"/>
      <c r="FQI5" s="1068"/>
      <c r="FQJ5" s="1068"/>
      <c r="FQK5" s="1068"/>
      <c r="FQL5" s="1068"/>
      <c r="FQM5" s="1068"/>
      <c r="FQN5" s="1068"/>
      <c r="FQO5" s="1068"/>
      <c r="FQP5" s="1068"/>
      <c r="FQQ5" s="1068"/>
      <c r="FQR5" s="1068"/>
      <c r="FQS5" s="1068"/>
      <c r="FQT5" s="1068"/>
      <c r="FQU5" s="1068"/>
      <c r="FQV5" s="1068"/>
      <c r="FQW5" s="1068"/>
      <c r="FQX5" s="1068"/>
      <c r="FQY5" s="1068"/>
      <c r="FQZ5" s="1068"/>
      <c r="FRA5" s="1068"/>
      <c r="FRB5" s="1068"/>
      <c r="FRC5" s="1068"/>
      <c r="FRD5" s="1068"/>
      <c r="FRE5" s="1068"/>
      <c r="FRF5" s="1068"/>
      <c r="FRG5" s="1068"/>
      <c r="FRH5" s="1068"/>
      <c r="FRI5" s="1068"/>
      <c r="FRJ5" s="1068"/>
      <c r="FRK5" s="1068"/>
      <c r="FRL5" s="1068"/>
      <c r="FRM5" s="1068"/>
      <c r="FRN5" s="1068"/>
      <c r="FRO5" s="1068"/>
      <c r="FRP5" s="1068"/>
      <c r="FRQ5" s="1068"/>
      <c r="FRR5" s="1068"/>
      <c r="FRS5" s="1068"/>
      <c r="FRT5" s="1068"/>
      <c r="FRU5" s="1068"/>
      <c r="FRV5" s="1068"/>
      <c r="FRW5" s="1068"/>
      <c r="FRX5" s="1068"/>
      <c r="FRY5" s="1068"/>
      <c r="FRZ5" s="1068"/>
      <c r="FSA5" s="1068"/>
      <c r="FSB5" s="1068"/>
      <c r="FSC5" s="1068"/>
      <c r="FSD5" s="1068"/>
      <c r="FSE5" s="1068"/>
      <c r="FSF5" s="1068"/>
      <c r="FSG5" s="1068"/>
      <c r="FSH5" s="1068"/>
      <c r="FSI5" s="1068"/>
      <c r="FSJ5" s="1068"/>
      <c r="FSK5" s="1068"/>
      <c r="FSL5" s="1068"/>
      <c r="FSM5" s="1068"/>
      <c r="FSN5" s="1068"/>
      <c r="FSO5" s="1068"/>
      <c r="FSP5" s="1068"/>
      <c r="FSQ5" s="1068"/>
      <c r="FSR5" s="1068"/>
      <c r="FSS5" s="1068"/>
      <c r="FST5" s="1068"/>
      <c r="FSU5" s="1068"/>
      <c r="FSV5" s="1068"/>
      <c r="FSW5" s="1068"/>
      <c r="FSX5" s="1068"/>
      <c r="FSY5" s="1068"/>
      <c r="FSZ5" s="1068"/>
      <c r="FTA5" s="1068"/>
      <c r="FTB5" s="1068"/>
      <c r="FTC5" s="1068"/>
      <c r="FTD5" s="1068"/>
      <c r="FTE5" s="1068"/>
      <c r="FTF5" s="1068"/>
      <c r="FTG5" s="1068"/>
      <c r="FTH5" s="1068"/>
      <c r="FTI5" s="1068"/>
      <c r="FTJ5" s="1068"/>
      <c r="FTK5" s="1068"/>
      <c r="FTL5" s="1068"/>
      <c r="FTM5" s="1068"/>
      <c r="FTN5" s="1068"/>
      <c r="FTO5" s="1068"/>
      <c r="FTP5" s="1068"/>
      <c r="FTQ5" s="1068"/>
      <c r="FTR5" s="1068"/>
      <c r="FTS5" s="1068"/>
      <c r="FTT5" s="1068"/>
      <c r="FTU5" s="1068"/>
      <c r="FTV5" s="1068"/>
      <c r="FTW5" s="1068"/>
      <c r="FTX5" s="1068"/>
      <c r="FTY5" s="1068"/>
      <c r="FTZ5" s="1068"/>
      <c r="FUA5" s="1068"/>
      <c r="FUB5" s="1068"/>
      <c r="FUC5" s="1068"/>
      <c r="FUD5" s="1068"/>
      <c r="FUE5" s="1068"/>
      <c r="FUF5" s="1068"/>
      <c r="FUG5" s="1068"/>
      <c r="FUH5" s="1068"/>
      <c r="FUI5" s="1068"/>
      <c r="FUJ5" s="1068"/>
      <c r="FUK5" s="1068"/>
      <c r="FUL5" s="1068"/>
      <c r="FUM5" s="1068"/>
      <c r="FUN5" s="1068"/>
      <c r="FUO5" s="1068"/>
      <c r="FUP5" s="1068"/>
      <c r="FUQ5" s="1068"/>
      <c r="FUR5" s="1068"/>
      <c r="FUS5" s="1068"/>
      <c r="FUT5" s="1068"/>
      <c r="FUU5" s="1068"/>
      <c r="FUV5" s="1068"/>
      <c r="FUW5" s="1068"/>
      <c r="FUX5" s="1068"/>
      <c r="FUY5" s="1068"/>
      <c r="FUZ5" s="1068"/>
      <c r="FVA5" s="1068"/>
      <c r="FVB5" s="1068"/>
      <c r="FVC5" s="1068"/>
      <c r="FVD5" s="1068"/>
      <c r="FVE5" s="1068"/>
      <c r="FVF5" s="1068"/>
      <c r="FVG5" s="1068"/>
      <c r="FVH5" s="1068"/>
      <c r="FVI5" s="1068"/>
      <c r="FVJ5" s="1068"/>
      <c r="FVK5" s="1068"/>
      <c r="FVL5" s="1068"/>
      <c r="FVM5" s="1068"/>
      <c r="FVN5" s="1068"/>
      <c r="FVO5" s="1068"/>
      <c r="FVP5" s="1068"/>
      <c r="FVQ5" s="1068"/>
      <c r="FVR5" s="1068"/>
      <c r="FVS5" s="1068"/>
      <c r="FVT5" s="1068"/>
      <c r="FVU5" s="1068"/>
      <c r="FVV5" s="1068"/>
      <c r="FVW5" s="1068"/>
      <c r="FVX5" s="1068"/>
      <c r="FVY5" s="1068"/>
      <c r="FVZ5" s="1068"/>
      <c r="FWA5" s="1068"/>
      <c r="FWB5" s="1068"/>
      <c r="FWC5" s="1068"/>
      <c r="FWD5" s="1068"/>
      <c r="FWE5" s="1068"/>
      <c r="FWF5" s="1068"/>
      <c r="FWG5" s="1068"/>
      <c r="FWH5" s="1068"/>
      <c r="FWI5" s="1068"/>
      <c r="FWJ5" s="1068"/>
      <c r="FWK5" s="1068"/>
      <c r="FWL5" s="1068"/>
      <c r="FWM5" s="1068"/>
      <c r="FWN5" s="1068"/>
      <c r="FWO5" s="1068"/>
      <c r="FWP5" s="1068"/>
      <c r="FWQ5" s="1068"/>
      <c r="FWR5" s="1068"/>
      <c r="FWS5" s="1068"/>
      <c r="FWT5" s="1068"/>
      <c r="FWU5" s="1068"/>
      <c r="FWV5" s="1068"/>
      <c r="FWW5" s="1068"/>
      <c r="FWX5" s="1068"/>
      <c r="FWY5" s="1068"/>
      <c r="FWZ5" s="1068"/>
      <c r="FXA5" s="1068"/>
      <c r="FXB5" s="1068"/>
      <c r="FXC5" s="1068"/>
      <c r="FXD5" s="1068"/>
      <c r="FXE5" s="1068"/>
      <c r="FXF5" s="1068"/>
      <c r="FXG5" s="1068"/>
      <c r="FXH5" s="1068"/>
      <c r="FXI5" s="1068"/>
      <c r="FXJ5" s="1068"/>
      <c r="FXK5" s="1068"/>
      <c r="FXL5" s="1068"/>
      <c r="FXM5" s="1068"/>
      <c r="FXN5" s="1068"/>
      <c r="FXO5" s="1068"/>
      <c r="FXP5" s="1068"/>
      <c r="FXQ5" s="1068"/>
      <c r="FXR5" s="1068"/>
      <c r="FXS5" s="1068"/>
      <c r="FXT5" s="1068"/>
      <c r="FXU5" s="1068"/>
      <c r="FXV5" s="1068"/>
      <c r="FXW5" s="1068"/>
      <c r="FXX5" s="1068"/>
      <c r="FXY5" s="1068"/>
      <c r="FXZ5" s="1068"/>
      <c r="FYA5" s="1068"/>
      <c r="FYB5" s="1068"/>
      <c r="FYC5" s="1068"/>
      <c r="FYD5" s="1068"/>
      <c r="FYE5" s="1068"/>
      <c r="FYF5" s="1068"/>
      <c r="FYG5" s="1068"/>
      <c r="FYH5" s="1068"/>
      <c r="FYI5" s="1068"/>
      <c r="FYJ5" s="1068"/>
      <c r="FYK5" s="1068"/>
      <c r="FYL5" s="1068"/>
      <c r="FYM5" s="1068"/>
      <c r="FYN5" s="1068"/>
      <c r="FYO5" s="1068"/>
      <c r="FYP5" s="1068"/>
      <c r="FYQ5" s="1068"/>
      <c r="FYR5" s="1068"/>
      <c r="FYS5" s="1068"/>
      <c r="FYT5" s="1068"/>
      <c r="FYU5" s="1068"/>
      <c r="FYV5" s="1068"/>
      <c r="FYW5" s="1068"/>
      <c r="FYX5" s="1068"/>
      <c r="FYY5" s="1068"/>
      <c r="FYZ5" s="1068"/>
      <c r="FZA5" s="1068"/>
      <c r="FZB5" s="1068"/>
      <c r="FZC5" s="1068"/>
      <c r="FZD5" s="1068"/>
      <c r="FZE5" s="1068"/>
      <c r="FZF5" s="1068"/>
      <c r="FZG5" s="1068"/>
      <c r="FZH5" s="1068"/>
      <c r="FZI5" s="1068"/>
      <c r="FZJ5" s="1068"/>
      <c r="FZK5" s="1068"/>
      <c r="FZL5" s="1068"/>
      <c r="FZM5" s="1068"/>
      <c r="FZN5" s="1068"/>
      <c r="FZO5" s="1068"/>
      <c r="FZP5" s="1068"/>
      <c r="FZQ5" s="1068"/>
      <c r="FZR5" s="1068"/>
      <c r="FZS5" s="1068"/>
      <c r="FZT5" s="1068"/>
      <c r="FZU5" s="1068"/>
      <c r="FZV5" s="1068"/>
      <c r="FZW5" s="1068"/>
      <c r="FZX5" s="1068"/>
      <c r="FZY5" s="1068"/>
      <c r="FZZ5" s="1068"/>
      <c r="GAA5" s="1068"/>
      <c r="GAB5" s="1068"/>
      <c r="GAC5" s="1068"/>
      <c r="GAD5" s="1068"/>
      <c r="GAE5" s="1068"/>
      <c r="GAF5" s="1068"/>
      <c r="GAG5" s="1068"/>
      <c r="GAH5" s="1068"/>
      <c r="GAI5" s="1068"/>
      <c r="GAJ5" s="1068"/>
      <c r="GAK5" s="1068"/>
      <c r="GAL5" s="1068"/>
      <c r="GAM5" s="1068"/>
      <c r="GAN5" s="1068"/>
      <c r="GAO5" s="1068"/>
      <c r="GAP5" s="1068"/>
      <c r="GAQ5" s="1068"/>
      <c r="GAR5" s="1068"/>
      <c r="GAS5" s="1068"/>
      <c r="GAT5" s="1068"/>
      <c r="GAU5" s="1068"/>
      <c r="GAV5" s="1068"/>
      <c r="GAW5" s="1068"/>
      <c r="GAX5" s="1068"/>
      <c r="GAY5" s="1068"/>
      <c r="GAZ5" s="1068"/>
      <c r="GBA5" s="1068"/>
      <c r="GBB5" s="1068"/>
      <c r="GBC5" s="1068"/>
      <c r="GBD5" s="1068"/>
      <c r="GBE5" s="1068"/>
      <c r="GBF5" s="1068"/>
      <c r="GBG5" s="1068"/>
      <c r="GBH5" s="1068"/>
      <c r="GBI5" s="1068"/>
      <c r="GBJ5" s="1068"/>
      <c r="GBK5" s="1068"/>
      <c r="GBL5" s="1068"/>
      <c r="GBM5" s="1068"/>
      <c r="GBN5" s="1068"/>
      <c r="GBO5" s="1068"/>
      <c r="GBP5" s="1068"/>
      <c r="GBQ5" s="1068"/>
      <c r="GBR5" s="1068"/>
      <c r="GBS5" s="1068"/>
      <c r="GBT5" s="1068"/>
      <c r="GBU5" s="1068"/>
      <c r="GBV5" s="1068"/>
      <c r="GBW5" s="1068"/>
      <c r="GBX5" s="1068"/>
      <c r="GBY5" s="1068"/>
      <c r="GBZ5" s="1068"/>
      <c r="GCA5" s="1068"/>
      <c r="GCB5" s="1068"/>
      <c r="GCC5" s="1068"/>
      <c r="GCD5" s="1068"/>
      <c r="GCE5" s="1068"/>
      <c r="GCF5" s="1068"/>
      <c r="GCG5" s="1068"/>
      <c r="GCH5" s="1068"/>
      <c r="GCI5" s="1068"/>
      <c r="GCJ5" s="1068"/>
      <c r="GCK5" s="1068"/>
      <c r="GCL5" s="1068"/>
      <c r="GCM5" s="1068"/>
      <c r="GCN5" s="1068"/>
      <c r="GCO5" s="1068"/>
      <c r="GCP5" s="1068"/>
      <c r="GCQ5" s="1068"/>
      <c r="GCR5" s="1068"/>
      <c r="GCS5" s="1068"/>
      <c r="GCT5" s="1068"/>
      <c r="GCU5" s="1068"/>
      <c r="GCV5" s="1068"/>
      <c r="GCW5" s="1068"/>
      <c r="GCX5" s="1068"/>
      <c r="GCY5" s="1068"/>
      <c r="GCZ5" s="1068"/>
      <c r="GDA5" s="1068"/>
      <c r="GDB5" s="1068"/>
      <c r="GDC5" s="1068"/>
      <c r="GDD5" s="1068"/>
      <c r="GDE5" s="1068"/>
      <c r="GDF5" s="1068"/>
      <c r="GDG5" s="1068"/>
      <c r="GDH5" s="1068"/>
      <c r="GDI5" s="1068"/>
      <c r="GDJ5" s="1068"/>
      <c r="GDK5" s="1068"/>
      <c r="GDL5" s="1068"/>
      <c r="GDM5" s="1068"/>
      <c r="GDN5" s="1068"/>
      <c r="GDO5" s="1068"/>
      <c r="GDP5" s="1068"/>
      <c r="GDQ5" s="1068"/>
      <c r="GDR5" s="1068"/>
      <c r="GDS5" s="1068"/>
      <c r="GDT5" s="1068"/>
      <c r="GDU5" s="1068"/>
      <c r="GDV5" s="1068"/>
      <c r="GDW5" s="1068"/>
      <c r="GDX5" s="1068"/>
      <c r="GDY5" s="1068"/>
      <c r="GDZ5" s="1068"/>
      <c r="GEA5" s="1068"/>
      <c r="GEB5" s="1068"/>
      <c r="GEC5" s="1068"/>
      <c r="GED5" s="1068"/>
      <c r="GEE5" s="1068"/>
      <c r="GEF5" s="1068"/>
      <c r="GEG5" s="1068"/>
      <c r="GEH5" s="1068"/>
      <c r="GEI5" s="1068"/>
      <c r="GEJ5" s="1068"/>
      <c r="GEK5" s="1068"/>
      <c r="GEL5" s="1068"/>
      <c r="GEM5" s="1068"/>
      <c r="GEN5" s="1068"/>
      <c r="GEO5" s="1068"/>
      <c r="GEP5" s="1068"/>
      <c r="GEQ5" s="1068"/>
      <c r="GER5" s="1068"/>
      <c r="GES5" s="1068"/>
      <c r="GET5" s="1068"/>
      <c r="GEU5" s="1068"/>
      <c r="GEV5" s="1068"/>
      <c r="GEW5" s="1068"/>
      <c r="GEX5" s="1068"/>
      <c r="GEY5" s="1068"/>
      <c r="GEZ5" s="1068"/>
      <c r="GFA5" s="1068"/>
      <c r="GFB5" s="1068"/>
      <c r="GFC5" s="1068"/>
      <c r="GFD5" s="1068"/>
      <c r="GFE5" s="1068"/>
      <c r="GFF5" s="1068"/>
      <c r="GFG5" s="1068"/>
      <c r="GFH5" s="1068"/>
      <c r="GFI5" s="1068"/>
      <c r="GFJ5" s="1068"/>
      <c r="GFK5" s="1068"/>
      <c r="GFL5" s="1068"/>
      <c r="GFM5" s="1068"/>
      <c r="GFN5" s="1068"/>
      <c r="GFO5" s="1068"/>
      <c r="GFP5" s="1068"/>
      <c r="GFQ5" s="1068"/>
      <c r="GFR5" s="1068"/>
      <c r="GFS5" s="1068"/>
      <c r="GFT5" s="1068"/>
      <c r="GFU5" s="1068"/>
      <c r="GFV5" s="1068"/>
      <c r="GFW5" s="1068"/>
      <c r="GFX5" s="1068"/>
      <c r="GFY5" s="1068"/>
      <c r="GFZ5" s="1068"/>
      <c r="GGA5" s="1068"/>
      <c r="GGB5" s="1068"/>
      <c r="GGC5" s="1068"/>
      <c r="GGD5" s="1068"/>
      <c r="GGE5" s="1068"/>
      <c r="GGF5" s="1068"/>
      <c r="GGG5" s="1068"/>
      <c r="GGH5" s="1068"/>
      <c r="GGI5" s="1068"/>
      <c r="GGJ5" s="1068"/>
      <c r="GGK5" s="1068"/>
      <c r="GGL5" s="1068"/>
      <c r="GGM5" s="1068"/>
      <c r="GGN5" s="1068"/>
      <c r="GGO5" s="1068"/>
      <c r="GGP5" s="1068"/>
      <c r="GGQ5" s="1068"/>
      <c r="GGR5" s="1068"/>
      <c r="GGS5" s="1068"/>
      <c r="GGT5" s="1068"/>
      <c r="GGU5" s="1068"/>
      <c r="GGV5" s="1068"/>
      <c r="GGW5" s="1068"/>
      <c r="GGX5" s="1068"/>
      <c r="GGY5" s="1068"/>
      <c r="GGZ5" s="1068"/>
      <c r="GHA5" s="1068"/>
      <c r="GHB5" s="1068"/>
      <c r="GHC5" s="1068"/>
      <c r="GHD5" s="1068"/>
      <c r="GHE5" s="1068"/>
      <c r="GHF5" s="1068"/>
      <c r="GHG5" s="1068"/>
      <c r="GHH5" s="1068"/>
      <c r="GHI5" s="1068"/>
      <c r="GHJ5" s="1068"/>
      <c r="GHK5" s="1068"/>
      <c r="GHL5" s="1068"/>
      <c r="GHM5" s="1068"/>
      <c r="GHN5" s="1068"/>
      <c r="GHO5" s="1068"/>
      <c r="GHP5" s="1068"/>
      <c r="GHQ5" s="1068"/>
      <c r="GHR5" s="1068"/>
      <c r="GHS5" s="1068"/>
      <c r="GHT5" s="1068"/>
      <c r="GHU5" s="1068"/>
      <c r="GHV5" s="1068"/>
      <c r="GHW5" s="1068"/>
      <c r="GHX5" s="1068"/>
      <c r="GHY5" s="1068"/>
      <c r="GHZ5" s="1068"/>
      <c r="GIA5" s="1068"/>
      <c r="GIB5" s="1068"/>
      <c r="GIC5" s="1068"/>
      <c r="GID5" s="1068"/>
      <c r="GIE5" s="1068"/>
      <c r="GIF5" s="1068"/>
      <c r="GIG5" s="1068"/>
      <c r="GIH5" s="1068"/>
      <c r="GII5" s="1068"/>
      <c r="GIJ5" s="1068"/>
      <c r="GIK5" s="1068"/>
      <c r="GIL5" s="1068"/>
      <c r="GIM5" s="1068"/>
      <c r="GIN5" s="1068"/>
      <c r="GIO5" s="1068"/>
      <c r="GIP5" s="1068"/>
      <c r="GIQ5" s="1068"/>
      <c r="GIR5" s="1068"/>
      <c r="GIS5" s="1068"/>
      <c r="GIT5" s="1068"/>
      <c r="GIU5" s="1068"/>
      <c r="GIV5" s="1068"/>
      <c r="GIW5" s="1068"/>
      <c r="GIX5" s="1068"/>
      <c r="GIY5" s="1068"/>
      <c r="GIZ5" s="1068"/>
      <c r="GJA5" s="1068"/>
      <c r="GJB5" s="1068"/>
      <c r="GJC5" s="1068"/>
      <c r="GJD5" s="1068"/>
      <c r="GJE5" s="1068"/>
      <c r="GJF5" s="1068"/>
      <c r="GJG5" s="1068"/>
      <c r="GJH5" s="1068"/>
      <c r="GJI5" s="1068"/>
      <c r="GJJ5" s="1068"/>
      <c r="GJK5" s="1068"/>
      <c r="GJL5" s="1068"/>
      <c r="GJM5" s="1068"/>
      <c r="GJN5" s="1068"/>
      <c r="GJO5" s="1068"/>
      <c r="GJP5" s="1068"/>
      <c r="GJQ5" s="1068"/>
      <c r="GJR5" s="1068"/>
      <c r="GJS5" s="1068"/>
      <c r="GJT5" s="1068"/>
      <c r="GJU5" s="1068"/>
      <c r="GJV5" s="1068"/>
      <c r="GJW5" s="1068"/>
      <c r="GJX5" s="1068"/>
      <c r="GJY5" s="1068"/>
      <c r="GJZ5" s="1068"/>
      <c r="GKA5" s="1068"/>
      <c r="GKB5" s="1068"/>
      <c r="GKC5" s="1068"/>
      <c r="GKD5" s="1068"/>
      <c r="GKE5" s="1068"/>
      <c r="GKF5" s="1068"/>
      <c r="GKG5" s="1068"/>
      <c r="GKH5" s="1068"/>
      <c r="GKI5" s="1068"/>
      <c r="GKJ5" s="1068"/>
      <c r="GKK5" s="1068"/>
      <c r="GKL5" s="1068"/>
      <c r="GKM5" s="1068"/>
      <c r="GKN5" s="1068"/>
      <c r="GKO5" s="1068"/>
      <c r="GKP5" s="1068"/>
      <c r="GKQ5" s="1068"/>
      <c r="GKR5" s="1068"/>
      <c r="GKS5" s="1068"/>
      <c r="GKT5" s="1068"/>
      <c r="GKU5" s="1068"/>
      <c r="GKV5" s="1068"/>
      <c r="GKW5" s="1068"/>
      <c r="GKX5" s="1068"/>
      <c r="GKY5" s="1068"/>
      <c r="GKZ5" s="1068"/>
      <c r="GLA5" s="1068"/>
      <c r="GLB5" s="1068"/>
      <c r="GLC5" s="1068"/>
      <c r="GLD5" s="1068"/>
      <c r="GLE5" s="1068"/>
      <c r="GLF5" s="1068"/>
      <c r="GLG5" s="1068"/>
      <c r="GLH5" s="1068"/>
      <c r="GLI5" s="1068"/>
      <c r="GLJ5" s="1068"/>
      <c r="GLK5" s="1068"/>
      <c r="GLL5" s="1068"/>
      <c r="GLM5" s="1068"/>
      <c r="GLN5" s="1068"/>
      <c r="GLO5" s="1068"/>
      <c r="GLP5" s="1068"/>
      <c r="GLQ5" s="1068"/>
      <c r="GLR5" s="1068"/>
      <c r="GLS5" s="1068"/>
      <c r="GLT5" s="1068"/>
      <c r="GLU5" s="1068"/>
      <c r="GLV5" s="1068"/>
      <c r="GLW5" s="1068"/>
      <c r="GLX5" s="1068"/>
      <c r="GLY5" s="1068"/>
      <c r="GLZ5" s="1068"/>
      <c r="GMA5" s="1068"/>
      <c r="GMB5" s="1068"/>
      <c r="GMC5" s="1068"/>
      <c r="GMD5" s="1068"/>
      <c r="GME5" s="1068"/>
      <c r="GMF5" s="1068"/>
      <c r="GMG5" s="1068"/>
      <c r="GMH5" s="1068"/>
      <c r="GMI5" s="1068"/>
      <c r="GMJ5" s="1068"/>
      <c r="GMK5" s="1068"/>
      <c r="GML5" s="1068"/>
      <c r="GMM5" s="1068"/>
      <c r="GMN5" s="1068"/>
      <c r="GMO5" s="1068"/>
      <c r="GMP5" s="1068"/>
      <c r="GMQ5" s="1068"/>
      <c r="GMR5" s="1068"/>
      <c r="GMS5" s="1068"/>
      <c r="GMT5" s="1068"/>
      <c r="GMU5" s="1068"/>
      <c r="GMV5" s="1068"/>
      <c r="GMW5" s="1068"/>
      <c r="GMX5" s="1068"/>
      <c r="GMY5" s="1068"/>
      <c r="GMZ5" s="1068"/>
      <c r="GNA5" s="1068"/>
      <c r="GNB5" s="1068"/>
      <c r="GNC5" s="1068"/>
      <c r="GND5" s="1068"/>
      <c r="GNE5" s="1068"/>
      <c r="GNF5" s="1068"/>
      <c r="GNG5" s="1068"/>
      <c r="GNH5" s="1068"/>
      <c r="GNI5" s="1068"/>
      <c r="GNJ5" s="1068"/>
      <c r="GNK5" s="1068"/>
      <c r="GNL5" s="1068"/>
      <c r="GNM5" s="1068"/>
      <c r="GNN5" s="1068"/>
      <c r="GNO5" s="1068"/>
      <c r="GNP5" s="1068"/>
      <c r="GNQ5" s="1068"/>
      <c r="GNR5" s="1068"/>
      <c r="GNS5" s="1068"/>
      <c r="GNT5" s="1068"/>
      <c r="GNU5" s="1068"/>
      <c r="GNV5" s="1068"/>
      <c r="GNW5" s="1068"/>
      <c r="GNX5" s="1068"/>
      <c r="GNY5" s="1068"/>
      <c r="GNZ5" s="1068"/>
      <c r="GOA5" s="1068"/>
      <c r="GOB5" s="1068"/>
      <c r="GOC5" s="1068"/>
      <c r="GOD5" s="1068"/>
      <c r="GOE5" s="1068"/>
      <c r="GOF5" s="1068"/>
      <c r="GOG5" s="1068"/>
      <c r="GOH5" s="1068"/>
      <c r="GOI5" s="1068"/>
      <c r="GOJ5" s="1068"/>
      <c r="GOK5" s="1068"/>
      <c r="GOL5" s="1068"/>
      <c r="GOM5" s="1068"/>
      <c r="GON5" s="1068"/>
      <c r="GOO5" s="1068"/>
      <c r="GOP5" s="1068"/>
      <c r="GOQ5" s="1068"/>
      <c r="GOR5" s="1068"/>
      <c r="GOS5" s="1068"/>
      <c r="GOT5" s="1068"/>
      <c r="GOU5" s="1068"/>
      <c r="GOV5" s="1068"/>
      <c r="GOW5" s="1068"/>
      <c r="GOX5" s="1068"/>
      <c r="GOY5" s="1068"/>
      <c r="GOZ5" s="1068"/>
      <c r="GPA5" s="1068"/>
      <c r="GPB5" s="1068"/>
      <c r="GPC5" s="1068"/>
      <c r="GPD5" s="1068"/>
      <c r="GPE5" s="1068"/>
      <c r="GPF5" s="1068"/>
      <c r="GPG5" s="1068"/>
      <c r="GPH5" s="1068"/>
      <c r="GPI5" s="1068"/>
      <c r="GPJ5" s="1068"/>
      <c r="GPK5" s="1068"/>
      <c r="GPL5" s="1068"/>
      <c r="GPM5" s="1068"/>
      <c r="GPN5" s="1068"/>
      <c r="GPO5" s="1068"/>
      <c r="GPP5" s="1068"/>
      <c r="GPQ5" s="1068"/>
      <c r="GPR5" s="1068"/>
      <c r="GPS5" s="1068"/>
      <c r="GPT5" s="1068"/>
      <c r="GPU5" s="1068"/>
      <c r="GPV5" s="1068"/>
      <c r="GPW5" s="1068"/>
      <c r="GPX5" s="1068"/>
      <c r="GPY5" s="1068"/>
      <c r="GPZ5" s="1068"/>
      <c r="GQA5" s="1068"/>
      <c r="GQB5" s="1068"/>
      <c r="GQC5" s="1068"/>
      <c r="GQD5" s="1068"/>
      <c r="GQE5" s="1068"/>
      <c r="GQF5" s="1068"/>
      <c r="GQG5" s="1068"/>
      <c r="GQH5" s="1068"/>
      <c r="GQI5" s="1068"/>
      <c r="GQJ5" s="1068"/>
      <c r="GQK5" s="1068"/>
      <c r="GQL5" s="1068"/>
      <c r="GQM5" s="1068"/>
      <c r="GQN5" s="1068"/>
      <c r="GQO5" s="1068"/>
      <c r="GQP5" s="1068"/>
      <c r="GQQ5" s="1068"/>
      <c r="GQR5" s="1068"/>
      <c r="GQS5" s="1068"/>
      <c r="GQT5" s="1068"/>
      <c r="GQU5" s="1068"/>
      <c r="GQV5" s="1068"/>
      <c r="GQW5" s="1068"/>
      <c r="GQX5" s="1068"/>
      <c r="GQY5" s="1068"/>
      <c r="GQZ5" s="1068"/>
      <c r="GRA5" s="1068"/>
      <c r="GRB5" s="1068"/>
      <c r="GRC5" s="1068"/>
      <c r="GRD5" s="1068"/>
      <c r="GRE5" s="1068"/>
      <c r="GRF5" s="1068"/>
      <c r="GRG5" s="1068"/>
      <c r="GRH5" s="1068"/>
      <c r="GRI5" s="1068"/>
      <c r="GRJ5" s="1068"/>
      <c r="GRK5" s="1068"/>
      <c r="GRL5" s="1068"/>
      <c r="GRM5" s="1068"/>
      <c r="GRN5" s="1068"/>
      <c r="GRO5" s="1068"/>
      <c r="GRP5" s="1068"/>
      <c r="GRQ5" s="1068"/>
      <c r="GRR5" s="1068"/>
      <c r="GRS5" s="1068"/>
      <c r="GRT5" s="1068"/>
      <c r="GRU5" s="1068"/>
      <c r="GRV5" s="1068"/>
      <c r="GRW5" s="1068"/>
      <c r="GRX5" s="1068"/>
      <c r="GRY5" s="1068"/>
      <c r="GRZ5" s="1068"/>
      <c r="GSA5" s="1068"/>
      <c r="GSB5" s="1068"/>
      <c r="GSC5" s="1068"/>
      <c r="GSD5" s="1068"/>
      <c r="GSE5" s="1068"/>
      <c r="GSF5" s="1068"/>
      <c r="GSG5" s="1068"/>
      <c r="GSH5" s="1068"/>
      <c r="GSI5" s="1068"/>
      <c r="GSJ5" s="1068"/>
      <c r="GSK5" s="1068"/>
      <c r="GSL5" s="1068"/>
      <c r="GSM5" s="1068"/>
      <c r="GSN5" s="1068"/>
      <c r="GSO5" s="1068"/>
      <c r="GSP5" s="1068"/>
      <c r="GSQ5" s="1068"/>
      <c r="GSR5" s="1068"/>
      <c r="GSS5" s="1068"/>
      <c r="GST5" s="1068"/>
      <c r="GSU5" s="1068"/>
      <c r="GSV5" s="1068"/>
      <c r="GSW5" s="1068"/>
      <c r="GSX5" s="1068"/>
      <c r="GSY5" s="1068"/>
      <c r="GSZ5" s="1068"/>
      <c r="GTA5" s="1068"/>
      <c r="GTB5" s="1068"/>
      <c r="GTC5" s="1068"/>
      <c r="GTD5" s="1068"/>
      <c r="GTE5" s="1068"/>
      <c r="GTF5" s="1068"/>
      <c r="GTG5" s="1068"/>
      <c r="GTH5" s="1068"/>
      <c r="GTI5" s="1068"/>
      <c r="GTJ5" s="1068"/>
      <c r="GTK5" s="1068"/>
      <c r="GTL5" s="1068"/>
      <c r="GTM5" s="1068"/>
      <c r="GTN5" s="1068"/>
      <c r="GTO5" s="1068"/>
      <c r="GTP5" s="1068"/>
      <c r="GTQ5" s="1068"/>
      <c r="GTR5" s="1068"/>
      <c r="GTS5" s="1068"/>
      <c r="GTT5" s="1068"/>
      <c r="GTU5" s="1068"/>
      <c r="GTV5" s="1068"/>
      <c r="GTW5" s="1068"/>
      <c r="GTX5" s="1068"/>
      <c r="GTY5" s="1068"/>
      <c r="GTZ5" s="1068"/>
      <c r="GUA5" s="1068"/>
      <c r="GUB5" s="1068"/>
      <c r="GUC5" s="1068"/>
      <c r="GUD5" s="1068"/>
      <c r="GUE5" s="1068"/>
      <c r="GUF5" s="1068"/>
      <c r="GUG5" s="1068"/>
      <c r="GUH5" s="1068"/>
      <c r="GUI5" s="1068"/>
      <c r="GUJ5" s="1068"/>
      <c r="GUK5" s="1068"/>
      <c r="GUL5" s="1068"/>
      <c r="GUM5" s="1068"/>
      <c r="GUN5" s="1068"/>
      <c r="GUO5" s="1068"/>
      <c r="GUP5" s="1068"/>
      <c r="GUQ5" s="1068"/>
      <c r="GUR5" s="1068"/>
      <c r="GUS5" s="1068"/>
      <c r="GUT5" s="1068"/>
      <c r="GUU5" s="1068"/>
      <c r="GUV5" s="1068"/>
      <c r="GUW5" s="1068"/>
      <c r="GUX5" s="1068"/>
      <c r="GUY5" s="1068"/>
      <c r="GUZ5" s="1068"/>
      <c r="GVA5" s="1068"/>
      <c r="GVB5" s="1068"/>
      <c r="GVC5" s="1068"/>
      <c r="GVD5" s="1068"/>
      <c r="GVE5" s="1068"/>
      <c r="GVF5" s="1068"/>
      <c r="GVG5" s="1068"/>
      <c r="GVH5" s="1068"/>
      <c r="GVI5" s="1068"/>
      <c r="GVJ5" s="1068"/>
      <c r="GVK5" s="1068"/>
      <c r="GVL5" s="1068"/>
      <c r="GVM5" s="1068"/>
      <c r="GVN5" s="1068"/>
      <c r="GVO5" s="1068"/>
      <c r="GVP5" s="1068"/>
      <c r="GVQ5" s="1068"/>
      <c r="GVR5" s="1068"/>
      <c r="GVS5" s="1068"/>
      <c r="GVT5" s="1068"/>
      <c r="GVU5" s="1068"/>
      <c r="GVV5" s="1068"/>
      <c r="GVW5" s="1068"/>
      <c r="GVX5" s="1068"/>
      <c r="GVY5" s="1068"/>
      <c r="GVZ5" s="1068"/>
      <c r="GWA5" s="1068"/>
      <c r="GWB5" s="1068"/>
      <c r="GWC5" s="1068"/>
      <c r="GWD5" s="1068"/>
      <c r="GWE5" s="1068"/>
      <c r="GWF5" s="1068"/>
      <c r="GWG5" s="1068"/>
      <c r="GWH5" s="1068"/>
      <c r="GWI5" s="1068"/>
      <c r="GWJ5" s="1068"/>
      <c r="GWK5" s="1068"/>
      <c r="GWL5" s="1068"/>
      <c r="GWM5" s="1068"/>
      <c r="GWN5" s="1068"/>
      <c r="GWO5" s="1068"/>
      <c r="GWP5" s="1068"/>
      <c r="GWQ5" s="1068"/>
      <c r="GWR5" s="1068"/>
      <c r="GWS5" s="1068"/>
      <c r="GWT5" s="1068"/>
      <c r="GWU5" s="1068"/>
      <c r="GWV5" s="1068"/>
      <c r="GWW5" s="1068"/>
      <c r="GWX5" s="1068"/>
      <c r="GWY5" s="1068"/>
      <c r="GWZ5" s="1068"/>
      <c r="GXA5" s="1068"/>
      <c r="GXB5" s="1068"/>
      <c r="GXC5" s="1068"/>
      <c r="GXD5" s="1068"/>
      <c r="GXE5" s="1068"/>
      <c r="GXF5" s="1068"/>
      <c r="GXG5" s="1068"/>
      <c r="GXH5" s="1068"/>
      <c r="GXI5" s="1068"/>
      <c r="GXJ5" s="1068"/>
      <c r="GXK5" s="1068"/>
      <c r="GXL5" s="1068"/>
      <c r="GXM5" s="1068"/>
      <c r="GXN5" s="1068"/>
      <c r="GXO5" s="1068"/>
      <c r="GXP5" s="1068"/>
      <c r="GXQ5" s="1068"/>
      <c r="GXR5" s="1068"/>
      <c r="GXS5" s="1068"/>
      <c r="GXT5" s="1068"/>
      <c r="GXU5" s="1068"/>
      <c r="GXV5" s="1068"/>
      <c r="GXW5" s="1068"/>
      <c r="GXX5" s="1068"/>
      <c r="GXY5" s="1068"/>
      <c r="GXZ5" s="1068"/>
      <c r="GYA5" s="1068"/>
      <c r="GYB5" s="1068"/>
      <c r="GYC5" s="1068"/>
      <c r="GYD5" s="1068"/>
      <c r="GYE5" s="1068"/>
      <c r="GYF5" s="1068"/>
      <c r="GYG5" s="1068"/>
      <c r="GYH5" s="1068"/>
      <c r="GYI5" s="1068"/>
      <c r="GYJ5" s="1068"/>
      <c r="GYK5" s="1068"/>
      <c r="GYL5" s="1068"/>
      <c r="GYM5" s="1068"/>
      <c r="GYN5" s="1068"/>
      <c r="GYO5" s="1068"/>
      <c r="GYP5" s="1068"/>
      <c r="GYQ5" s="1068"/>
      <c r="GYR5" s="1068"/>
      <c r="GYS5" s="1068"/>
      <c r="GYT5" s="1068"/>
      <c r="GYU5" s="1068"/>
      <c r="GYV5" s="1068"/>
      <c r="GYW5" s="1068"/>
      <c r="GYX5" s="1068"/>
      <c r="GYY5" s="1068"/>
      <c r="GYZ5" s="1068"/>
      <c r="GZA5" s="1068"/>
      <c r="GZB5" s="1068"/>
      <c r="GZC5" s="1068"/>
      <c r="GZD5" s="1068"/>
      <c r="GZE5" s="1068"/>
      <c r="GZF5" s="1068"/>
      <c r="GZG5" s="1068"/>
      <c r="GZH5" s="1068"/>
      <c r="GZI5" s="1068"/>
      <c r="GZJ5" s="1068"/>
      <c r="GZK5" s="1068"/>
      <c r="GZL5" s="1068"/>
      <c r="GZM5" s="1068"/>
      <c r="GZN5" s="1068"/>
      <c r="GZO5" s="1068"/>
      <c r="GZP5" s="1068"/>
      <c r="GZQ5" s="1068"/>
      <c r="GZR5" s="1068"/>
      <c r="GZS5" s="1068"/>
      <c r="GZT5" s="1068"/>
      <c r="GZU5" s="1068"/>
      <c r="GZV5" s="1068"/>
      <c r="GZW5" s="1068"/>
      <c r="GZX5" s="1068"/>
      <c r="GZY5" s="1068"/>
      <c r="GZZ5" s="1068"/>
      <c r="HAA5" s="1068"/>
      <c r="HAB5" s="1068"/>
      <c r="HAC5" s="1068"/>
      <c r="HAD5" s="1068"/>
      <c r="HAE5" s="1068"/>
      <c r="HAF5" s="1068"/>
      <c r="HAG5" s="1068"/>
      <c r="HAH5" s="1068"/>
      <c r="HAI5" s="1068"/>
      <c r="HAJ5" s="1068"/>
      <c r="HAK5" s="1068"/>
      <c r="HAL5" s="1068"/>
      <c r="HAM5" s="1068"/>
      <c r="HAN5" s="1068"/>
      <c r="HAO5" s="1068"/>
      <c r="HAP5" s="1068"/>
      <c r="HAQ5" s="1068"/>
      <c r="HAR5" s="1068"/>
      <c r="HAS5" s="1068"/>
      <c r="HAT5" s="1068"/>
      <c r="HAU5" s="1068"/>
      <c r="HAV5" s="1068"/>
      <c r="HAW5" s="1068"/>
      <c r="HAX5" s="1068"/>
      <c r="HAY5" s="1068"/>
      <c r="HAZ5" s="1068"/>
      <c r="HBA5" s="1068"/>
      <c r="HBB5" s="1068"/>
      <c r="HBC5" s="1068"/>
      <c r="HBD5" s="1068"/>
      <c r="HBE5" s="1068"/>
      <c r="HBF5" s="1068"/>
      <c r="HBG5" s="1068"/>
      <c r="HBH5" s="1068"/>
      <c r="HBI5" s="1068"/>
      <c r="HBJ5" s="1068"/>
      <c r="HBK5" s="1068"/>
      <c r="HBL5" s="1068"/>
      <c r="HBM5" s="1068"/>
      <c r="HBN5" s="1068"/>
      <c r="HBO5" s="1068"/>
      <c r="HBP5" s="1068"/>
      <c r="HBQ5" s="1068"/>
      <c r="HBR5" s="1068"/>
      <c r="HBS5" s="1068"/>
      <c r="HBT5" s="1068"/>
      <c r="HBU5" s="1068"/>
      <c r="HBV5" s="1068"/>
      <c r="HBW5" s="1068"/>
      <c r="HBX5" s="1068"/>
      <c r="HBY5" s="1068"/>
      <c r="HBZ5" s="1068"/>
      <c r="HCA5" s="1068"/>
      <c r="HCB5" s="1068"/>
      <c r="HCC5" s="1068"/>
      <c r="HCD5" s="1068"/>
      <c r="HCE5" s="1068"/>
      <c r="HCF5" s="1068"/>
      <c r="HCG5" s="1068"/>
      <c r="HCH5" s="1068"/>
      <c r="HCI5" s="1068"/>
      <c r="HCJ5" s="1068"/>
      <c r="HCK5" s="1068"/>
      <c r="HCL5" s="1068"/>
      <c r="HCM5" s="1068"/>
      <c r="HCN5" s="1068"/>
      <c r="HCO5" s="1068"/>
      <c r="HCP5" s="1068"/>
      <c r="HCQ5" s="1068"/>
      <c r="HCR5" s="1068"/>
      <c r="HCS5" s="1068"/>
      <c r="HCT5" s="1068"/>
      <c r="HCU5" s="1068"/>
      <c r="HCV5" s="1068"/>
      <c r="HCW5" s="1068"/>
      <c r="HCX5" s="1068"/>
      <c r="HCY5" s="1068"/>
      <c r="HCZ5" s="1068"/>
      <c r="HDA5" s="1068"/>
      <c r="HDB5" s="1068"/>
      <c r="HDC5" s="1068"/>
      <c r="HDD5" s="1068"/>
      <c r="HDE5" s="1068"/>
      <c r="HDF5" s="1068"/>
      <c r="HDG5" s="1068"/>
      <c r="HDH5" s="1068"/>
      <c r="HDI5" s="1068"/>
      <c r="HDJ5" s="1068"/>
      <c r="HDK5" s="1068"/>
      <c r="HDL5" s="1068"/>
      <c r="HDM5" s="1068"/>
      <c r="HDN5" s="1068"/>
      <c r="HDO5" s="1068"/>
      <c r="HDP5" s="1068"/>
      <c r="HDQ5" s="1068"/>
      <c r="HDR5" s="1068"/>
      <c r="HDS5" s="1068"/>
      <c r="HDT5" s="1068"/>
      <c r="HDU5" s="1068"/>
      <c r="HDV5" s="1068"/>
      <c r="HDW5" s="1068"/>
      <c r="HDX5" s="1068"/>
      <c r="HDY5" s="1068"/>
      <c r="HDZ5" s="1068"/>
      <c r="HEA5" s="1068"/>
      <c r="HEB5" s="1068"/>
      <c r="HEC5" s="1068"/>
      <c r="HED5" s="1068"/>
      <c r="HEE5" s="1068"/>
      <c r="HEF5" s="1068"/>
      <c r="HEG5" s="1068"/>
      <c r="HEH5" s="1068"/>
      <c r="HEI5" s="1068"/>
      <c r="HEJ5" s="1068"/>
      <c r="HEK5" s="1068"/>
      <c r="HEL5" s="1068"/>
      <c r="HEM5" s="1068"/>
      <c r="HEN5" s="1068"/>
      <c r="HEO5" s="1068"/>
      <c r="HEP5" s="1068"/>
      <c r="HEQ5" s="1068"/>
      <c r="HER5" s="1068"/>
      <c r="HES5" s="1068"/>
      <c r="HET5" s="1068"/>
      <c r="HEU5" s="1068"/>
      <c r="HEV5" s="1068"/>
      <c r="HEW5" s="1068"/>
      <c r="HEX5" s="1068"/>
      <c r="HEY5" s="1068"/>
      <c r="HEZ5" s="1068"/>
      <c r="HFA5" s="1068"/>
      <c r="HFB5" s="1068"/>
      <c r="HFC5" s="1068"/>
      <c r="HFD5" s="1068"/>
      <c r="HFE5" s="1068"/>
      <c r="HFF5" s="1068"/>
      <c r="HFG5" s="1068"/>
      <c r="HFH5" s="1068"/>
      <c r="HFI5" s="1068"/>
      <c r="HFJ5" s="1068"/>
      <c r="HFK5" s="1068"/>
      <c r="HFL5" s="1068"/>
      <c r="HFM5" s="1068"/>
      <c r="HFN5" s="1068"/>
      <c r="HFO5" s="1068"/>
      <c r="HFP5" s="1068"/>
      <c r="HFQ5" s="1068"/>
      <c r="HFR5" s="1068"/>
      <c r="HFS5" s="1068"/>
      <c r="HFT5" s="1068"/>
      <c r="HFU5" s="1068"/>
      <c r="HFV5" s="1068"/>
      <c r="HFW5" s="1068"/>
      <c r="HFX5" s="1068"/>
      <c r="HFY5" s="1068"/>
      <c r="HFZ5" s="1068"/>
      <c r="HGA5" s="1068"/>
      <c r="HGB5" s="1068"/>
      <c r="HGC5" s="1068"/>
      <c r="HGD5" s="1068"/>
      <c r="HGE5" s="1068"/>
      <c r="HGF5" s="1068"/>
      <c r="HGG5" s="1068"/>
      <c r="HGH5" s="1068"/>
      <c r="HGI5" s="1068"/>
      <c r="HGJ5" s="1068"/>
      <c r="HGK5" s="1068"/>
      <c r="HGL5" s="1068"/>
      <c r="HGM5" s="1068"/>
      <c r="HGN5" s="1068"/>
      <c r="HGO5" s="1068"/>
      <c r="HGP5" s="1068"/>
      <c r="HGQ5" s="1068"/>
      <c r="HGR5" s="1068"/>
      <c r="HGS5" s="1068"/>
      <c r="HGT5" s="1068"/>
      <c r="HGU5" s="1068"/>
      <c r="HGV5" s="1068"/>
      <c r="HGW5" s="1068"/>
      <c r="HGX5" s="1068"/>
      <c r="HGY5" s="1068"/>
      <c r="HGZ5" s="1068"/>
      <c r="HHA5" s="1068"/>
      <c r="HHB5" s="1068"/>
      <c r="HHC5" s="1068"/>
      <c r="HHD5" s="1068"/>
      <c r="HHE5" s="1068"/>
      <c r="HHF5" s="1068"/>
      <c r="HHG5" s="1068"/>
      <c r="HHH5" s="1068"/>
      <c r="HHI5" s="1068"/>
      <c r="HHJ5" s="1068"/>
      <c r="HHK5" s="1068"/>
      <c r="HHL5" s="1068"/>
      <c r="HHM5" s="1068"/>
      <c r="HHN5" s="1068"/>
      <c r="HHO5" s="1068"/>
      <c r="HHP5" s="1068"/>
      <c r="HHQ5" s="1068"/>
      <c r="HHR5" s="1068"/>
      <c r="HHS5" s="1068"/>
      <c r="HHT5" s="1068"/>
      <c r="HHU5" s="1068"/>
      <c r="HHV5" s="1068"/>
      <c r="HHW5" s="1068"/>
      <c r="HHX5" s="1068"/>
      <c r="HHY5" s="1068"/>
      <c r="HHZ5" s="1068"/>
      <c r="HIA5" s="1068"/>
      <c r="HIB5" s="1068"/>
      <c r="HIC5" s="1068"/>
      <c r="HID5" s="1068"/>
      <c r="HIE5" s="1068"/>
      <c r="HIF5" s="1068"/>
      <c r="HIG5" s="1068"/>
      <c r="HIH5" s="1068"/>
      <c r="HII5" s="1068"/>
      <c r="HIJ5" s="1068"/>
      <c r="HIK5" s="1068"/>
      <c r="HIL5" s="1068"/>
      <c r="HIM5" s="1068"/>
      <c r="HIN5" s="1068"/>
      <c r="HIO5" s="1068"/>
      <c r="HIP5" s="1068"/>
      <c r="HIQ5" s="1068"/>
      <c r="HIR5" s="1068"/>
      <c r="HIS5" s="1068"/>
      <c r="HIT5" s="1068"/>
      <c r="HIU5" s="1068"/>
      <c r="HIV5" s="1068"/>
      <c r="HIW5" s="1068"/>
      <c r="HIX5" s="1068"/>
      <c r="HIY5" s="1068"/>
      <c r="HIZ5" s="1068"/>
      <c r="HJA5" s="1068"/>
      <c r="HJB5" s="1068"/>
      <c r="HJC5" s="1068"/>
      <c r="HJD5" s="1068"/>
      <c r="HJE5" s="1068"/>
      <c r="HJF5" s="1068"/>
      <c r="HJG5" s="1068"/>
      <c r="HJH5" s="1068"/>
      <c r="HJI5" s="1068"/>
      <c r="HJJ5" s="1068"/>
      <c r="HJK5" s="1068"/>
      <c r="HJL5" s="1068"/>
      <c r="HJM5" s="1068"/>
      <c r="HJN5" s="1068"/>
      <c r="HJO5" s="1068"/>
      <c r="HJP5" s="1068"/>
      <c r="HJQ5" s="1068"/>
      <c r="HJR5" s="1068"/>
      <c r="HJS5" s="1068"/>
      <c r="HJT5" s="1068"/>
      <c r="HJU5" s="1068"/>
      <c r="HJV5" s="1068"/>
      <c r="HJW5" s="1068"/>
      <c r="HJX5" s="1068"/>
      <c r="HJY5" s="1068"/>
      <c r="HJZ5" s="1068"/>
      <c r="HKA5" s="1068"/>
      <c r="HKB5" s="1068"/>
      <c r="HKC5" s="1068"/>
      <c r="HKD5" s="1068"/>
      <c r="HKE5" s="1068"/>
      <c r="HKF5" s="1068"/>
      <c r="HKG5" s="1068"/>
      <c r="HKH5" s="1068"/>
      <c r="HKI5" s="1068"/>
      <c r="HKJ5" s="1068"/>
      <c r="HKK5" s="1068"/>
      <c r="HKL5" s="1068"/>
      <c r="HKM5" s="1068"/>
      <c r="HKN5" s="1068"/>
      <c r="HKO5" s="1068"/>
      <c r="HKP5" s="1068"/>
      <c r="HKQ5" s="1068"/>
      <c r="HKR5" s="1068"/>
      <c r="HKS5" s="1068"/>
      <c r="HKT5" s="1068"/>
      <c r="HKU5" s="1068"/>
      <c r="HKV5" s="1068"/>
      <c r="HKW5" s="1068"/>
      <c r="HKX5" s="1068"/>
      <c r="HKY5" s="1068"/>
      <c r="HKZ5" s="1068"/>
      <c r="HLA5" s="1068"/>
      <c r="HLB5" s="1068"/>
      <c r="HLC5" s="1068"/>
      <c r="HLD5" s="1068"/>
      <c r="HLE5" s="1068"/>
      <c r="HLF5" s="1068"/>
      <c r="HLG5" s="1068"/>
      <c r="HLH5" s="1068"/>
      <c r="HLI5" s="1068"/>
      <c r="HLJ5" s="1068"/>
      <c r="HLK5" s="1068"/>
      <c r="HLL5" s="1068"/>
      <c r="HLM5" s="1068"/>
      <c r="HLN5" s="1068"/>
      <c r="HLO5" s="1068"/>
      <c r="HLP5" s="1068"/>
      <c r="HLQ5" s="1068"/>
      <c r="HLR5" s="1068"/>
      <c r="HLS5" s="1068"/>
      <c r="HLT5" s="1068"/>
      <c r="HLU5" s="1068"/>
      <c r="HLV5" s="1068"/>
      <c r="HLW5" s="1068"/>
      <c r="HLX5" s="1068"/>
      <c r="HLY5" s="1068"/>
      <c r="HLZ5" s="1068"/>
      <c r="HMA5" s="1068"/>
      <c r="HMB5" s="1068"/>
      <c r="HMC5" s="1068"/>
      <c r="HMD5" s="1068"/>
      <c r="HME5" s="1068"/>
      <c r="HMF5" s="1068"/>
      <c r="HMG5" s="1068"/>
      <c r="HMH5" s="1068"/>
      <c r="HMI5" s="1068"/>
      <c r="HMJ5" s="1068"/>
      <c r="HMK5" s="1068"/>
      <c r="HML5" s="1068"/>
      <c r="HMM5" s="1068"/>
      <c r="HMN5" s="1068"/>
      <c r="HMO5" s="1068"/>
      <c r="HMP5" s="1068"/>
      <c r="HMQ5" s="1068"/>
      <c r="HMR5" s="1068"/>
      <c r="HMS5" s="1068"/>
      <c r="HMT5" s="1068"/>
      <c r="HMU5" s="1068"/>
      <c r="HMV5" s="1068"/>
      <c r="HMW5" s="1068"/>
      <c r="HMX5" s="1068"/>
      <c r="HMY5" s="1068"/>
      <c r="HMZ5" s="1068"/>
      <c r="HNA5" s="1068"/>
      <c r="HNB5" s="1068"/>
      <c r="HNC5" s="1068"/>
      <c r="HND5" s="1068"/>
      <c r="HNE5" s="1068"/>
      <c r="HNF5" s="1068"/>
      <c r="HNG5" s="1068"/>
      <c r="HNH5" s="1068"/>
      <c r="HNI5" s="1068"/>
      <c r="HNJ5" s="1068"/>
      <c r="HNK5" s="1068"/>
      <c r="HNL5" s="1068"/>
      <c r="HNM5" s="1068"/>
      <c r="HNN5" s="1068"/>
      <c r="HNO5" s="1068"/>
      <c r="HNP5" s="1068"/>
      <c r="HNQ5" s="1068"/>
      <c r="HNR5" s="1068"/>
      <c r="HNS5" s="1068"/>
      <c r="HNT5" s="1068"/>
      <c r="HNU5" s="1068"/>
      <c r="HNV5" s="1068"/>
      <c r="HNW5" s="1068"/>
      <c r="HNX5" s="1068"/>
      <c r="HNY5" s="1068"/>
      <c r="HNZ5" s="1068"/>
      <c r="HOA5" s="1068"/>
      <c r="HOB5" s="1068"/>
      <c r="HOC5" s="1068"/>
      <c r="HOD5" s="1068"/>
      <c r="HOE5" s="1068"/>
      <c r="HOF5" s="1068"/>
      <c r="HOG5" s="1068"/>
      <c r="HOH5" s="1068"/>
      <c r="HOI5" s="1068"/>
      <c r="HOJ5" s="1068"/>
      <c r="HOK5" s="1068"/>
      <c r="HOL5" s="1068"/>
      <c r="HOM5" s="1068"/>
      <c r="HON5" s="1068"/>
      <c r="HOO5" s="1068"/>
      <c r="HOP5" s="1068"/>
      <c r="HOQ5" s="1068"/>
      <c r="HOR5" s="1068"/>
      <c r="HOS5" s="1068"/>
      <c r="HOT5" s="1068"/>
      <c r="HOU5" s="1068"/>
      <c r="HOV5" s="1068"/>
      <c r="HOW5" s="1068"/>
      <c r="HOX5" s="1068"/>
      <c r="HOY5" s="1068"/>
      <c r="HOZ5" s="1068"/>
      <c r="HPA5" s="1068"/>
      <c r="HPB5" s="1068"/>
      <c r="HPC5" s="1068"/>
      <c r="HPD5" s="1068"/>
      <c r="HPE5" s="1068"/>
      <c r="HPF5" s="1068"/>
      <c r="HPG5" s="1068"/>
      <c r="HPH5" s="1068"/>
      <c r="HPI5" s="1068"/>
      <c r="HPJ5" s="1068"/>
      <c r="HPK5" s="1068"/>
      <c r="HPL5" s="1068"/>
      <c r="HPM5" s="1068"/>
      <c r="HPN5" s="1068"/>
      <c r="HPO5" s="1068"/>
      <c r="HPP5" s="1068"/>
      <c r="HPQ5" s="1068"/>
      <c r="HPR5" s="1068"/>
      <c r="HPS5" s="1068"/>
      <c r="HPT5" s="1068"/>
      <c r="HPU5" s="1068"/>
      <c r="HPV5" s="1068"/>
      <c r="HPW5" s="1068"/>
      <c r="HPX5" s="1068"/>
      <c r="HPY5" s="1068"/>
      <c r="HPZ5" s="1068"/>
      <c r="HQA5" s="1068"/>
      <c r="HQB5" s="1068"/>
      <c r="HQC5" s="1068"/>
      <c r="HQD5" s="1068"/>
      <c r="HQE5" s="1068"/>
      <c r="HQF5" s="1068"/>
      <c r="HQG5" s="1068"/>
      <c r="HQH5" s="1068"/>
      <c r="HQI5" s="1068"/>
      <c r="HQJ5" s="1068"/>
      <c r="HQK5" s="1068"/>
      <c r="HQL5" s="1068"/>
      <c r="HQM5" s="1068"/>
      <c r="HQN5" s="1068"/>
      <c r="HQO5" s="1068"/>
      <c r="HQP5" s="1068"/>
      <c r="HQQ5" s="1068"/>
      <c r="HQR5" s="1068"/>
      <c r="HQS5" s="1068"/>
      <c r="HQT5" s="1068"/>
      <c r="HQU5" s="1068"/>
      <c r="HQV5" s="1068"/>
      <c r="HQW5" s="1068"/>
      <c r="HQX5" s="1068"/>
      <c r="HQY5" s="1068"/>
      <c r="HQZ5" s="1068"/>
      <c r="HRA5" s="1068"/>
      <c r="HRB5" s="1068"/>
      <c r="HRC5" s="1068"/>
      <c r="HRD5" s="1068"/>
      <c r="HRE5" s="1068"/>
      <c r="HRF5" s="1068"/>
      <c r="HRG5" s="1068"/>
      <c r="HRH5" s="1068"/>
      <c r="HRI5" s="1068"/>
      <c r="HRJ5" s="1068"/>
      <c r="HRK5" s="1068"/>
      <c r="HRL5" s="1068"/>
      <c r="HRM5" s="1068"/>
      <c r="HRN5" s="1068"/>
      <c r="HRO5" s="1068"/>
      <c r="HRP5" s="1068"/>
      <c r="HRQ5" s="1068"/>
      <c r="HRR5" s="1068"/>
      <c r="HRS5" s="1068"/>
      <c r="HRT5" s="1068"/>
      <c r="HRU5" s="1068"/>
      <c r="HRV5" s="1068"/>
      <c r="HRW5" s="1068"/>
      <c r="HRX5" s="1068"/>
      <c r="HRY5" s="1068"/>
      <c r="HRZ5" s="1068"/>
      <c r="HSA5" s="1068"/>
      <c r="HSB5" s="1068"/>
      <c r="HSC5" s="1068"/>
      <c r="HSD5" s="1068"/>
      <c r="HSE5" s="1068"/>
      <c r="HSF5" s="1068"/>
      <c r="HSG5" s="1068"/>
      <c r="HSH5" s="1068"/>
      <c r="HSI5" s="1068"/>
      <c r="HSJ5" s="1068"/>
      <c r="HSK5" s="1068"/>
      <c r="HSL5" s="1068"/>
      <c r="HSM5" s="1068"/>
      <c r="HSN5" s="1068"/>
      <c r="HSO5" s="1068"/>
      <c r="HSP5" s="1068"/>
      <c r="HSQ5" s="1068"/>
      <c r="HSR5" s="1068"/>
      <c r="HSS5" s="1068"/>
      <c r="HST5" s="1068"/>
      <c r="HSU5" s="1068"/>
      <c r="HSV5" s="1068"/>
      <c r="HSW5" s="1068"/>
      <c r="HSX5" s="1068"/>
      <c r="HSY5" s="1068"/>
      <c r="HSZ5" s="1068"/>
      <c r="HTA5" s="1068"/>
      <c r="HTB5" s="1068"/>
      <c r="HTC5" s="1068"/>
      <c r="HTD5" s="1068"/>
      <c r="HTE5" s="1068"/>
      <c r="HTF5" s="1068"/>
      <c r="HTG5" s="1068"/>
      <c r="HTH5" s="1068"/>
      <c r="HTI5" s="1068"/>
      <c r="HTJ5" s="1068"/>
      <c r="HTK5" s="1068"/>
      <c r="HTL5" s="1068"/>
      <c r="HTM5" s="1068"/>
      <c r="HTN5" s="1068"/>
      <c r="HTO5" s="1068"/>
      <c r="HTP5" s="1068"/>
      <c r="HTQ5" s="1068"/>
      <c r="HTR5" s="1068"/>
      <c r="HTS5" s="1068"/>
      <c r="HTT5" s="1068"/>
      <c r="HTU5" s="1068"/>
      <c r="HTV5" s="1068"/>
      <c r="HTW5" s="1068"/>
      <c r="HTX5" s="1068"/>
      <c r="HTY5" s="1068"/>
      <c r="HTZ5" s="1068"/>
      <c r="HUA5" s="1068"/>
      <c r="HUB5" s="1068"/>
      <c r="HUC5" s="1068"/>
      <c r="HUD5" s="1068"/>
      <c r="HUE5" s="1068"/>
      <c r="HUF5" s="1068"/>
      <c r="HUG5" s="1068"/>
      <c r="HUH5" s="1068"/>
      <c r="HUI5" s="1068"/>
      <c r="HUJ5" s="1068"/>
      <c r="HUK5" s="1068"/>
      <c r="HUL5" s="1068"/>
      <c r="HUM5" s="1068"/>
      <c r="HUN5" s="1068"/>
      <c r="HUO5" s="1068"/>
      <c r="HUP5" s="1068"/>
      <c r="HUQ5" s="1068"/>
      <c r="HUR5" s="1068"/>
      <c r="HUS5" s="1068"/>
      <c r="HUT5" s="1068"/>
      <c r="HUU5" s="1068"/>
      <c r="HUV5" s="1068"/>
      <c r="HUW5" s="1068"/>
      <c r="HUX5" s="1068"/>
      <c r="HUY5" s="1068"/>
      <c r="HUZ5" s="1068"/>
      <c r="HVA5" s="1068"/>
      <c r="HVB5" s="1068"/>
      <c r="HVC5" s="1068"/>
      <c r="HVD5" s="1068"/>
      <c r="HVE5" s="1068"/>
      <c r="HVF5" s="1068"/>
      <c r="HVG5" s="1068"/>
      <c r="HVH5" s="1068"/>
      <c r="HVI5" s="1068"/>
      <c r="HVJ5" s="1068"/>
      <c r="HVK5" s="1068"/>
      <c r="HVL5" s="1068"/>
      <c r="HVM5" s="1068"/>
      <c r="HVN5" s="1068"/>
      <c r="HVO5" s="1068"/>
      <c r="HVP5" s="1068"/>
      <c r="HVQ5" s="1068"/>
      <c r="HVR5" s="1068"/>
      <c r="HVS5" s="1068"/>
      <c r="HVT5" s="1068"/>
      <c r="HVU5" s="1068"/>
      <c r="HVV5" s="1068"/>
      <c r="HVW5" s="1068"/>
      <c r="HVX5" s="1068"/>
      <c r="HVY5" s="1068"/>
      <c r="HVZ5" s="1068"/>
      <c r="HWA5" s="1068"/>
      <c r="HWB5" s="1068"/>
      <c r="HWC5" s="1068"/>
      <c r="HWD5" s="1068"/>
      <c r="HWE5" s="1068"/>
      <c r="HWF5" s="1068"/>
      <c r="HWG5" s="1068"/>
      <c r="HWH5" s="1068"/>
      <c r="HWI5" s="1068"/>
      <c r="HWJ5" s="1068"/>
      <c r="HWK5" s="1068"/>
      <c r="HWL5" s="1068"/>
      <c r="HWM5" s="1068"/>
      <c r="HWN5" s="1068"/>
      <c r="HWO5" s="1068"/>
      <c r="HWP5" s="1068"/>
      <c r="HWQ5" s="1068"/>
      <c r="HWR5" s="1068"/>
      <c r="HWS5" s="1068"/>
      <c r="HWT5" s="1068"/>
      <c r="HWU5" s="1068"/>
      <c r="HWV5" s="1068"/>
      <c r="HWW5" s="1068"/>
      <c r="HWX5" s="1068"/>
      <c r="HWY5" s="1068"/>
      <c r="HWZ5" s="1068"/>
      <c r="HXA5" s="1068"/>
      <c r="HXB5" s="1068"/>
      <c r="HXC5" s="1068"/>
      <c r="HXD5" s="1068"/>
      <c r="HXE5" s="1068"/>
      <c r="HXF5" s="1068"/>
      <c r="HXG5" s="1068"/>
      <c r="HXH5" s="1068"/>
      <c r="HXI5" s="1068"/>
      <c r="HXJ5" s="1068"/>
      <c r="HXK5" s="1068"/>
      <c r="HXL5" s="1068"/>
      <c r="HXM5" s="1068"/>
      <c r="HXN5" s="1068"/>
      <c r="HXO5" s="1068"/>
      <c r="HXP5" s="1068"/>
      <c r="HXQ5" s="1068"/>
      <c r="HXR5" s="1068"/>
      <c r="HXS5" s="1068"/>
      <c r="HXT5" s="1068"/>
      <c r="HXU5" s="1068"/>
      <c r="HXV5" s="1068"/>
      <c r="HXW5" s="1068"/>
      <c r="HXX5" s="1068"/>
      <c r="HXY5" s="1068"/>
      <c r="HXZ5" s="1068"/>
      <c r="HYA5" s="1068"/>
      <c r="HYB5" s="1068"/>
      <c r="HYC5" s="1068"/>
      <c r="HYD5" s="1068"/>
      <c r="HYE5" s="1068"/>
      <c r="HYF5" s="1068"/>
      <c r="HYG5" s="1068"/>
      <c r="HYH5" s="1068"/>
      <c r="HYI5" s="1068"/>
      <c r="HYJ5" s="1068"/>
      <c r="HYK5" s="1068"/>
      <c r="HYL5" s="1068"/>
      <c r="HYM5" s="1068"/>
      <c r="HYN5" s="1068"/>
      <c r="HYO5" s="1068"/>
      <c r="HYP5" s="1068"/>
      <c r="HYQ5" s="1068"/>
      <c r="HYR5" s="1068"/>
      <c r="HYS5" s="1068"/>
      <c r="HYT5" s="1068"/>
      <c r="HYU5" s="1068"/>
      <c r="HYV5" s="1068"/>
      <c r="HYW5" s="1068"/>
      <c r="HYX5" s="1068"/>
      <c r="HYY5" s="1068"/>
      <c r="HYZ5" s="1068"/>
      <c r="HZA5" s="1068"/>
      <c r="HZB5" s="1068"/>
      <c r="HZC5" s="1068"/>
      <c r="HZD5" s="1068"/>
      <c r="HZE5" s="1068"/>
      <c r="HZF5" s="1068"/>
      <c r="HZG5" s="1068"/>
      <c r="HZH5" s="1068"/>
      <c r="HZI5" s="1068"/>
      <c r="HZJ5" s="1068"/>
      <c r="HZK5" s="1068"/>
      <c r="HZL5" s="1068"/>
      <c r="HZM5" s="1068"/>
      <c r="HZN5" s="1068"/>
      <c r="HZO5" s="1068"/>
      <c r="HZP5" s="1068"/>
      <c r="HZQ5" s="1068"/>
      <c r="HZR5" s="1068"/>
      <c r="HZS5" s="1068"/>
      <c r="HZT5" s="1068"/>
      <c r="HZU5" s="1068"/>
      <c r="HZV5" s="1068"/>
      <c r="HZW5" s="1068"/>
      <c r="HZX5" s="1068"/>
      <c r="HZY5" s="1068"/>
      <c r="HZZ5" s="1068"/>
      <c r="IAA5" s="1068"/>
      <c r="IAB5" s="1068"/>
      <c r="IAC5" s="1068"/>
      <c r="IAD5" s="1068"/>
      <c r="IAE5" s="1068"/>
      <c r="IAF5" s="1068"/>
      <c r="IAG5" s="1068"/>
      <c r="IAH5" s="1068"/>
      <c r="IAI5" s="1068"/>
      <c r="IAJ5" s="1068"/>
      <c r="IAK5" s="1068"/>
      <c r="IAL5" s="1068"/>
      <c r="IAM5" s="1068"/>
      <c r="IAN5" s="1068"/>
      <c r="IAO5" s="1068"/>
      <c r="IAP5" s="1068"/>
      <c r="IAQ5" s="1068"/>
      <c r="IAR5" s="1068"/>
      <c r="IAS5" s="1068"/>
      <c r="IAT5" s="1068"/>
      <c r="IAU5" s="1068"/>
      <c r="IAV5" s="1068"/>
      <c r="IAW5" s="1068"/>
      <c r="IAX5" s="1068"/>
      <c r="IAY5" s="1068"/>
      <c r="IAZ5" s="1068"/>
      <c r="IBA5" s="1068"/>
      <c r="IBB5" s="1068"/>
      <c r="IBC5" s="1068"/>
      <c r="IBD5" s="1068"/>
      <c r="IBE5" s="1068"/>
      <c r="IBF5" s="1068"/>
      <c r="IBG5" s="1068"/>
      <c r="IBH5" s="1068"/>
      <c r="IBI5" s="1068"/>
      <c r="IBJ5" s="1068"/>
      <c r="IBK5" s="1068"/>
      <c r="IBL5" s="1068"/>
      <c r="IBM5" s="1068"/>
      <c r="IBN5" s="1068"/>
      <c r="IBO5" s="1068"/>
      <c r="IBP5" s="1068"/>
      <c r="IBQ5" s="1068"/>
      <c r="IBR5" s="1068"/>
      <c r="IBS5" s="1068"/>
      <c r="IBT5" s="1068"/>
      <c r="IBU5" s="1068"/>
      <c r="IBV5" s="1068"/>
      <c r="IBW5" s="1068"/>
      <c r="IBX5" s="1068"/>
      <c r="IBY5" s="1068"/>
      <c r="IBZ5" s="1068"/>
      <c r="ICA5" s="1068"/>
      <c r="ICB5" s="1068"/>
      <c r="ICC5" s="1068"/>
      <c r="ICD5" s="1068"/>
      <c r="ICE5" s="1068"/>
      <c r="ICF5" s="1068"/>
      <c r="ICG5" s="1068"/>
      <c r="ICH5" s="1068"/>
      <c r="ICI5" s="1068"/>
      <c r="ICJ5" s="1068"/>
      <c r="ICK5" s="1068"/>
      <c r="ICL5" s="1068"/>
      <c r="ICM5" s="1068"/>
      <c r="ICN5" s="1068"/>
      <c r="ICO5" s="1068"/>
      <c r="ICP5" s="1068"/>
      <c r="ICQ5" s="1068"/>
      <c r="ICR5" s="1068"/>
      <c r="ICS5" s="1068"/>
      <c r="ICT5" s="1068"/>
      <c r="ICU5" s="1068"/>
      <c r="ICV5" s="1068"/>
      <c r="ICW5" s="1068"/>
      <c r="ICX5" s="1068"/>
      <c r="ICY5" s="1068"/>
      <c r="ICZ5" s="1068"/>
      <c r="IDA5" s="1068"/>
      <c r="IDB5" s="1068"/>
      <c r="IDC5" s="1068"/>
      <c r="IDD5" s="1068"/>
      <c r="IDE5" s="1068"/>
      <c r="IDF5" s="1068"/>
      <c r="IDG5" s="1068"/>
      <c r="IDH5" s="1068"/>
      <c r="IDI5" s="1068"/>
      <c r="IDJ5" s="1068"/>
      <c r="IDK5" s="1068"/>
      <c r="IDL5" s="1068"/>
      <c r="IDM5" s="1068"/>
      <c r="IDN5" s="1068"/>
      <c r="IDO5" s="1068"/>
      <c r="IDP5" s="1068"/>
      <c r="IDQ5" s="1068"/>
      <c r="IDR5" s="1068"/>
      <c r="IDS5" s="1068"/>
      <c r="IDT5" s="1068"/>
      <c r="IDU5" s="1068"/>
      <c r="IDV5" s="1068"/>
      <c r="IDW5" s="1068"/>
      <c r="IDX5" s="1068"/>
      <c r="IDY5" s="1068"/>
      <c r="IDZ5" s="1068"/>
      <c r="IEA5" s="1068"/>
      <c r="IEB5" s="1068"/>
      <c r="IEC5" s="1068"/>
      <c r="IED5" s="1068"/>
      <c r="IEE5" s="1068"/>
      <c r="IEF5" s="1068"/>
      <c r="IEG5" s="1068"/>
      <c r="IEH5" s="1068"/>
      <c r="IEI5" s="1068"/>
      <c r="IEJ5" s="1068"/>
      <c r="IEK5" s="1068"/>
      <c r="IEL5" s="1068"/>
      <c r="IEM5" s="1068"/>
      <c r="IEN5" s="1068"/>
      <c r="IEO5" s="1068"/>
      <c r="IEP5" s="1068"/>
      <c r="IEQ5" s="1068"/>
      <c r="IER5" s="1068"/>
      <c r="IES5" s="1068"/>
      <c r="IET5" s="1068"/>
      <c r="IEU5" s="1068"/>
      <c r="IEV5" s="1068"/>
      <c r="IEW5" s="1068"/>
      <c r="IEX5" s="1068"/>
      <c r="IEY5" s="1068"/>
      <c r="IEZ5" s="1068"/>
      <c r="IFA5" s="1068"/>
      <c r="IFB5" s="1068"/>
      <c r="IFC5" s="1068"/>
      <c r="IFD5" s="1068"/>
      <c r="IFE5" s="1068"/>
      <c r="IFF5" s="1068"/>
      <c r="IFG5" s="1068"/>
      <c r="IFH5" s="1068"/>
      <c r="IFI5" s="1068"/>
      <c r="IFJ5" s="1068"/>
      <c r="IFK5" s="1068"/>
      <c r="IFL5" s="1068"/>
      <c r="IFM5" s="1068"/>
      <c r="IFN5" s="1068"/>
      <c r="IFO5" s="1068"/>
      <c r="IFP5" s="1068"/>
      <c r="IFQ5" s="1068"/>
      <c r="IFR5" s="1068"/>
      <c r="IFS5" s="1068"/>
      <c r="IFT5" s="1068"/>
      <c r="IFU5" s="1068"/>
      <c r="IFV5" s="1068"/>
      <c r="IFW5" s="1068"/>
      <c r="IFX5" s="1068"/>
      <c r="IFY5" s="1068"/>
      <c r="IFZ5" s="1068"/>
      <c r="IGA5" s="1068"/>
      <c r="IGB5" s="1068"/>
      <c r="IGC5" s="1068"/>
      <c r="IGD5" s="1068"/>
      <c r="IGE5" s="1068"/>
      <c r="IGF5" s="1068"/>
      <c r="IGG5" s="1068"/>
      <c r="IGH5" s="1068"/>
      <c r="IGI5" s="1068"/>
      <c r="IGJ5" s="1068"/>
      <c r="IGK5" s="1068"/>
      <c r="IGL5" s="1068"/>
      <c r="IGM5" s="1068"/>
      <c r="IGN5" s="1068"/>
      <c r="IGO5" s="1068"/>
      <c r="IGP5" s="1068"/>
      <c r="IGQ5" s="1068"/>
      <c r="IGR5" s="1068"/>
      <c r="IGS5" s="1068"/>
      <c r="IGT5" s="1068"/>
      <c r="IGU5" s="1068"/>
      <c r="IGV5" s="1068"/>
      <c r="IGW5" s="1068"/>
      <c r="IGX5" s="1068"/>
      <c r="IGY5" s="1068"/>
      <c r="IGZ5" s="1068"/>
      <c r="IHA5" s="1068"/>
      <c r="IHB5" s="1068"/>
      <c r="IHC5" s="1068"/>
      <c r="IHD5" s="1068"/>
      <c r="IHE5" s="1068"/>
      <c r="IHF5" s="1068"/>
      <c r="IHG5" s="1068"/>
      <c r="IHH5" s="1068"/>
      <c r="IHI5" s="1068"/>
      <c r="IHJ5" s="1068"/>
      <c r="IHK5" s="1068"/>
      <c r="IHL5" s="1068"/>
      <c r="IHM5" s="1068"/>
      <c r="IHN5" s="1068"/>
      <c r="IHO5" s="1068"/>
      <c r="IHP5" s="1068"/>
      <c r="IHQ5" s="1068"/>
      <c r="IHR5" s="1068"/>
      <c r="IHS5" s="1068"/>
      <c r="IHT5" s="1068"/>
      <c r="IHU5" s="1068"/>
      <c r="IHV5" s="1068"/>
      <c r="IHW5" s="1068"/>
      <c r="IHX5" s="1068"/>
      <c r="IHY5" s="1068"/>
      <c r="IHZ5" s="1068"/>
      <c r="IIA5" s="1068"/>
      <c r="IIB5" s="1068"/>
      <c r="IIC5" s="1068"/>
      <c r="IID5" s="1068"/>
      <c r="IIE5" s="1068"/>
      <c r="IIF5" s="1068"/>
      <c r="IIG5" s="1068"/>
      <c r="IIH5" s="1068"/>
      <c r="III5" s="1068"/>
      <c r="IIJ5" s="1068"/>
      <c r="IIK5" s="1068"/>
      <c r="IIL5" s="1068"/>
      <c r="IIM5" s="1068"/>
      <c r="IIN5" s="1068"/>
      <c r="IIO5" s="1068"/>
      <c r="IIP5" s="1068"/>
      <c r="IIQ5" s="1068"/>
      <c r="IIR5" s="1068"/>
      <c r="IIS5" s="1068"/>
      <c r="IIT5" s="1068"/>
      <c r="IIU5" s="1068"/>
      <c r="IIV5" s="1068"/>
      <c r="IIW5" s="1068"/>
      <c r="IIX5" s="1068"/>
      <c r="IIY5" s="1068"/>
      <c r="IIZ5" s="1068"/>
      <c r="IJA5" s="1068"/>
      <c r="IJB5" s="1068"/>
      <c r="IJC5" s="1068"/>
      <c r="IJD5" s="1068"/>
      <c r="IJE5" s="1068"/>
      <c r="IJF5" s="1068"/>
      <c r="IJG5" s="1068"/>
      <c r="IJH5" s="1068"/>
      <c r="IJI5" s="1068"/>
      <c r="IJJ5" s="1068"/>
      <c r="IJK5" s="1068"/>
      <c r="IJL5" s="1068"/>
      <c r="IJM5" s="1068"/>
      <c r="IJN5" s="1068"/>
      <c r="IJO5" s="1068"/>
      <c r="IJP5" s="1068"/>
      <c r="IJQ5" s="1068"/>
      <c r="IJR5" s="1068"/>
      <c r="IJS5" s="1068"/>
      <c r="IJT5" s="1068"/>
      <c r="IJU5" s="1068"/>
      <c r="IJV5" s="1068"/>
      <c r="IJW5" s="1068"/>
      <c r="IJX5" s="1068"/>
      <c r="IJY5" s="1068"/>
      <c r="IJZ5" s="1068"/>
      <c r="IKA5" s="1068"/>
      <c r="IKB5" s="1068"/>
      <c r="IKC5" s="1068"/>
      <c r="IKD5" s="1068"/>
      <c r="IKE5" s="1068"/>
      <c r="IKF5" s="1068"/>
      <c r="IKG5" s="1068"/>
      <c r="IKH5" s="1068"/>
      <c r="IKI5" s="1068"/>
      <c r="IKJ5" s="1068"/>
      <c r="IKK5" s="1068"/>
      <c r="IKL5" s="1068"/>
      <c r="IKM5" s="1068"/>
      <c r="IKN5" s="1068"/>
      <c r="IKO5" s="1068"/>
      <c r="IKP5" s="1068"/>
      <c r="IKQ5" s="1068"/>
      <c r="IKR5" s="1068"/>
      <c r="IKS5" s="1068"/>
      <c r="IKT5" s="1068"/>
      <c r="IKU5" s="1068"/>
      <c r="IKV5" s="1068"/>
      <c r="IKW5" s="1068"/>
      <c r="IKX5" s="1068"/>
      <c r="IKY5" s="1068"/>
      <c r="IKZ5" s="1068"/>
      <c r="ILA5" s="1068"/>
      <c r="ILB5" s="1068"/>
      <c r="ILC5" s="1068"/>
      <c r="ILD5" s="1068"/>
      <c r="ILE5" s="1068"/>
      <c r="ILF5" s="1068"/>
      <c r="ILG5" s="1068"/>
      <c r="ILH5" s="1068"/>
      <c r="ILI5" s="1068"/>
      <c r="ILJ5" s="1068"/>
      <c r="ILK5" s="1068"/>
      <c r="ILL5" s="1068"/>
      <c r="ILM5" s="1068"/>
      <c r="ILN5" s="1068"/>
      <c r="ILO5" s="1068"/>
      <c r="ILP5" s="1068"/>
      <c r="ILQ5" s="1068"/>
      <c r="ILR5" s="1068"/>
      <c r="ILS5" s="1068"/>
      <c r="ILT5" s="1068"/>
      <c r="ILU5" s="1068"/>
      <c r="ILV5" s="1068"/>
      <c r="ILW5" s="1068"/>
      <c r="ILX5" s="1068"/>
      <c r="ILY5" s="1068"/>
      <c r="ILZ5" s="1068"/>
      <c r="IMA5" s="1068"/>
      <c r="IMB5" s="1068"/>
      <c r="IMC5" s="1068"/>
      <c r="IMD5" s="1068"/>
      <c r="IME5" s="1068"/>
      <c r="IMF5" s="1068"/>
      <c r="IMG5" s="1068"/>
      <c r="IMH5" s="1068"/>
      <c r="IMI5" s="1068"/>
      <c r="IMJ5" s="1068"/>
      <c r="IMK5" s="1068"/>
      <c r="IML5" s="1068"/>
      <c r="IMM5" s="1068"/>
      <c r="IMN5" s="1068"/>
      <c r="IMO5" s="1068"/>
      <c r="IMP5" s="1068"/>
      <c r="IMQ5" s="1068"/>
      <c r="IMR5" s="1068"/>
      <c r="IMS5" s="1068"/>
      <c r="IMT5" s="1068"/>
      <c r="IMU5" s="1068"/>
      <c r="IMV5" s="1068"/>
      <c r="IMW5" s="1068"/>
      <c r="IMX5" s="1068"/>
      <c r="IMY5" s="1068"/>
      <c r="IMZ5" s="1068"/>
      <c r="INA5" s="1068"/>
      <c r="INB5" s="1068"/>
      <c r="INC5" s="1068"/>
      <c r="IND5" s="1068"/>
      <c r="INE5" s="1068"/>
      <c r="INF5" s="1068"/>
      <c r="ING5" s="1068"/>
      <c r="INH5" s="1068"/>
      <c r="INI5" s="1068"/>
      <c r="INJ5" s="1068"/>
      <c r="INK5" s="1068"/>
      <c r="INL5" s="1068"/>
      <c r="INM5" s="1068"/>
      <c r="INN5" s="1068"/>
      <c r="INO5" s="1068"/>
      <c r="INP5" s="1068"/>
      <c r="INQ5" s="1068"/>
      <c r="INR5" s="1068"/>
      <c r="INS5" s="1068"/>
      <c r="INT5" s="1068"/>
      <c r="INU5" s="1068"/>
      <c r="INV5" s="1068"/>
      <c r="INW5" s="1068"/>
      <c r="INX5" s="1068"/>
      <c r="INY5" s="1068"/>
      <c r="INZ5" s="1068"/>
      <c r="IOA5" s="1068"/>
      <c r="IOB5" s="1068"/>
      <c r="IOC5" s="1068"/>
      <c r="IOD5" s="1068"/>
      <c r="IOE5" s="1068"/>
      <c r="IOF5" s="1068"/>
      <c r="IOG5" s="1068"/>
      <c r="IOH5" s="1068"/>
      <c r="IOI5" s="1068"/>
      <c r="IOJ5" s="1068"/>
      <c r="IOK5" s="1068"/>
      <c r="IOL5" s="1068"/>
      <c r="IOM5" s="1068"/>
      <c r="ION5" s="1068"/>
      <c r="IOO5" s="1068"/>
      <c r="IOP5" s="1068"/>
      <c r="IOQ5" s="1068"/>
      <c r="IOR5" s="1068"/>
      <c r="IOS5" s="1068"/>
      <c r="IOT5" s="1068"/>
      <c r="IOU5" s="1068"/>
      <c r="IOV5" s="1068"/>
      <c r="IOW5" s="1068"/>
      <c r="IOX5" s="1068"/>
      <c r="IOY5" s="1068"/>
      <c r="IOZ5" s="1068"/>
      <c r="IPA5" s="1068"/>
      <c r="IPB5" s="1068"/>
      <c r="IPC5" s="1068"/>
      <c r="IPD5" s="1068"/>
      <c r="IPE5" s="1068"/>
      <c r="IPF5" s="1068"/>
      <c r="IPG5" s="1068"/>
      <c r="IPH5" s="1068"/>
      <c r="IPI5" s="1068"/>
      <c r="IPJ5" s="1068"/>
      <c r="IPK5" s="1068"/>
      <c r="IPL5" s="1068"/>
      <c r="IPM5" s="1068"/>
      <c r="IPN5" s="1068"/>
      <c r="IPO5" s="1068"/>
      <c r="IPP5" s="1068"/>
      <c r="IPQ5" s="1068"/>
      <c r="IPR5" s="1068"/>
      <c r="IPS5" s="1068"/>
      <c r="IPT5" s="1068"/>
      <c r="IPU5" s="1068"/>
      <c r="IPV5" s="1068"/>
      <c r="IPW5" s="1068"/>
      <c r="IPX5" s="1068"/>
      <c r="IPY5" s="1068"/>
      <c r="IPZ5" s="1068"/>
      <c r="IQA5" s="1068"/>
      <c r="IQB5" s="1068"/>
      <c r="IQC5" s="1068"/>
      <c r="IQD5" s="1068"/>
      <c r="IQE5" s="1068"/>
      <c r="IQF5" s="1068"/>
      <c r="IQG5" s="1068"/>
      <c r="IQH5" s="1068"/>
      <c r="IQI5" s="1068"/>
      <c r="IQJ5" s="1068"/>
      <c r="IQK5" s="1068"/>
      <c r="IQL5" s="1068"/>
      <c r="IQM5" s="1068"/>
      <c r="IQN5" s="1068"/>
      <c r="IQO5" s="1068"/>
      <c r="IQP5" s="1068"/>
      <c r="IQQ5" s="1068"/>
      <c r="IQR5" s="1068"/>
      <c r="IQS5" s="1068"/>
      <c r="IQT5" s="1068"/>
      <c r="IQU5" s="1068"/>
      <c r="IQV5" s="1068"/>
      <c r="IQW5" s="1068"/>
      <c r="IQX5" s="1068"/>
      <c r="IQY5" s="1068"/>
      <c r="IQZ5" s="1068"/>
      <c r="IRA5" s="1068"/>
      <c r="IRB5" s="1068"/>
      <c r="IRC5" s="1068"/>
      <c r="IRD5" s="1068"/>
      <c r="IRE5" s="1068"/>
      <c r="IRF5" s="1068"/>
      <c r="IRG5" s="1068"/>
      <c r="IRH5" s="1068"/>
      <c r="IRI5" s="1068"/>
      <c r="IRJ5" s="1068"/>
      <c r="IRK5" s="1068"/>
      <c r="IRL5" s="1068"/>
      <c r="IRM5" s="1068"/>
      <c r="IRN5" s="1068"/>
      <c r="IRO5" s="1068"/>
      <c r="IRP5" s="1068"/>
      <c r="IRQ5" s="1068"/>
      <c r="IRR5" s="1068"/>
      <c r="IRS5" s="1068"/>
      <c r="IRT5" s="1068"/>
      <c r="IRU5" s="1068"/>
      <c r="IRV5" s="1068"/>
      <c r="IRW5" s="1068"/>
      <c r="IRX5" s="1068"/>
      <c r="IRY5" s="1068"/>
      <c r="IRZ5" s="1068"/>
      <c r="ISA5" s="1068"/>
      <c r="ISB5" s="1068"/>
      <c r="ISC5" s="1068"/>
      <c r="ISD5" s="1068"/>
      <c r="ISE5" s="1068"/>
      <c r="ISF5" s="1068"/>
      <c r="ISG5" s="1068"/>
      <c r="ISH5" s="1068"/>
      <c r="ISI5" s="1068"/>
      <c r="ISJ5" s="1068"/>
      <c r="ISK5" s="1068"/>
      <c r="ISL5" s="1068"/>
      <c r="ISM5" s="1068"/>
      <c r="ISN5" s="1068"/>
      <c r="ISO5" s="1068"/>
      <c r="ISP5" s="1068"/>
      <c r="ISQ5" s="1068"/>
      <c r="ISR5" s="1068"/>
      <c r="ISS5" s="1068"/>
      <c r="IST5" s="1068"/>
      <c r="ISU5" s="1068"/>
      <c r="ISV5" s="1068"/>
      <c r="ISW5" s="1068"/>
      <c r="ISX5" s="1068"/>
      <c r="ISY5" s="1068"/>
      <c r="ISZ5" s="1068"/>
      <c r="ITA5" s="1068"/>
      <c r="ITB5" s="1068"/>
      <c r="ITC5" s="1068"/>
      <c r="ITD5" s="1068"/>
      <c r="ITE5" s="1068"/>
      <c r="ITF5" s="1068"/>
      <c r="ITG5" s="1068"/>
      <c r="ITH5" s="1068"/>
      <c r="ITI5" s="1068"/>
      <c r="ITJ5" s="1068"/>
      <c r="ITK5" s="1068"/>
      <c r="ITL5" s="1068"/>
      <c r="ITM5" s="1068"/>
      <c r="ITN5" s="1068"/>
      <c r="ITO5" s="1068"/>
      <c r="ITP5" s="1068"/>
      <c r="ITQ5" s="1068"/>
      <c r="ITR5" s="1068"/>
      <c r="ITS5" s="1068"/>
      <c r="ITT5" s="1068"/>
      <c r="ITU5" s="1068"/>
      <c r="ITV5" s="1068"/>
      <c r="ITW5" s="1068"/>
      <c r="ITX5" s="1068"/>
      <c r="ITY5" s="1068"/>
      <c r="ITZ5" s="1068"/>
      <c r="IUA5" s="1068"/>
      <c r="IUB5" s="1068"/>
      <c r="IUC5" s="1068"/>
      <c r="IUD5" s="1068"/>
      <c r="IUE5" s="1068"/>
      <c r="IUF5" s="1068"/>
      <c r="IUG5" s="1068"/>
      <c r="IUH5" s="1068"/>
      <c r="IUI5" s="1068"/>
      <c r="IUJ5" s="1068"/>
      <c r="IUK5" s="1068"/>
      <c r="IUL5" s="1068"/>
      <c r="IUM5" s="1068"/>
      <c r="IUN5" s="1068"/>
      <c r="IUO5" s="1068"/>
      <c r="IUP5" s="1068"/>
      <c r="IUQ5" s="1068"/>
      <c r="IUR5" s="1068"/>
      <c r="IUS5" s="1068"/>
      <c r="IUT5" s="1068"/>
      <c r="IUU5" s="1068"/>
      <c r="IUV5" s="1068"/>
      <c r="IUW5" s="1068"/>
      <c r="IUX5" s="1068"/>
      <c r="IUY5" s="1068"/>
      <c r="IUZ5" s="1068"/>
      <c r="IVA5" s="1068"/>
      <c r="IVB5" s="1068"/>
      <c r="IVC5" s="1068"/>
      <c r="IVD5" s="1068"/>
      <c r="IVE5" s="1068"/>
      <c r="IVF5" s="1068"/>
      <c r="IVG5" s="1068"/>
      <c r="IVH5" s="1068"/>
      <c r="IVI5" s="1068"/>
      <c r="IVJ5" s="1068"/>
      <c r="IVK5" s="1068"/>
      <c r="IVL5" s="1068"/>
      <c r="IVM5" s="1068"/>
      <c r="IVN5" s="1068"/>
      <c r="IVO5" s="1068"/>
      <c r="IVP5" s="1068"/>
      <c r="IVQ5" s="1068"/>
      <c r="IVR5" s="1068"/>
      <c r="IVS5" s="1068"/>
      <c r="IVT5" s="1068"/>
      <c r="IVU5" s="1068"/>
      <c r="IVV5" s="1068"/>
      <c r="IVW5" s="1068"/>
      <c r="IVX5" s="1068"/>
      <c r="IVY5" s="1068"/>
      <c r="IVZ5" s="1068"/>
      <c r="IWA5" s="1068"/>
      <c r="IWB5" s="1068"/>
      <c r="IWC5" s="1068"/>
      <c r="IWD5" s="1068"/>
      <c r="IWE5" s="1068"/>
      <c r="IWF5" s="1068"/>
      <c r="IWG5" s="1068"/>
      <c r="IWH5" s="1068"/>
      <c r="IWI5" s="1068"/>
      <c r="IWJ5" s="1068"/>
      <c r="IWK5" s="1068"/>
      <c r="IWL5" s="1068"/>
      <c r="IWM5" s="1068"/>
      <c r="IWN5" s="1068"/>
      <c r="IWO5" s="1068"/>
      <c r="IWP5" s="1068"/>
      <c r="IWQ5" s="1068"/>
      <c r="IWR5" s="1068"/>
      <c r="IWS5" s="1068"/>
      <c r="IWT5" s="1068"/>
      <c r="IWU5" s="1068"/>
      <c r="IWV5" s="1068"/>
      <c r="IWW5" s="1068"/>
      <c r="IWX5" s="1068"/>
      <c r="IWY5" s="1068"/>
      <c r="IWZ5" s="1068"/>
      <c r="IXA5" s="1068"/>
      <c r="IXB5" s="1068"/>
      <c r="IXC5" s="1068"/>
      <c r="IXD5" s="1068"/>
      <c r="IXE5" s="1068"/>
      <c r="IXF5" s="1068"/>
      <c r="IXG5" s="1068"/>
      <c r="IXH5" s="1068"/>
      <c r="IXI5" s="1068"/>
      <c r="IXJ5" s="1068"/>
      <c r="IXK5" s="1068"/>
      <c r="IXL5" s="1068"/>
      <c r="IXM5" s="1068"/>
      <c r="IXN5" s="1068"/>
      <c r="IXO5" s="1068"/>
      <c r="IXP5" s="1068"/>
      <c r="IXQ5" s="1068"/>
      <c r="IXR5" s="1068"/>
      <c r="IXS5" s="1068"/>
      <c r="IXT5" s="1068"/>
      <c r="IXU5" s="1068"/>
      <c r="IXV5" s="1068"/>
      <c r="IXW5" s="1068"/>
      <c r="IXX5" s="1068"/>
      <c r="IXY5" s="1068"/>
      <c r="IXZ5" s="1068"/>
      <c r="IYA5" s="1068"/>
      <c r="IYB5" s="1068"/>
      <c r="IYC5" s="1068"/>
      <c r="IYD5" s="1068"/>
      <c r="IYE5" s="1068"/>
      <c r="IYF5" s="1068"/>
      <c r="IYG5" s="1068"/>
      <c r="IYH5" s="1068"/>
      <c r="IYI5" s="1068"/>
      <c r="IYJ5" s="1068"/>
      <c r="IYK5" s="1068"/>
      <c r="IYL5" s="1068"/>
      <c r="IYM5" s="1068"/>
      <c r="IYN5" s="1068"/>
      <c r="IYO5" s="1068"/>
      <c r="IYP5" s="1068"/>
      <c r="IYQ5" s="1068"/>
      <c r="IYR5" s="1068"/>
      <c r="IYS5" s="1068"/>
      <c r="IYT5" s="1068"/>
      <c r="IYU5" s="1068"/>
      <c r="IYV5" s="1068"/>
      <c r="IYW5" s="1068"/>
      <c r="IYX5" s="1068"/>
      <c r="IYY5" s="1068"/>
      <c r="IYZ5" s="1068"/>
      <c r="IZA5" s="1068"/>
      <c r="IZB5" s="1068"/>
      <c r="IZC5" s="1068"/>
      <c r="IZD5" s="1068"/>
      <c r="IZE5" s="1068"/>
      <c r="IZF5" s="1068"/>
      <c r="IZG5" s="1068"/>
      <c r="IZH5" s="1068"/>
      <c r="IZI5" s="1068"/>
      <c r="IZJ5" s="1068"/>
      <c r="IZK5" s="1068"/>
      <c r="IZL5" s="1068"/>
      <c r="IZM5" s="1068"/>
      <c r="IZN5" s="1068"/>
      <c r="IZO5" s="1068"/>
      <c r="IZP5" s="1068"/>
      <c r="IZQ5" s="1068"/>
      <c r="IZR5" s="1068"/>
      <c r="IZS5" s="1068"/>
      <c r="IZT5" s="1068"/>
      <c r="IZU5" s="1068"/>
      <c r="IZV5" s="1068"/>
      <c r="IZW5" s="1068"/>
      <c r="IZX5" s="1068"/>
      <c r="IZY5" s="1068"/>
      <c r="IZZ5" s="1068"/>
      <c r="JAA5" s="1068"/>
      <c r="JAB5" s="1068"/>
      <c r="JAC5" s="1068"/>
      <c r="JAD5" s="1068"/>
      <c r="JAE5" s="1068"/>
      <c r="JAF5" s="1068"/>
      <c r="JAG5" s="1068"/>
      <c r="JAH5" s="1068"/>
      <c r="JAI5" s="1068"/>
      <c r="JAJ5" s="1068"/>
      <c r="JAK5" s="1068"/>
      <c r="JAL5" s="1068"/>
      <c r="JAM5" s="1068"/>
      <c r="JAN5" s="1068"/>
      <c r="JAO5" s="1068"/>
      <c r="JAP5" s="1068"/>
      <c r="JAQ5" s="1068"/>
      <c r="JAR5" s="1068"/>
      <c r="JAS5" s="1068"/>
      <c r="JAT5" s="1068"/>
      <c r="JAU5" s="1068"/>
      <c r="JAV5" s="1068"/>
      <c r="JAW5" s="1068"/>
      <c r="JAX5" s="1068"/>
      <c r="JAY5" s="1068"/>
      <c r="JAZ5" s="1068"/>
      <c r="JBA5" s="1068"/>
      <c r="JBB5" s="1068"/>
      <c r="JBC5" s="1068"/>
      <c r="JBD5" s="1068"/>
      <c r="JBE5" s="1068"/>
      <c r="JBF5" s="1068"/>
      <c r="JBG5" s="1068"/>
      <c r="JBH5" s="1068"/>
      <c r="JBI5" s="1068"/>
      <c r="JBJ5" s="1068"/>
      <c r="JBK5" s="1068"/>
      <c r="JBL5" s="1068"/>
      <c r="JBM5" s="1068"/>
      <c r="JBN5" s="1068"/>
      <c r="JBO5" s="1068"/>
      <c r="JBP5" s="1068"/>
      <c r="JBQ5" s="1068"/>
      <c r="JBR5" s="1068"/>
      <c r="JBS5" s="1068"/>
      <c r="JBT5" s="1068"/>
      <c r="JBU5" s="1068"/>
      <c r="JBV5" s="1068"/>
      <c r="JBW5" s="1068"/>
      <c r="JBX5" s="1068"/>
      <c r="JBY5" s="1068"/>
      <c r="JBZ5" s="1068"/>
      <c r="JCA5" s="1068"/>
      <c r="JCB5" s="1068"/>
      <c r="JCC5" s="1068"/>
      <c r="JCD5" s="1068"/>
      <c r="JCE5" s="1068"/>
      <c r="JCF5" s="1068"/>
      <c r="JCG5" s="1068"/>
      <c r="JCH5" s="1068"/>
      <c r="JCI5" s="1068"/>
      <c r="JCJ5" s="1068"/>
      <c r="JCK5" s="1068"/>
      <c r="JCL5" s="1068"/>
      <c r="JCM5" s="1068"/>
      <c r="JCN5" s="1068"/>
      <c r="JCO5" s="1068"/>
      <c r="JCP5" s="1068"/>
      <c r="JCQ5" s="1068"/>
      <c r="JCR5" s="1068"/>
      <c r="JCS5" s="1068"/>
      <c r="JCT5" s="1068"/>
      <c r="JCU5" s="1068"/>
      <c r="JCV5" s="1068"/>
      <c r="JCW5" s="1068"/>
      <c r="JCX5" s="1068"/>
      <c r="JCY5" s="1068"/>
      <c r="JCZ5" s="1068"/>
      <c r="JDA5" s="1068"/>
      <c r="JDB5" s="1068"/>
      <c r="JDC5" s="1068"/>
      <c r="JDD5" s="1068"/>
      <c r="JDE5" s="1068"/>
      <c r="JDF5" s="1068"/>
      <c r="JDG5" s="1068"/>
      <c r="JDH5" s="1068"/>
      <c r="JDI5" s="1068"/>
      <c r="JDJ5" s="1068"/>
      <c r="JDK5" s="1068"/>
      <c r="JDL5" s="1068"/>
      <c r="JDM5" s="1068"/>
      <c r="JDN5" s="1068"/>
      <c r="JDO5" s="1068"/>
      <c r="JDP5" s="1068"/>
      <c r="JDQ5" s="1068"/>
      <c r="JDR5" s="1068"/>
      <c r="JDS5" s="1068"/>
      <c r="JDT5" s="1068"/>
      <c r="JDU5" s="1068"/>
      <c r="JDV5" s="1068"/>
      <c r="JDW5" s="1068"/>
      <c r="JDX5" s="1068"/>
      <c r="JDY5" s="1068"/>
      <c r="JDZ5" s="1068"/>
      <c r="JEA5" s="1068"/>
      <c r="JEB5" s="1068"/>
      <c r="JEC5" s="1068"/>
      <c r="JED5" s="1068"/>
      <c r="JEE5" s="1068"/>
      <c r="JEF5" s="1068"/>
      <c r="JEG5" s="1068"/>
      <c r="JEH5" s="1068"/>
      <c r="JEI5" s="1068"/>
      <c r="JEJ5" s="1068"/>
      <c r="JEK5" s="1068"/>
      <c r="JEL5" s="1068"/>
      <c r="JEM5" s="1068"/>
      <c r="JEN5" s="1068"/>
      <c r="JEO5" s="1068"/>
      <c r="JEP5" s="1068"/>
      <c r="JEQ5" s="1068"/>
      <c r="JER5" s="1068"/>
      <c r="JES5" s="1068"/>
      <c r="JET5" s="1068"/>
      <c r="JEU5" s="1068"/>
      <c r="JEV5" s="1068"/>
      <c r="JEW5" s="1068"/>
      <c r="JEX5" s="1068"/>
      <c r="JEY5" s="1068"/>
      <c r="JEZ5" s="1068"/>
      <c r="JFA5" s="1068"/>
      <c r="JFB5" s="1068"/>
      <c r="JFC5" s="1068"/>
      <c r="JFD5" s="1068"/>
      <c r="JFE5" s="1068"/>
      <c r="JFF5" s="1068"/>
      <c r="JFG5" s="1068"/>
      <c r="JFH5" s="1068"/>
      <c r="JFI5" s="1068"/>
      <c r="JFJ5" s="1068"/>
      <c r="JFK5" s="1068"/>
      <c r="JFL5" s="1068"/>
      <c r="JFM5" s="1068"/>
      <c r="JFN5" s="1068"/>
      <c r="JFO5" s="1068"/>
      <c r="JFP5" s="1068"/>
      <c r="JFQ5" s="1068"/>
      <c r="JFR5" s="1068"/>
      <c r="JFS5" s="1068"/>
      <c r="JFT5" s="1068"/>
      <c r="JFU5" s="1068"/>
      <c r="JFV5" s="1068"/>
      <c r="JFW5" s="1068"/>
      <c r="JFX5" s="1068"/>
      <c r="JFY5" s="1068"/>
      <c r="JFZ5" s="1068"/>
      <c r="JGA5" s="1068"/>
      <c r="JGB5" s="1068"/>
      <c r="JGC5" s="1068"/>
      <c r="JGD5" s="1068"/>
      <c r="JGE5" s="1068"/>
      <c r="JGF5" s="1068"/>
      <c r="JGG5" s="1068"/>
      <c r="JGH5" s="1068"/>
      <c r="JGI5" s="1068"/>
      <c r="JGJ5" s="1068"/>
      <c r="JGK5" s="1068"/>
      <c r="JGL5" s="1068"/>
      <c r="JGM5" s="1068"/>
      <c r="JGN5" s="1068"/>
      <c r="JGO5" s="1068"/>
      <c r="JGP5" s="1068"/>
      <c r="JGQ5" s="1068"/>
      <c r="JGR5" s="1068"/>
      <c r="JGS5" s="1068"/>
      <c r="JGT5" s="1068"/>
      <c r="JGU5" s="1068"/>
      <c r="JGV5" s="1068"/>
      <c r="JGW5" s="1068"/>
      <c r="JGX5" s="1068"/>
      <c r="JGY5" s="1068"/>
      <c r="JGZ5" s="1068"/>
      <c r="JHA5" s="1068"/>
      <c r="JHB5" s="1068"/>
      <c r="JHC5" s="1068"/>
      <c r="JHD5" s="1068"/>
      <c r="JHE5" s="1068"/>
      <c r="JHF5" s="1068"/>
      <c r="JHG5" s="1068"/>
      <c r="JHH5" s="1068"/>
      <c r="JHI5" s="1068"/>
      <c r="JHJ5" s="1068"/>
      <c r="JHK5" s="1068"/>
      <c r="JHL5" s="1068"/>
      <c r="JHM5" s="1068"/>
      <c r="JHN5" s="1068"/>
      <c r="JHO5" s="1068"/>
      <c r="JHP5" s="1068"/>
      <c r="JHQ5" s="1068"/>
      <c r="JHR5" s="1068"/>
      <c r="JHS5" s="1068"/>
      <c r="JHT5" s="1068"/>
      <c r="JHU5" s="1068"/>
      <c r="JHV5" s="1068"/>
      <c r="JHW5" s="1068"/>
      <c r="JHX5" s="1068"/>
      <c r="JHY5" s="1068"/>
      <c r="JHZ5" s="1068"/>
      <c r="JIA5" s="1068"/>
      <c r="JIB5" s="1068"/>
      <c r="JIC5" s="1068"/>
      <c r="JID5" s="1068"/>
      <c r="JIE5" s="1068"/>
      <c r="JIF5" s="1068"/>
      <c r="JIG5" s="1068"/>
      <c r="JIH5" s="1068"/>
      <c r="JII5" s="1068"/>
      <c r="JIJ5" s="1068"/>
      <c r="JIK5" s="1068"/>
      <c r="JIL5" s="1068"/>
      <c r="JIM5" s="1068"/>
      <c r="JIN5" s="1068"/>
      <c r="JIO5" s="1068"/>
      <c r="JIP5" s="1068"/>
      <c r="JIQ5" s="1068"/>
      <c r="JIR5" s="1068"/>
      <c r="JIS5" s="1068"/>
      <c r="JIT5" s="1068"/>
      <c r="JIU5" s="1068"/>
      <c r="JIV5" s="1068"/>
      <c r="JIW5" s="1068"/>
      <c r="JIX5" s="1068"/>
      <c r="JIY5" s="1068"/>
      <c r="JIZ5" s="1068"/>
      <c r="JJA5" s="1068"/>
      <c r="JJB5" s="1068"/>
      <c r="JJC5" s="1068"/>
      <c r="JJD5" s="1068"/>
      <c r="JJE5" s="1068"/>
      <c r="JJF5" s="1068"/>
      <c r="JJG5" s="1068"/>
      <c r="JJH5" s="1068"/>
      <c r="JJI5" s="1068"/>
      <c r="JJJ5" s="1068"/>
      <c r="JJK5" s="1068"/>
      <c r="JJL5" s="1068"/>
      <c r="JJM5" s="1068"/>
      <c r="JJN5" s="1068"/>
      <c r="JJO5" s="1068"/>
      <c r="JJP5" s="1068"/>
      <c r="JJQ5" s="1068"/>
      <c r="JJR5" s="1068"/>
      <c r="JJS5" s="1068"/>
      <c r="JJT5" s="1068"/>
      <c r="JJU5" s="1068"/>
      <c r="JJV5" s="1068"/>
      <c r="JJW5" s="1068"/>
      <c r="JJX5" s="1068"/>
      <c r="JJY5" s="1068"/>
      <c r="JJZ5" s="1068"/>
      <c r="JKA5" s="1068"/>
      <c r="JKB5" s="1068"/>
      <c r="JKC5" s="1068"/>
      <c r="JKD5" s="1068"/>
      <c r="JKE5" s="1068"/>
      <c r="JKF5" s="1068"/>
      <c r="JKG5" s="1068"/>
      <c r="JKH5" s="1068"/>
      <c r="JKI5" s="1068"/>
      <c r="JKJ5" s="1068"/>
      <c r="JKK5" s="1068"/>
      <c r="JKL5" s="1068"/>
      <c r="JKM5" s="1068"/>
      <c r="JKN5" s="1068"/>
      <c r="JKO5" s="1068"/>
      <c r="JKP5" s="1068"/>
      <c r="JKQ5" s="1068"/>
      <c r="JKR5" s="1068"/>
      <c r="JKS5" s="1068"/>
      <c r="JKT5" s="1068"/>
      <c r="JKU5" s="1068"/>
      <c r="JKV5" s="1068"/>
      <c r="JKW5" s="1068"/>
      <c r="JKX5" s="1068"/>
      <c r="JKY5" s="1068"/>
      <c r="JKZ5" s="1068"/>
      <c r="JLA5" s="1068"/>
      <c r="JLB5" s="1068"/>
      <c r="JLC5" s="1068"/>
      <c r="JLD5" s="1068"/>
      <c r="JLE5" s="1068"/>
      <c r="JLF5" s="1068"/>
      <c r="JLG5" s="1068"/>
      <c r="JLH5" s="1068"/>
      <c r="JLI5" s="1068"/>
      <c r="JLJ5" s="1068"/>
      <c r="JLK5" s="1068"/>
      <c r="JLL5" s="1068"/>
      <c r="JLM5" s="1068"/>
      <c r="JLN5" s="1068"/>
      <c r="JLO5" s="1068"/>
      <c r="JLP5" s="1068"/>
      <c r="JLQ5" s="1068"/>
      <c r="JLR5" s="1068"/>
      <c r="JLS5" s="1068"/>
      <c r="JLT5" s="1068"/>
      <c r="JLU5" s="1068"/>
      <c r="JLV5" s="1068"/>
      <c r="JLW5" s="1068"/>
      <c r="JLX5" s="1068"/>
      <c r="JLY5" s="1068"/>
      <c r="JLZ5" s="1068"/>
      <c r="JMA5" s="1068"/>
      <c r="JMB5" s="1068"/>
      <c r="JMC5" s="1068"/>
      <c r="JMD5" s="1068"/>
      <c r="JME5" s="1068"/>
      <c r="JMF5" s="1068"/>
      <c r="JMG5" s="1068"/>
      <c r="JMH5" s="1068"/>
      <c r="JMI5" s="1068"/>
      <c r="JMJ5" s="1068"/>
      <c r="JMK5" s="1068"/>
      <c r="JML5" s="1068"/>
      <c r="JMM5" s="1068"/>
      <c r="JMN5" s="1068"/>
      <c r="JMO5" s="1068"/>
      <c r="JMP5" s="1068"/>
      <c r="JMQ5" s="1068"/>
      <c r="JMR5" s="1068"/>
      <c r="JMS5" s="1068"/>
      <c r="JMT5" s="1068"/>
      <c r="JMU5" s="1068"/>
      <c r="JMV5" s="1068"/>
      <c r="JMW5" s="1068"/>
      <c r="JMX5" s="1068"/>
      <c r="JMY5" s="1068"/>
      <c r="JMZ5" s="1068"/>
      <c r="JNA5" s="1068"/>
      <c r="JNB5" s="1068"/>
      <c r="JNC5" s="1068"/>
      <c r="JND5" s="1068"/>
      <c r="JNE5" s="1068"/>
      <c r="JNF5" s="1068"/>
      <c r="JNG5" s="1068"/>
      <c r="JNH5" s="1068"/>
      <c r="JNI5" s="1068"/>
      <c r="JNJ5" s="1068"/>
      <c r="JNK5" s="1068"/>
      <c r="JNL5" s="1068"/>
      <c r="JNM5" s="1068"/>
      <c r="JNN5" s="1068"/>
      <c r="JNO5" s="1068"/>
      <c r="JNP5" s="1068"/>
      <c r="JNQ5" s="1068"/>
      <c r="JNR5" s="1068"/>
      <c r="JNS5" s="1068"/>
      <c r="JNT5" s="1068"/>
      <c r="JNU5" s="1068"/>
      <c r="JNV5" s="1068"/>
      <c r="JNW5" s="1068"/>
      <c r="JNX5" s="1068"/>
      <c r="JNY5" s="1068"/>
      <c r="JNZ5" s="1068"/>
      <c r="JOA5" s="1068"/>
      <c r="JOB5" s="1068"/>
      <c r="JOC5" s="1068"/>
      <c r="JOD5" s="1068"/>
      <c r="JOE5" s="1068"/>
      <c r="JOF5" s="1068"/>
      <c r="JOG5" s="1068"/>
      <c r="JOH5" s="1068"/>
      <c r="JOI5" s="1068"/>
      <c r="JOJ5" s="1068"/>
      <c r="JOK5" s="1068"/>
      <c r="JOL5" s="1068"/>
      <c r="JOM5" s="1068"/>
      <c r="JON5" s="1068"/>
      <c r="JOO5" s="1068"/>
      <c r="JOP5" s="1068"/>
      <c r="JOQ5" s="1068"/>
      <c r="JOR5" s="1068"/>
      <c r="JOS5" s="1068"/>
      <c r="JOT5" s="1068"/>
      <c r="JOU5" s="1068"/>
      <c r="JOV5" s="1068"/>
      <c r="JOW5" s="1068"/>
      <c r="JOX5" s="1068"/>
      <c r="JOY5" s="1068"/>
      <c r="JOZ5" s="1068"/>
      <c r="JPA5" s="1068"/>
      <c r="JPB5" s="1068"/>
      <c r="JPC5" s="1068"/>
      <c r="JPD5" s="1068"/>
      <c r="JPE5" s="1068"/>
      <c r="JPF5" s="1068"/>
      <c r="JPG5" s="1068"/>
      <c r="JPH5" s="1068"/>
      <c r="JPI5" s="1068"/>
      <c r="JPJ5" s="1068"/>
      <c r="JPK5" s="1068"/>
      <c r="JPL5" s="1068"/>
      <c r="JPM5" s="1068"/>
      <c r="JPN5" s="1068"/>
      <c r="JPO5" s="1068"/>
      <c r="JPP5" s="1068"/>
      <c r="JPQ5" s="1068"/>
      <c r="JPR5" s="1068"/>
      <c r="JPS5" s="1068"/>
      <c r="JPT5" s="1068"/>
      <c r="JPU5" s="1068"/>
      <c r="JPV5" s="1068"/>
      <c r="JPW5" s="1068"/>
      <c r="JPX5" s="1068"/>
      <c r="JPY5" s="1068"/>
      <c r="JPZ5" s="1068"/>
      <c r="JQA5" s="1068"/>
      <c r="JQB5" s="1068"/>
      <c r="JQC5" s="1068"/>
      <c r="JQD5" s="1068"/>
      <c r="JQE5" s="1068"/>
      <c r="JQF5" s="1068"/>
      <c r="JQG5" s="1068"/>
      <c r="JQH5" s="1068"/>
      <c r="JQI5" s="1068"/>
      <c r="JQJ5" s="1068"/>
      <c r="JQK5" s="1068"/>
      <c r="JQL5" s="1068"/>
      <c r="JQM5" s="1068"/>
      <c r="JQN5" s="1068"/>
      <c r="JQO5" s="1068"/>
      <c r="JQP5" s="1068"/>
      <c r="JQQ5" s="1068"/>
      <c r="JQR5" s="1068"/>
      <c r="JQS5" s="1068"/>
      <c r="JQT5" s="1068"/>
      <c r="JQU5" s="1068"/>
      <c r="JQV5" s="1068"/>
      <c r="JQW5" s="1068"/>
      <c r="JQX5" s="1068"/>
      <c r="JQY5" s="1068"/>
      <c r="JQZ5" s="1068"/>
      <c r="JRA5" s="1068"/>
      <c r="JRB5" s="1068"/>
      <c r="JRC5" s="1068"/>
      <c r="JRD5" s="1068"/>
      <c r="JRE5" s="1068"/>
      <c r="JRF5" s="1068"/>
      <c r="JRG5" s="1068"/>
      <c r="JRH5" s="1068"/>
      <c r="JRI5" s="1068"/>
      <c r="JRJ5" s="1068"/>
      <c r="JRK5" s="1068"/>
      <c r="JRL5" s="1068"/>
      <c r="JRM5" s="1068"/>
      <c r="JRN5" s="1068"/>
      <c r="JRO5" s="1068"/>
      <c r="JRP5" s="1068"/>
      <c r="JRQ5" s="1068"/>
      <c r="JRR5" s="1068"/>
      <c r="JRS5" s="1068"/>
      <c r="JRT5" s="1068"/>
      <c r="JRU5" s="1068"/>
      <c r="JRV5" s="1068"/>
      <c r="JRW5" s="1068"/>
      <c r="JRX5" s="1068"/>
      <c r="JRY5" s="1068"/>
      <c r="JRZ5" s="1068"/>
      <c r="JSA5" s="1068"/>
      <c r="JSB5" s="1068"/>
      <c r="JSC5" s="1068"/>
      <c r="JSD5" s="1068"/>
      <c r="JSE5" s="1068"/>
      <c r="JSF5" s="1068"/>
      <c r="JSG5" s="1068"/>
      <c r="JSH5" s="1068"/>
      <c r="JSI5" s="1068"/>
      <c r="JSJ5" s="1068"/>
      <c r="JSK5" s="1068"/>
      <c r="JSL5" s="1068"/>
      <c r="JSM5" s="1068"/>
      <c r="JSN5" s="1068"/>
      <c r="JSO5" s="1068"/>
      <c r="JSP5" s="1068"/>
      <c r="JSQ5" s="1068"/>
      <c r="JSR5" s="1068"/>
      <c r="JSS5" s="1068"/>
      <c r="JST5" s="1068"/>
      <c r="JSU5" s="1068"/>
      <c r="JSV5" s="1068"/>
      <c r="JSW5" s="1068"/>
      <c r="JSX5" s="1068"/>
      <c r="JSY5" s="1068"/>
      <c r="JSZ5" s="1068"/>
      <c r="JTA5" s="1068"/>
      <c r="JTB5" s="1068"/>
      <c r="JTC5" s="1068"/>
      <c r="JTD5" s="1068"/>
      <c r="JTE5" s="1068"/>
      <c r="JTF5" s="1068"/>
      <c r="JTG5" s="1068"/>
      <c r="JTH5" s="1068"/>
      <c r="JTI5" s="1068"/>
      <c r="JTJ5" s="1068"/>
      <c r="JTK5" s="1068"/>
      <c r="JTL5" s="1068"/>
      <c r="JTM5" s="1068"/>
      <c r="JTN5" s="1068"/>
      <c r="JTO5" s="1068"/>
      <c r="JTP5" s="1068"/>
      <c r="JTQ5" s="1068"/>
      <c r="JTR5" s="1068"/>
      <c r="JTS5" s="1068"/>
      <c r="JTT5" s="1068"/>
      <c r="JTU5" s="1068"/>
      <c r="JTV5" s="1068"/>
      <c r="JTW5" s="1068"/>
      <c r="JTX5" s="1068"/>
      <c r="JTY5" s="1068"/>
      <c r="JTZ5" s="1068"/>
      <c r="JUA5" s="1068"/>
      <c r="JUB5" s="1068"/>
      <c r="JUC5" s="1068"/>
      <c r="JUD5" s="1068"/>
      <c r="JUE5" s="1068"/>
      <c r="JUF5" s="1068"/>
      <c r="JUG5" s="1068"/>
      <c r="JUH5" s="1068"/>
      <c r="JUI5" s="1068"/>
      <c r="JUJ5" s="1068"/>
      <c r="JUK5" s="1068"/>
      <c r="JUL5" s="1068"/>
      <c r="JUM5" s="1068"/>
      <c r="JUN5" s="1068"/>
      <c r="JUO5" s="1068"/>
      <c r="JUP5" s="1068"/>
      <c r="JUQ5" s="1068"/>
      <c r="JUR5" s="1068"/>
      <c r="JUS5" s="1068"/>
      <c r="JUT5" s="1068"/>
      <c r="JUU5" s="1068"/>
      <c r="JUV5" s="1068"/>
      <c r="JUW5" s="1068"/>
      <c r="JUX5" s="1068"/>
      <c r="JUY5" s="1068"/>
      <c r="JUZ5" s="1068"/>
      <c r="JVA5" s="1068"/>
      <c r="JVB5" s="1068"/>
      <c r="JVC5" s="1068"/>
      <c r="JVD5" s="1068"/>
      <c r="JVE5" s="1068"/>
      <c r="JVF5" s="1068"/>
      <c r="JVG5" s="1068"/>
      <c r="JVH5" s="1068"/>
      <c r="JVI5" s="1068"/>
      <c r="JVJ5" s="1068"/>
      <c r="JVK5" s="1068"/>
      <c r="JVL5" s="1068"/>
      <c r="JVM5" s="1068"/>
      <c r="JVN5" s="1068"/>
      <c r="JVO5" s="1068"/>
      <c r="JVP5" s="1068"/>
      <c r="JVQ5" s="1068"/>
      <c r="JVR5" s="1068"/>
      <c r="JVS5" s="1068"/>
      <c r="JVT5" s="1068"/>
      <c r="JVU5" s="1068"/>
      <c r="JVV5" s="1068"/>
      <c r="JVW5" s="1068"/>
      <c r="JVX5" s="1068"/>
      <c r="JVY5" s="1068"/>
      <c r="JVZ5" s="1068"/>
      <c r="JWA5" s="1068"/>
      <c r="JWB5" s="1068"/>
      <c r="JWC5" s="1068"/>
      <c r="JWD5" s="1068"/>
      <c r="JWE5" s="1068"/>
      <c r="JWF5" s="1068"/>
      <c r="JWG5" s="1068"/>
      <c r="JWH5" s="1068"/>
      <c r="JWI5" s="1068"/>
      <c r="JWJ5" s="1068"/>
      <c r="JWK5" s="1068"/>
      <c r="JWL5" s="1068"/>
      <c r="JWM5" s="1068"/>
      <c r="JWN5" s="1068"/>
      <c r="JWO5" s="1068"/>
      <c r="JWP5" s="1068"/>
      <c r="JWQ5" s="1068"/>
      <c r="JWR5" s="1068"/>
      <c r="JWS5" s="1068"/>
      <c r="JWT5" s="1068"/>
      <c r="JWU5" s="1068"/>
      <c r="JWV5" s="1068"/>
      <c r="JWW5" s="1068"/>
      <c r="JWX5" s="1068"/>
      <c r="JWY5" s="1068"/>
      <c r="JWZ5" s="1068"/>
      <c r="JXA5" s="1068"/>
      <c r="JXB5" s="1068"/>
      <c r="JXC5" s="1068"/>
      <c r="JXD5" s="1068"/>
      <c r="JXE5" s="1068"/>
      <c r="JXF5" s="1068"/>
      <c r="JXG5" s="1068"/>
      <c r="JXH5" s="1068"/>
      <c r="JXI5" s="1068"/>
      <c r="JXJ5" s="1068"/>
      <c r="JXK5" s="1068"/>
      <c r="JXL5" s="1068"/>
      <c r="JXM5" s="1068"/>
      <c r="JXN5" s="1068"/>
      <c r="JXO5" s="1068"/>
      <c r="JXP5" s="1068"/>
      <c r="JXQ5" s="1068"/>
      <c r="JXR5" s="1068"/>
      <c r="JXS5" s="1068"/>
      <c r="JXT5" s="1068"/>
      <c r="JXU5" s="1068"/>
      <c r="JXV5" s="1068"/>
      <c r="JXW5" s="1068"/>
      <c r="JXX5" s="1068"/>
      <c r="JXY5" s="1068"/>
      <c r="JXZ5" s="1068"/>
      <c r="JYA5" s="1068"/>
      <c r="JYB5" s="1068"/>
      <c r="JYC5" s="1068"/>
      <c r="JYD5" s="1068"/>
      <c r="JYE5" s="1068"/>
      <c r="JYF5" s="1068"/>
      <c r="JYG5" s="1068"/>
      <c r="JYH5" s="1068"/>
      <c r="JYI5" s="1068"/>
      <c r="JYJ5" s="1068"/>
      <c r="JYK5" s="1068"/>
      <c r="JYL5" s="1068"/>
      <c r="JYM5" s="1068"/>
      <c r="JYN5" s="1068"/>
      <c r="JYO5" s="1068"/>
      <c r="JYP5" s="1068"/>
      <c r="JYQ5" s="1068"/>
      <c r="JYR5" s="1068"/>
      <c r="JYS5" s="1068"/>
      <c r="JYT5" s="1068"/>
      <c r="JYU5" s="1068"/>
      <c r="JYV5" s="1068"/>
      <c r="JYW5" s="1068"/>
      <c r="JYX5" s="1068"/>
      <c r="JYY5" s="1068"/>
      <c r="JYZ5" s="1068"/>
      <c r="JZA5" s="1068"/>
      <c r="JZB5" s="1068"/>
      <c r="JZC5" s="1068"/>
      <c r="JZD5" s="1068"/>
      <c r="JZE5" s="1068"/>
      <c r="JZF5" s="1068"/>
      <c r="JZG5" s="1068"/>
      <c r="JZH5" s="1068"/>
      <c r="JZI5" s="1068"/>
      <c r="JZJ5" s="1068"/>
      <c r="JZK5" s="1068"/>
      <c r="JZL5" s="1068"/>
      <c r="JZM5" s="1068"/>
      <c r="JZN5" s="1068"/>
      <c r="JZO5" s="1068"/>
      <c r="JZP5" s="1068"/>
      <c r="JZQ5" s="1068"/>
      <c r="JZR5" s="1068"/>
      <c r="JZS5" s="1068"/>
      <c r="JZT5" s="1068"/>
      <c r="JZU5" s="1068"/>
      <c r="JZV5" s="1068"/>
      <c r="JZW5" s="1068"/>
      <c r="JZX5" s="1068"/>
      <c r="JZY5" s="1068"/>
      <c r="JZZ5" s="1068"/>
      <c r="KAA5" s="1068"/>
      <c r="KAB5" s="1068"/>
      <c r="KAC5" s="1068"/>
      <c r="KAD5" s="1068"/>
      <c r="KAE5" s="1068"/>
      <c r="KAF5" s="1068"/>
      <c r="KAG5" s="1068"/>
      <c r="KAH5" s="1068"/>
      <c r="KAI5" s="1068"/>
      <c r="KAJ5" s="1068"/>
      <c r="KAK5" s="1068"/>
      <c r="KAL5" s="1068"/>
      <c r="KAM5" s="1068"/>
      <c r="KAN5" s="1068"/>
      <c r="KAO5" s="1068"/>
      <c r="KAP5" s="1068"/>
      <c r="KAQ5" s="1068"/>
      <c r="KAR5" s="1068"/>
      <c r="KAS5" s="1068"/>
      <c r="KAT5" s="1068"/>
      <c r="KAU5" s="1068"/>
      <c r="KAV5" s="1068"/>
      <c r="KAW5" s="1068"/>
      <c r="KAX5" s="1068"/>
      <c r="KAY5" s="1068"/>
      <c r="KAZ5" s="1068"/>
      <c r="KBA5" s="1068"/>
      <c r="KBB5" s="1068"/>
      <c r="KBC5" s="1068"/>
      <c r="KBD5" s="1068"/>
      <c r="KBE5" s="1068"/>
      <c r="KBF5" s="1068"/>
      <c r="KBG5" s="1068"/>
      <c r="KBH5" s="1068"/>
      <c r="KBI5" s="1068"/>
      <c r="KBJ5" s="1068"/>
      <c r="KBK5" s="1068"/>
      <c r="KBL5" s="1068"/>
      <c r="KBM5" s="1068"/>
      <c r="KBN5" s="1068"/>
      <c r="KBO5" s="1068"/>
      <c r="KBP5" s="1068"/>
      <c r="KBQ5" s="1068"/>
      <c r="KBR5" s="1068"/>
      <c r="KBS5" s="1068"/>
      <c r="KBT5" s="1068"/>
      <c r="KBU5" s="1068"/>
      <c r="KBV5" s="1068"/>
      <c r="KBW5" s="1068"/>
      <c r="KBX5" s="1068"/>
      <c r="KBY5" s="1068"/>
      <c r="KBZ5" s="1068"/>
      <c r="KCA5" s="1068"/>
      <c r="KCB5" s="1068"/>
      <c r="KCC5" s="1068"/>
      <c r="KCD5" s="1068"/>
      <c r="KCE5" s="1068"/>
      <c r="KCF5" s="1068"/>
      <c r="KCG5" s="1068"/>
      <c r="KCH5" s="1068"/>
      <c r="KCI5" s="1068"/>
      <c r="KCJ5" s="1068"/>
      <c r="KCK5" s="1068"/>
      <c r="KCL5" s="1068"/>
      <c r="KCM5" s="1068"/>
      <c r="KCN5" s="1068"/>
      <c r="KCO5" s="1068"/>
      <c r="KCP5" s="1068"/>
      <c r="KCQ5" s="1068"/>
      <c r="KCR5" s="1068"/>
      <c r="KCS5" s="1068"/>
      <c r="KCT5" s="1068"/>
      <c r="KCU5" s="1068"/>
      <c r="KCV5" s="1068"/>
      <c r="KCW5" s="1068"/>
      <c r="KCX5" s="1068"/>
      <c r="KCY5" s="1068"/>
      <c r="KCZ5" s="1068"/>
      <c r="KDA5" s="1068"/>
      <c r="KDB5" s="1068"/>
      <c r="KDC5" s="1068"/>
      <c r="KDD5" s="1068"/>
      <c r="KDE5" s="1068"/>
      <c r="KDF5" s="1068"/>
      <c r="KDG5" s="1068"/>
      <c r="KDH5" s="1068"/>
      <c r="KDI5" s="1068"/>
      <c r="KDJ5" s="1068"/>
      <c r="KDK5" s="1068"/>
      <c r="KDL5" s="1068"/>
      <c r="KDM5" s="1068"/>
      <c r="KDN5" s="1068"/>
      <c r="KDO5" s="1068"/>
      <c r="KDP5" s="1068"/>
      <c r="KDQ5" s="1068"/>
      <c r="KDR5" s="1068"/>
      <c r="KDS5" s="1068"/>
      <c r="KDT5" s="1068"/>
      <c r="KDU5" s="1068"/>
      <c r="KDV5" s="1068"/>
      <c r="KDW5" s="1068"/>
      <c r="KDX5" s="1068"/>
      <c r="KDY5" s="1068"/>
      <c r="KDZ5" s="1068"/>
      <c r="KEA5" s="1068"/>
      <c r="KEB5" s="1068"/>
      <c r="KEC5" s="1068"/>
      <c r="KED5" s="1068"/>
      <c r="KEE5" s="1068"/>
      <c r="KEF5" s="1068"/>
      <c r="KEG5" s="1068"/>
      <c r="KEH5" s="1068"/>
      <c r="KEI5" s="1068"/>
      <c r="KEJ5" s="1068"/>
      <c r="KEK5" s="1068"/>
      <c r="KEL5" s="1068"/>
      <c r="KEM5" s="1068"/>
      <c r="KEN5" s="1068"/>
      <c r="KEO5" s="1068"/>
      <c r="KEP5" s="1068"/>
      <c r="KEQ5" s="1068"/>
      <c r="KER5" s="1068"/>
      <c r="KES5" s="1068"/>
      <c r="KET5" s="1068"/>
      <c r="KEU5" s="1068"/>
      <c r="KEV5" s="1068"/>
      <c r="KEW5" s="1068"/>
      <c r="KEX5" s="1068"/>
      <c r="KEY5" s="1068"/>
      <c r="KEZ5" s="1068"/>
      <c r="KFA5" s="1068"/>
      <c r="KFB5" s="1068"/>
      <c r="KFC5" s="1068"/>
      <c r="KFD5" s="1068"/>
      <c r="KFE5" s="1068"/>
      <c r="KFF5" s="1068"/>
      <c r="KFG5" s="1068"/>
      <c r="KFH5" s="1068"/>
      <c r="KFI5" s="1068"/>
      <c r="KFJ5" s="1068"/>
      <c r="KFK5" s="1068"/>
      <c r="KFL5" s="1068"/>
      <c r="KFM5" s="1068"/>
      <c r="KFN5" s="1068"/>
      <c r="KFO5" s="1068"/>
      <c r="KFP5" s="1068"/>
      <c r="KFQ5" s="1068"/>
      <c r="KFR5" s="1068"/>
      <c r="KFS5" s="1068"/>
      <c r="KFT5" s="1068"/>
      <c r="KFU5" s="1068"/>
      <c r="KFV5" s="1068"/>
      <c r="KFW5" s="1068"/>
      <c r="KFX5" s="1068"/>
      <c r="KFY5" s="1068"/>
      <c r="KFZ5" s="1068"/>
      <c r="KGA5" s="1068"/>
      <c r="KGB5" s="1068"/>
      <c r="KGC5" s="1068"/>
      <c r="KGD5" s="1068"/>
      <c r="KGE5" s="1068"/>
      <c r="KGF5" s="1068"/>
      <c r="KGG5" s="1068"/>
      <c r="KGH5" s="1068"/>
      <c r="KGI5" s="1068"/>
      <c r="KGJ5" s="1068"/>
      <c r="KGK5" s="1068"/>
      <c r="KGL5" s="1068"/>
      <c r="KGM5" s="1068"/>
      <c r="KGN5" s="1068"/>
      <c r="KGO5" s="1068"/>
      <c r="KGP5" s="1068"/>
      <c r="KGQ5" s="1068"/>
      <c r="KGR5" s="1068"/>
      <c r="KGS5" s="1068"/>
      <c r="KGT5" s="1068"/>
      <c r="KGU5" s="1068"/>
      <c r="KGV5" s="1068"/>
      <c r="KGW5" s="1068"/>
      <c r="KGX5" s="1068"/>
      <c r="KGY5" s="1068"/>
      <c r="KGZ5" s="1068"/>
      <c r="KHA5" s="1068"/>
      <c r="KHB5" s="1068"/>
      <c r="KHC5" s="1068"/>
      <c r="KHD5" s="1068"/>
      <c r="KHE5" s="1068"/>
      <c r="KHF5" s="1068"/>
      <c r="KHG5" s="1068"/>
      <c r="KHH5" s="1068"/>
      <c r="KHI5" s="1068"/>
      <c r="KHJ5" s="1068"/>
      <c r="KHK5" s="1068"/>
      <c r="KHL5" s="1068"/>
      <c r="KHM5" s="1068"/>
      <c r="KHN5" s="1068"/>
      <c r="KHO5" s="1068"/>
      <c r="KHP5" s="1068"/>
      <c r="KHQ5" s="1068"/>
      <c r="KHR5" s="1068"/>
      <c r="KHS5" s="1068"/>
      <c r="KHT5" s="1068"/>
      <c r="KHU5" s="1068"/>
      <c r="KHV5" s="1068"/>
      <c r="KHW5" s="1068"/>
      <c r="KHX5" s="1068"/>
      <c r="KHY5" s="1068"/>
      <c r="KHZ5" s="1068"/>
      <c r="KIA5" s="1068"/>
      <c r="KIB5" s="1068"/>
      <c r="KIC5" s="1068"/>
      <c r="KID5" s="1068"/>
      <c r="KIE5" s="1068"/>
      <c r="KIF5" s="1068"/>
      <c r="KIG5" s="1068"/>
      <c r="KIH5" s="1068"/>
      <c r="KII5" s="1068"/>
      <c r="KIJ5" s="1068"/>
      <c r="KIK5" s="1068"/>
      <c r="KIL5" s="1068"/>
      <c r="KIM5" s="1068"/>
      <c r="KIN5" s="1068"/>
      <c r="KIO5" s="1068"/>
      <c r="KIP5" s="1068"/>
      <c r="KIQ5" s="1068"/>
      <c r="KIR5" s="1068"/>
      <c r="KIS5" s="1068"/>
      <c r="KIT5" s="1068"/>
      <c r="KIU5" s="1068"/>
      <c r="KIV5" s="1068"/>
      <c r="KIW5" s="1068"/>
      <c r="KIX5" s="1068"/>
      <c r="KIY5" s="1068"/>
      <c r="KIZ5" s="1068"/>
      <c r="KJA5" s="1068"/>
      <c r="KJB5" s="1068"/>
      <c r="KJC5" s="1068"/>
      <c r="KJD5" s="1068"/>
      <c r="KJE5" s="1068"/>
      <c r="KJF5" s="1068"/>
      <c r="KJG5" s="1068"/>
      <c r="KJH5" s="1068"/>
      <c r="KJI5" s="1068"/>
      <c r="KJJ5" s="1068"/>
      <c r="KJK5" s="1068"/>
      <c r="KJL5" s="1068"/>
      <c r="KJM5" s="1068"/>
      <c r="KJN5" s="1068"/>
      <c r="KJO5" s="1068"/>
      <c r="KJP5" s="1068"/>
      <c r="KJQ5" s="1068"/>
      <c r="KJR5" s="1068"/>
      <c r="KJS5" s="1068"/>
      <c r="KJT5" s="1068"/>
      <c r="KJU5" s="1068"/>
      <c r="KJV5" s="1068"/>
      <c r="KJW5" s="1068"/>
      <c r="KJX5" s="1068"/>
      <c r="KJY5" s="1068"/>
      <c r="KJZ5" s="1068"/>
      <c r="KKA5" s="1068"/>
      <c r="KKB5" s="1068"/>
      <c r="KKC5" s="1068"/>
      <c r="KKD5" s="1068"/>
      <c r="KKE5" s="1068"/>
      <c r="KKF5" s="1068"/>
      <c r="KKG5" s="1068"/>
      <c r="KKH5" s="1068"/>
      <c r="KKI5" s="1068"/>
      <c r="KKJ5" s="1068"/>
      <c r="KKK5" s="1068"/>
      <c r="KKL5" s="1068"/>
      <c r="KKM5" s="1068"/>
      <c r="KKN5" s="1068"/>
      <c r="KKO5" s="1068"/>
      <c r="KKP5" s="1068"/>
      <c r="KKQ5" s="1068"/>
      <c r="KKR5" s="1068"/>
      <c r="KKS5" s="1068"/>
      <c r="KKT5" s="1068"/>
      <c r="KKU5" s="1068"/>
      <c r="KKV5" s="1068"/>
      <c r="KKW5" s="1068"/>
      <c r="KKX5" s="1068"/>
      <c r="KKY5" s="1068"/>
      <c r="KKZ5" s="1068"/>
      <c r="KLA5" s="1068"/>
      <c r="KLB5" s="1068"/>
      <c r="KLC5" s="1068"/>
      <c r="KLD5" s="1068"/>
      <c r="KLE5" s="1068"/>
      <c r="KLF5" s="1068"/>
      <c r="KLG5" s="1068"/>
      <c r="KLH5" s="1068"/>
      <c r="KLI5" s="1068"/>
      <c r="KLJ5" s="1068"/>
      <c r="KLK5" s="1068"/>
      <c r="KLL5" s="1068"/>
      <c r="KLM5" s="1068"/>
      <c r="KLN5" s="1068"/>
      <c r="KLO5" s="1068"/>
      <c r="KLP5" s="1068"/>
      <c r="KLQ5" s="1068"/>
      <c r="KLR5" s="1068"/>
      <c r="KLS5" s="1068"/>
      <c r="KLT5" s="1068"/>
      <c r="KLU5" s="1068"/>
      <c r="KLV5" s="1068"/>
      <c r="KLW5" s="1068"/>
      <c r="KLX5" s="1068"/>
      <c r="KLY5" s="1068"/>
      <c r="KLZ5" s="1068"/>
      <c r="KMA5" s="1068"/>
      <c r="KMB5" s="1068"/>
      <c r="KMC5" s="1068"/>
      <c r="KMD5" s="1068"/>
      <c r="KME5" s="1068"/>
      <c r="KMF5" s="1068"/>
      <c r="KMG5" s="1068"/>
      <c r="KMH5" s="1068"/>
      <c r="KMI5" s="1068"/>
      <c r="KMJ5" s="1068"/>
      <c r="KMK5" s="1068"/>
      <c r="KML5" s="1068"/>
      <c r="KMM5" s="1068"/>
      <c r="KMN5" s="1068"/>
      <c r="KMO5" s="1068"/>
      <c r="KMP5" s="1068"/>
      <c r="KMQ5" s="1068"/>
      <c r="KMR5" s="1068"/>
      <c r="KMS5" s="1068"/>
      <c r="KMT5" s="1068"/>
      <c r="KMU5" s="1068"/>
      <c r="KMV5" s="1068"/>
      <c r="KMW5" s="1068"/>
      <c r="KMX5" s="1068"/>
      <c r="KMY5" s="1068"/>
      <c r="KMZ5" s="1068"/>
      <c r="KNA5" s="1068"/>
      <c r="KNB5" s="1068"/>
      <c r="KNC5" s="1068"/>
      <c r="KND5" s="1068"/>
      <c r="KNE5" s="1068"/>
      <c r="KNF5" s="1068"/>
      <c r="KNG5" s="1068"/>
      <c r="KNH5" s="1068"/>
      <c r="KNI5" s="1068"/>
      <c r="KNJ5" s="1068"/>
      <c r="KNK5" s="1068"/>
      <c r="KNL5" s="1068"/>
      <c r="KNM5" s="1068"/>
      <c r="KNN5" s="1068"/>
      <c r="KNO5" s="1068"/>
      <c r="KNP5" s="1068"/>
      <c r="KNQ5" s="1068"/>
      <c r="KNR5" s="1068"/>
      <c r="KNS5" s="1068"/>
      <c r="KNT5" s="1068"/>
      <c r="KNU5" s="1068"/>
      <c r="KNV5" s="1068"/>
      <c r="KNW5" s="1068"/>
      <c r="KNX5" s="1068"/>
      <c r="KNY5" s="1068"/>
      <c r="KNZ5" s="1068"/>
      <c r="KOA5" s="1068"/>
      <c r="KOB5" s="1068"/>
      <c r="KOC5" s="1068"/>
      <c r="KOD5" s="1068"/>
      <c r="KOE5" s="1068"/>
      <c r="KOF5" s="1068"/>
      <c r="KOG5" s="1068"/>
      <c r="KOH5" s="1068"/>
      <c r="KOI5" s="1068"/>
      <c r="KOJ5" s="1068"/>
      <c r="KOK5" s="1068"/>
      <c r="KOL5" s="1068"/>
      <c r="KOM5" s="1068"/>
      <c r="KON5" s="1068"/>
      <c r="KOO5" s="1068"/>
      <c r="KOP5" s="1068"/>
      <c r="KOQ5" s="1068"/>
      <c r="KOR5" s="1068"/>
      <c r="KOS5" s="1068"/>
      <c r="KOT5" s="1068"/>
      <c r="KOU5" s="1068"/>
      <c r="KOV5" s="1068"/>
      <c r="KOW5" s="1068"/>
      <c r="KOX5" s="1068"/>
      <c r="KOY5" s="1068"/>
      <c r="KOZ5" s="1068"/>
      <c r="KPA5" s="1068"/>
      <c r="KPB5" s="1068"/>
      <c r="KPC5" s="1068"/>
      <c r="KPD5" s="1068"/>
      <c r="KPE5" s="1068"/>
      <c r="KPF5" s="1068"/>
      <c r="KPG5" s="1068"/>
      <c r="KPH5" s="1068"/>
      <c r="KPI5" s="1068"/>
      <c r="KPJ5" s="1068"/>
      <c r="KPK5" s="1068"/>
      <c r="KPL5" s="1068"/>
      <c r="KPM5" s="1068"/>
      <c r="KPN5" s="1068"/>
      <c r="KPO5" s="1068"/>
      <c r="KPP5" s="1068"/>
      <c r="KPQ5" s="1068"/>
      <c r="KPR5" s="1068"/>
      <c r="KPS5" s="1068"/>
      <c r="KPT5" s="1068"/>
      <c r="KPU5" s="1068"/>
      <c r="KPV5" s="1068"/>
      <c r="KPW5" s="1068"/>
      <c r="KPX5" s="1068"/>
      <c r="KPY5" s="1068"/>
      <c r="KPZ5" s="1068"/>
      <c r="KQA5" s="1068"/>
      <c r="KQB5" s="1068"/>
      <c r="KQC5" s="1068"/>
      <c r="KQD5" s="1068"/>
      <c r="KQE5" s="1068"/>
      <c r="KQF5" s="1068"/>
      <c r="KQG5" s="1068"/>
      <c r="KQH5" s="1068"/>
      <c r="KQI5" s="1068"/>
      <c r="KQJ5" s="1068"/>
      <c r="KQK5" s="1068"/>
      <c r="KQL5" s="1068"/>
      <c r="KQM5" s="1068"/>
      <c r="KQN5" s="1068"/>
      <c r="KQO5" s="1068"/>
      <c r="KQP5" s="1068"/>
      <c r="KQQ5" s="1068"/>
      <c r="KQR5" s="1068"/>
      <c r="KQS5" s="1068"/>
      <c r="KQT5" s="1068"/>
      <c r="KQU5" s="1068"/>
      <c r="KQV5" s="1068"/>
      <c r="KQW5" s="1068"/>
      <c r="KQX5" s="1068"/>
      <c r="KQY5" s="1068"/>
      <c r="KQZ5" s="1068"/>
      <c r="KRA5" s="1068"/>
      <c r="KRB5" s="1068"/>
      <c r="KRC5" s="1068"/>
      <c r="KRD5" s="1068"/>
      <c r="KRE5" s="1068"/>
      <c r="KRF5" s="1068"/>
      <c r="KRG5" s="1068"/>
      <c r="KRH5" s="1068"/>
      <c r="KRI5" s="1068"/>
      <c r="KRJ5" s="1068"/>
      <c r="KRK5" s="1068"/>
      <c r="KRL5" s="1068"/>
      <c r="KRM5" s="1068"/>
      <c r="KRN5" s="1068"/>
      <c r="KRO5" s="1068"/>
      <c r="KRP5" s="1068"/>
      <c r="KRQ5" s="1068"/>
      <c r="KRR5" s="1068"/>
      <c r="KRS5" s="1068"/>
      <c r="KRT5" s="1068"/>
      <c r="KRU5" s="1068"/>
      <c r="KRV5" s="1068"/>
      <c r="KRW5" s="1068"/>
      <c r="KRX5" s="1068"/>
      <c r="KRY5" s="1068"/>
      <c r="KRZ5" s="1068"/>
      <c r="KSA5" s="1068"/>
      <c r="KSB5" s="1068"/>
      <c r="KSC5" s="1068"/>
      <c r="KSD5" s="1068"/>
      <c r="KSE5" s="1068"/>
      <c r="KSF5" s="1068"/>
      <c r="KSG5" s="1068"/>
      <c r="KSH5" s="1068"/>
      <c r="KSI5" s="1068"/>
      <c r="KSJ5" s="1068"/>
      <c r="KSK5" s="1068"/>
      <c r="KSL5" s="1068"/>
      <c r="KSM5" s="1068"/>
      <c r="KSN5" s="1068"/>
      <c r="KSO5" s="1068"/>
      <c r="KSP5" s="1068"/>
      <c r="KSQ5" s="1068"/>
      <c r="KSR5" s="1068"/>
      <c r="KSS5" s="1068"/>
      <c r="KST5" s="1068"/>
      <c r="KSU5" s="1068"/>
      <c r="KSV5" s="1068"/>
      <c r="KSW5" s="1068"/>
      <c r="KSX5" s="1068"/>
      <c r="KSY5" s="1068"/>
      <c r="KSZ5" s="1068"/>
      <c r="KTA5" s="1068"/>
      <c r="KTB5" s="1068"/>
      <c r="KTC5" s="1068"/>
      <c r="KTD5" s="1068"/>
      <c r="KTE5" s="1068"/>
      <c r="KTF5" s="1068"/>
      <c r="KTG5" s="1068"/>
      <c r="KTH5" s="1068"/>
      <c r="KTI5" s="1068"/>
      <c r="KTJ5" s="1068"/>
      <c r="KTK5" s="1068"/>
      <c r="KTL5" s="1068"/>
      <c r="KTM5" s="1068"/>
      <c r="KTN5" s="1068"/>
      <c r="KTO5" s="1068"/>
      <c r="KTP5" s="1068"/>
      <c r="KTQ5" s="1068"/>
      <c r="KTR5" s="1068"/>
      <c r="KTS5" s="1068"/>
      <c r="KTT5" s="1068"/>
      <c r="KTU5" s="1068"/>
      <c r="KTV5" s="1068"/>
      <c r="KTW5" s="1068"/>
      <c r="KTX5" s="1068"/>
      <c r="KTY5" s="1068"/>
      <c r="KTZ5" s="1068"/>
      <c r="KUA5" s="1068"/>
      <c r="KUB5" s="1068"/>
      <c r="KUC5" s="1068"/>
      <c r="KUD5" s="1068"/>
      <c r="KUE5" s="1068"/>
      <c r="KUF5" s="1068"/>
      <c r="KUG5" s="1068"/>
      <c r="KUH5" s="1068"/>
      <c r="KUI5" s="1068"/>
      <c r="KUJ5" s="1068"/>
      <c r="KUK5" s="1068"/>
      <c r="KUL5" s="1068"/>
      <c r="KUM5" s="1068"/>
      <c r="KUN5" s="1068"/>
      <c r="KUO5" s="1068"/>
      <c r="KUP5" s="1068"/>
      <c r="KUQ5" s="1068"/>
      <c r="KUR5" s="1068"/>
      <c r="KUS5" s="1068"/>
      <c r="KUT5" s="1068"/>
      <c r="KUU5" s="1068"/>
      <c r="KUV5" s="1068"/>
      <c r="KUW5" s="1068"/>
      <c r="KUX5" s="1068"/>
      <c r="KUY5" s="1068"/>
      <c r="KUZ5" s="1068"/>
      <c r="KVA5" s="1068"/>
      <c r="KVB5" s="1068"/>
      <c r="KVC5" s="1068"/>
      <c r="KVD5" s="1068"/>
      <c r="KVE5" s="1068"/>
      <c r="KVF5" s="1068"/>
      <c r="KVG5" s="1068"/>
      <c r="KVH5" s="1068"/>
      <c r="KVI5" s="1068"/>
      <c r="KVJ5" s="1068"/>
      <c r="KVK5" s="1068"/>
      <c r="KVL5" s="1068"/>
      <c r="KVM5" s="1068"/>
      <c r="KVN5" s="1068"/>
      <c r="KVO5" s="1068"/>
      <c r="KVP5" s="1068"/>
      <c r="KVQ5" s="1068"/>
      <c r="KVR5" s="1068"/>
      <c r="KVS5" s="1068"/>
      <c r="KVT5" s="1068"/>
      <c r="KVU5" s="1068"/>
      <c r="KVV5" s="1068"/>
      <c r="KVW5" s="1068"/>
      <c r="KVX5" s="1068"/>
      <c r="KVY5" s="1068"/>
      <c r="KVZ5" s="1068"/>
      <c r="KWA5" s="1068"/>
      <c r="KWB5" s="1068"/>
      <c r="KWC5" s="1068"/>
      <c r="KWD5" s="1068"/>
      <c r="KWE5" s="1068"/>
      <c r="KWF5" s="1068"/>
      <c r="KWG5" s="1068"/>
      <c r="KWH5" s="1068"/>
      <c r="KWI5" s="1068"/>
      <c r="KWJ5" s="1068"/>
      <c r="KWK5" s="1068"/>
      <c r="KWL5" s="1068"/>
      <c r="KWM5" s="1068"/>
      <c r="KWN5" s="1068"/>
      <c r="KWO5" s="1068"/>
      <c r="KWP5" s="1068"/>
      <c r="KWQ5" s="1068"/>
      <c r="KWR5" s="1068"/>
      <c r="KWS5" s="1068"/>
      <c r="KWT5" s="1068"/>
      <c r="KWU5" s="1068"/>
      <c r="KWV5" s="1068"/>
      <c r="KWW5" s="1068"/>
      <c r="KWX5" s="1068"/>
      <c r="KWY5" s="1068"/>
      <c r="KWZ5" s="1068"/>
      <c r="KXA5" s="1068"/>
      <c r="KXB5" s="1068"/>
      <c r="KXC5" s="1068"/>
      <c r="KXD5" s="1068"/>
      <c r="KXE5" s="1068"/>
      <c r="KXF5" s="1068"/>
      <c r="KXG5" s="1068"/>
      <c r="KXH5" s="1068"/>
      <c r="KXI5" s="1068"/>
      <c r="KXJ5" s="1068"/>
      <c r="KXK5" s="1068"/>
      <c r="KXL5" s="1068"/>
      <c r="KXM5" s="1068"/>
      <c r="KXN5" s="1068"/>
      <c r="KXO5" s="1068"/>
      <c r="KXP5" s="1068"/>
      <c r="KXQ5" s="1068"/>
      <c r="KXR5" s="1068"/>
      <c r="KXS5" s="1068"/>
      <c r="KXT5" s="1068"/>
      <c r="KXU5" s="1068"/>
      <c r="KXV5" s="1068"/>
      <c r="KXW5" s="1068"/>
      <c r="KXX5" s="1068"/>
      <c r="KXY5" s="1068"/>
      <c r="KXZ5" s="1068"/>
      <c r="KYA5" s="1068"/>
      <c r="KYB5" s="1068"/>
      <c r="KYC5" s="1068"/>
      <c r="KYD5" s="1068"/>
      <c r="KYE5" s="1068"/>
      <c r="KYF5" s="1068"/>
      <c r="KYG5" s="1068"/>
      <c r="KYH5" s="1068"/>
      <c r="KYI5" s="1068"/>
      <c r="KYJ5" s="1068"/>
      <c r="KYK5" s="1068"/>
      <c r="KYL5" s="1068"/>
      <c r="KYM5" s="1068"/>
      <c r="KYN5" s="1068"/>
      <c r="KYO5" s="1068"/>
      <c r="KYP5" s="1068"/>
      <c r="KYQ5" s="1068"/>
      <c r="KYR5" s="1068"/>
      <c r="KYS5" s="1068"/>
      <c r="KYT5" s="1068"/>
      <c r="KYU5" s="1068"/>
      <c r="KYV5" s="1068"/>
      <c r="KYW5" s="1068"/>
      <c r="KYX5" s="1068"/>
      <c r="KYY5" s="1068"/>
      <c r="KYZ5" s="1068"/>
      <c r="KZA5" s="1068"/>
      <c r="KZB5" s="1068"/>
      <c r="KZC5" s="1068"/>
      <c r="KZD5" s="1068"/>
      <c r="KZE5" s="1068"/>
      <c r="KZF5" s="1068"/>
      <c r="KZG5" s="1068"/>
      <c r="KZH5" s="1068"/>
      <c r="KZI5" s="1068"/>
      <c r="KZJ5" s="1068"/>
      <c r="KZK5" s="1068"/>
      <c r="KZL5" s="1068"/>
      <c r="KZM5" s="1068"/>
      <c r="KZN5" s="1068"/>
      <c r="KZO5" s="1068"/>
      <c r="KZP5" s="1068"/>
      <c r="KZQ5" s="1068"/>
      <c r="KZR5" s="1068"/>
      <c r="KZS5" s="1068"/>
      <c r="KZT5" s="1068"/>
      <c r="KZU5" s="1068"/>
      <c r="KZV5" s="1068"/>
      <c r="KZW5" s="1068"/>
      <c r="KZX5" s="1068"/>
      <c r="KZY5" s="1068"/>
      <c r="KZZ5" s="1068"/>
      <c r="LAA5" s="1068"/>
      <c r="LAB5" s="1068"/>
      <c r="LAC5" s="1068"/>
      <c r="LAD5" s="1068"/>
      <c r="LAE5" s="1068"/>
      <c r="LAF5" s="1068"/>
      <c r="LAG5" s="1068"/>
      <c r="LAH5" s="1068"/>
      <c r="LAI5" s="1068"/>
      <c r="LAJ5" s="1068"/>
      <c r="LAK5" s="1068"/>
      <c r="LAL5" s="1068"/>
      <c r="LAM5" s="1068"/>
      <c r="LAN5" s="1068"/>
      <c r="LAO5" s="1068"/>
      <c r="LAP5" s="1068"/>
      <c r="LAQ5" s="1068"/>
      <c r="LAR5" s="1068"/>
      <c r="LAS5" s="1068"/>
      <c r="LAT5" s="1068"/>
      <c r="LAU5" s="1068"/>
      <c r="LAV5" s="1068"/>
      <c r="LAW5" s="1068"/>
      <c r="LAX5" s="1068"/>
      <c r="LAY5" s="1068"/>
      <c r="LAZ5" s="1068"/>
      <c r="LBA5" s="1068"/>
      <c r="LBB5" s="1068"/>
      <c r="LBC5" s="1068"/>
      <c r="LBD5" s="1068"/>
      <c r="LBE5" s="1068"/>
      <c r="LBF5" s="1068"/>
      <c r="LBG5" s="1068"/>
      <c r="LBH5" s="1068"/>
      <c r="LBI5" s="1068"/>
      <c r="LBJ5" s="1068"/>
      <c r="LBK5" s="1068"/>
      <c r="LBL5" s="1068"/>
      <c r="LBM5" s="1068"/>
      <c r="LBN5" s="1068"/>
      <c r="LBO5" s="1068"/>
      <c r="LBP5" s="1068"/>
      <c r="LBQ5" s="1068"/>
      <c r="LBR5" s="1068"/>
      <c r="LBS5" s="1068"/>
      <c r="LBT5" s="1068"/>
      <c r="LBU5" s="1068"/>
      <c r="LBV5" s="1068"/>
      <c r="LBW5" s="1068"/>
      <c r="LBX5" s="1068"/>
      <c r="LBY5" s="1068"/>
      <c r="LBZ5" s="1068"/>
      <c r="LCA5" s="1068"/>
      <c r="LCB5" s="1068"/>
      <c r="LCC5" s="1068"/>
      <c r="LCD5" s="1068"/>
      <c r="LCE5" s="1068"/>
      <c r="LCF5" s="1068"/>
      <c r="LCG5" s="1068"/>
      <c r="LCH5" s="1068"/>
      <c r="LCI5" s="1068"/>
      <c r="LCJ5" s="1068"/>
      <c r="LCK5" s="1068"/>
      <c r="LCL5" s="1068"/>
      <c r="LCM5" s="1068"/>
      <c r="LCN5" s="1068"/>
      <c r="LCO5" s="1068"/>
      <c r="LCP5" s="1068"/>
      <c r="LCQ5" s="1068"/>
      <c r="LCR5" s="1068"/>
      <c r="LCS5" s="1068"/>
      <c r="LCT5" s="1068"/>
      <c r="LCU5" s="1068"/>
      <c r="LCV5" s="1068"/>
      <c r="LCW5" s="1068"/>
      <c r="LCX5" s="1068"/>
      <c r="LCY5" s="1068"/>
      <c r="LCZ5" s="1068"/>
      <c r="LDA5" s="1068"/>
      <c r="LDB5" s="1068"/>
      <c r="LDC5" s="1068"/>
      <c r="LDD5" s="1068"/>
      <c r="LDE5" s="1068"/>
      <c r="LDF5" s="1068"/>
      <c r="LDG5" s="1068"/>
      <c r="LDH5" s="1068"/>
      <c r="LDI5" s="1068"/>
      <c r="LDJ5" s="1068"/>
      <c r="LDK5" s="1068"/>
      <c r="LDL5" s="1068"/>
      <c r="LDM5" s="1068"/>
      <c r="LDN5" s="1068"/>
      <c r="LDO5" s="1068"/>
      <c r="LDP5" s="1068"/>
      <c r="LDQ5" s="1068"/>
      <c r="LDR5" s="1068"/>
      <c r="LDS5" s="1068"/>
      <c r="LDT5" s="1068"/>
      <c r="LDU5" s="1068"/>
      <c r="LDV5" s="1068"/>
      <c r="LDW5" s="1068"/>
      <c r="LDX5" s="1068"/>
      <c r="LDY5" s="1068"/>
      <c r="LDZ5" s="1068"/>
      <c r="LEA5" s="1068"/>
      <c r="LEB5" s="1068"/>
      <c r="LEC5" s="1068"/>
      <c r="LED5" s="1068"/>
      <c r="LEE5" s="1068"/>
      <c r="LEF5" s="1068"/>
      <c r="LEG5" s="1068"/>
      <c r="LEH5" s="1068"/>
      <c r="LEI5" s="1068"/>
      <c r="LEJ5" s="1068"/>
      <c r="LEK5" s="1068"/>
      <c r="LEL5" s="1068"/>
      <c r="LEM5" s="1068"/>
      <c r="LEN5" s="1068"/>
      <c r="LEO5" s="1068"/>
      <c r="LEP5" s="1068"/>
      <c r="LEQ5" s="1068"/>
      <c r="LER5" s="1068"/>
      <c r="LES5" s="1068"/>
      <c r="LET5" s="1068"/>
      <c r="LEU5" s="1068"/>
      <c r="LEV5" s="1068"/>
      <c r="LEW5" s="1068"/>
      <c r="LEX5" s="1068"/>
      <c r="LEY5" s="1068"/>
      <c r="LEZ5" s="1068"/>
      <c r="LFA5" s="1068"/>
      <c r="LFB5" s="1068"/>
      <c r="LFC5" s="1068"/>
      <c r="LFD5" s="1068"/>
      <c r="LFE5" s="1068"/>
      <c r="LFF5" s="1068"/>
      <c r="LFG5" s="1068"/>
      <c r="LFH5" s="1068"/>
      <c r="LFI5" s="1068"/>
      <c r="LFJ5" s="1068"/>
      <c r="LFK5" s="1068"/>
      <c r="LFL5" s="1068"/>
      <c r="LFM5" s="1068"/>
      <c r="LFN5" s="1068"/>
      <c r="LFO5" s="1068"/>
      <c r="LFP5" s="1068"/>
      <c r="LFQ5" s="1068"/>
      <c r="LFR5" s="1068"/>
      <c r="LFS5" s="1068"/>
      <c r="LFT5" s="1068"/>
      <c r="LFU5" s="1068"/>
      <c r="LFV5" s="1068"/>
      <c r="LFW5" s="1068"/>
      <c r="LFX5" s="1068"/>
      <c r="LFY5" s="1068"/>
      <c r="LFZ5" s="1068"/>
      <c r="LGA5" s="1068"/>
      <c r="LGB5" s="1068"/>
      <c r="LGC5" s="1068"/>
      <c r="LGD5" s="1068"/>
      <c r="LGE5" s="1068"/>
      <c r="LGF5" s="1068"/>
      <c r="LGG5" s="1068"/>
      <c r="LGH5" s="1068"/>
      <c r="LGI5" s="1068"/>
      <c r="LGJ5" s="1068"/>
      <c r="LGK5" s="1068"/>
      <c r="LGL5" s="1068"/>
      <c r="LGM5" s="1068"/>
      <c r="LGN5" s="1068"/>
      <c r="LGO5" s="1068"/>
      <c r="LGP5" s="1068"/>
      <c r="LGQ5" s="1068"/>
      <c r="LGR5" s="1068"/>
      <c r="LGS5" s="1068"/>
      <c r="LGT5" s="1068"/>
      <c r="LGU5" s="1068"/>
      <c r="LGV5" s="1068"/>
      <c r="LGW5" s="1068"/>
      <c r="LGX5" s="1068"/>
      <c r="LGY5" s="1068"/>
      <c r="LGZ5" s="1068"/>
      <c r="LHA5" s="1068"/>
      <c r="LHB5" s="1068"/>
      <c r="LHC5" s="1068"/>
      <c r="LHD5" s="1068"/>
      <c r="LHE5" s="1068"/>
      <c r="LHF5" s="1068"/>
      <c r="LHG5" s="1068"/>
      <c r="LHH5" s="1068"/>
      <c r="LHI5" s="1068"/>
      <c r="LHJ5" s="1068"/>
      <c r="LHK5" s="1068"/>
      <c r="LHL5" s="1068"/>
      <c r="LHM5" s="1068"/>
      <c r="LHN5" s="1068"/>
      <c r="LHO5" s="1068"/>
      <c r="LHP5" s="1068"/>
      <c r="LHQ5" s="1068"/>
      <c r="LHR5" s="1068"/>
      <c r="LHS5" s="1068"/>
      <c r="LHT5" s="1068"/>
      <c r="LHU5" s="1068"/>
      <c r="LHV5" s="1068"/>
      <c r="LHW5" s="1068"/>
      <c r="LHX5" s="1068"/>
      <c r="LHY5" s="1068"/>
      <c r="LHZ5" s="1068"/>
      <c r="LIA5" s="1068"/>
      <c r="LIB5" s="1068"/>
      <c r="LIC5" s="1068"/>
      <c r="LID5" s="1068"/>
      <c r="LIE5" s="1068"/>
      <c r="LIF5" s="1068"/>
      <c r="LIG5" s="1068"/>
      <c r="LIH5" s="1068"/>
      <c r="LII5" s="1068"/>
      <c r="LIJ5" s="1068"/>
      <c r="LIK5" s="1068"/>
      <c r="LIL5" s="1068"/>
      <c r="LIM5" s="1068"/>
      <c r="LIN5" s="1068"/>
      <c r="LIO5" s="1068"/>
      <c r="LIP5" s="1068"/>
      <c r="LIQ5" s="1068"/>
      <c r="LIR5" s="1068"/>
      <c r="LIS5" s="1068"/>
      <c r="LIT5" s="1068"/>
      <c r="LIU5" s="1068"/>
      <c r="LIV5" s="1068"/>
      <c r="LIW5" s="1068"/>
      <c r="LIX5" s="1068"/>
      <c r="LIY5" s="1068"/>
      <c r="LIZ5" s="1068"/>
      <c r="LJA5" s="1068"/>
      <c r="LJB5" s="1068"/>
      <c r="LJC5" s="1068"/>
      <c r="LJD5" s="1068"/>
      <c r="LJE5" s="1068"/>
      <c r="LJF5" s="1068"/>
      <c r="LJG5" s="1068"/>
      <c r="LJH5" s="1068"/>
      <c r="LJI5" s="1068"/>
      <c r="LJJ5" s="1068"/>
      <c r="LJK5" s="1068"/>
      <c r="LJL5" s="1068"/>
      <c r="LJM5" s="1068"/>
      <c r="LJN5" s="1068"/>
      <c r="LJO5" s="1068"/>
      <c r="LJP5" s="1068"/>
      <c r="LJQ5" s="1068"/>
      <c r="LJR5" s="1068"/>
      <c r="LJS5" s="1068"/>
      <c r="LJT5" s="1068"/>
      <c r="LJU5" s="1068"/>
      <c r="LJV5" s="1068"/>
      <c r="LJW5" s="1068"/>
      <c r="LJX5" s="1068"/>
      <c r="LJY5" s="1068"/>
      <c r="LJZ5" s="1068"/>
      <c r="LKA5" s="1068"/>
      <c r="LKB5" s="1068"/>
      <c r="LKC5" s="1068"/>
      <c r="LKD5" s="1068"/>
      <c r="LKE5" s="1068"/>
      <c r="LKF5" s="1068"/>
      <c r="LKG5" s="1068"/>
      <c r="LKH5" s="1068"/>
      <c r="LKI5" s="1068"/>
      <c r="LKJ5" s="1068"/>
      <c r="LKK5" s="1068"/>
      <c r="LKL5" s="1068"/>
      <c r="LKM5" s="1068"/>
      <c r="LKN5" s="1068"/>
      <c r="LKO5" s="1068"/>
      <c r="LKP5" s="1068"/>
      <c r="LKQ5" s="1068"/>
      <c r="LKR5" s="1068"/>
      <c r="LKS5" s="1068"/>
      <c r="LKT5" s="1068"/>
      <c r="LKU5" s="1068"/>
      <c r="LKV5" s="1068"/>
      <c r="LKW5" s="1068"/>
      <c r="LKX5" s="1068"/>
      <c r="LKY5" s="1068"/>
      <c r="LKZ5" s="1068"/>
      <c r="LLA5" s="1068"/>
      <c r="LLB5" s="1068"/>
      <c r="LLC5" s="1068"/>
      <c r="LLD5" s="1068"/>
      <c r="LLE5" s="1068"/>
      <c r="LLF5" s="1068"/>
      <c r="LLG5" s="1068"/>
      <c r="LLH5" s="1068"/>
      <c r="LLI5" s="1068"/>
      <c r="LLJ5" s="1068"/>
      <c r="LLK5" s="1068"/>
      <c r="LLL5" s="1068"/>
      <c r="LLM5" s="1068"/>
      <c r="LLN5" s="1068"/>
      <c r="LLO5" s="1068"/>
      <c r="LLP5" s="1068"/>
      <c r="LLQ5" s="1068"/>
      <c r="LLR5" s="1068"/>
      <c r="LLS5" s="1068"/>
      <c r="LLT5" s="1068"/>
      <c r="LLU5" s="1068"/>
      <c r="LLV5" s="1068"/>
      <c r="LLW5" s="1068"/>
      <c r="LLX5" s="1068"/>
      <c r="LLY5" s="1068"/>
      <c r="LLZ5" s="1068"/>
      <c r="LMA5" s="1068"/>
      <c r="LMB5" s="1068"/>
      <c r="LMC5" s="1068"/>
      <c r="LMD5" s="1068"/>
      <c r="LME5" s="1068"/>
      <c r="LMF5" s="1068"/>
      <c r="LMG5" s="1068"/>
      <c r="LMH5" s="1068"/>
      <c r="LMI5" s="1068"/>
      <c r="LMJ5" s="1068"/>
      <c r="LMK5" s="1068"/>
      <c r="LML5" s="1068"/>
      <c r="LMM5" s="1068"/>
      <c r="LMN5" s="1068"/>
      <c r="LMO5" s="1068"/>
      <c r="LMP5" s="1068"/>
      <c r="LMQ5" s="1068"/>
      <c r="LMR5" s="1068"/>
      <c r="LMS5" s="1068"/>
      <c r="LMT5" s="1068"/>
      <c r="LMU5" s="1068"/>
      <c r="LMV5" s="1068"/>
      <c r="LMW5" s="1068"/>
      <c r="LMX5" s="1068"/>
      <c r="LMY5" s="1068"/>
      <c r="LMZ5" s="1068"/>
      <c r="LNA5" s="1068"/>
      <c r="LNB5" s="1068"/>
      <c r="LNC5" s="1068"/>
      <c r="LND5" s="1068"/>
      <c r="LNE5" s="1068"/>
      <c r="LNF5" s="1068"/>
      <c r="LNG5" s="1068"/>
      <c r="LNH5" s="1068"/>
      <c r="LNI5" s="1068"/>
      <c r="LNJ5" s="1068"/>
      <c r="LNK5" s="1068"/>
      <c r="LNL5" s="1068"/>
      <c r="LNM5" s="1068"/>
      <c r="LNN5" s="1068"/>
      <c r="LNO5" s="1068"/>
      <c r="LNP5" s="1068"/>
      <c r="LNQ5" s="1068"/>
      <c r="LNR5" s="1068"/>
      <c r="LNS5" s="1068"/>
      <c r="LNT5" s="1068"/>
      <c r="LNU5" s="1068"/>
      <c r="LNV5" s="1068"/>
      <c r="LNW5" s="1068"/>
      <c r="LNX5" s="1068"/>
      <c r="LNY5" s="1068"/>
      <c r="LNZ5" s="1068"/>
      <c r="LOA5" s="1068"/>
      <c r="LOB5" s="1068"/>
      <c r="LOC5" s="1068"/>
      <c r="LOD5" s="1068"/>
      <c r="LOE5" s="1068"/>
      <c r="LOF5" s="1068"/>
      <c r="LOG5" s="1068"/>
      <c r="LOH5" s="1068"/>
      <c r="LOI5" s="1068"/>
      <c r="LOJ5" s="1068"/>
      <c r="LOK5" s="1068"/>
      <c r="LOL5" s="1068"/>
      <c r="LOM5" s="1068"/>
      <c r="LON5" s="1068"/>
      <c r="LOO5" s="1068"/>
      <c r="LOP5" s="1068"/>
      <c r="LOQ5" s="1068"/>
      <c r="LOR5" s="1068"/>
      <c r="LOS5" s="1068"/>
      <c r="LOT5" s="1068"/>
      <c r="LOU5" s="1068"/>
      <c r="LOV5" s="1068"/>
      <c r="LOW5" s="1068"/>
      <c r="LOX5" s="1068"/>
      <c r="LOY5" s="1068"/>
      <c r="LOZ5" s="1068"/>
      <c r="LPA5" s="1068"/>
      <c r="LPB5" s="1068"/>
      <c r="LPC5" s="1068"/>
      <c r="LPD5" s="1068"/>
      <c r="LPE5" s="1068"/>
      <c r="LPF5" s="1068"/>
      <c r="LPG5" s="1068"/>
      <c r="LPH5" s="1068"/>
      <c r="LPI5" s="1068"/>
      <c r="LPJ5" s="1068"/>
      <c r="LPK5" s="1068"/>
      <c r="LPL5" s="1068"/>
      <c r="LPM5" s="1068"/>
      <c r="LPN5" s="1068"/>
      <c r="LPO5" s="1068"/>
      <c r="LPP5" s="1068"/>
      <c r="LPQ5" s="1068"/>
      <c r="LPR5" s="1068"/>
      <c r="LPS5" s="1068"/>
      <c r="LPT5" s="1068"/>
      <c r="LPU5" s="1068"/>
      <c r="LPV5" s="1068"/>
      <c r="LPW5" s="1068"/>
      <c r="LPX5" s="1068"/>
      <c r="LPY5" s="1068"/>
      <c r="LPZ5" s="1068"/>
      <c r="LQA5" s="1068"/>
      <c r="LQB5" s="1068"/>
      <c r="LQC5" s="1068"/>
      <c r="LQD5" s="1068"/>
      <c r="LQE5" s="1068"/>
      <c r="LQF5" s="1068"/>
      <c r="LQG5" s="1068"/>
      <c r="LQH5" s="1068"/>
      <c r="LQI5" s="1068"/>
      <c r="LQJ5" s="1068"/>
      <c r="LQK5" s="1068"/>
      <c r="LQL5" s="1068"/>
      <c r="LQM5" s="1068"/>
      <c r="LQN5" s="1068"/>
      <c r="LQO5" s="1068"/>
      <c r="LQP5" s="1068"/>
      <c r="LQQ5" s="1068"/>
      <c r="LQR5" s="1068"/>
      <c r="LQS5" s="1068"/>
      <c r="LQT5" s="1068"/>
      <c r="LQU5" s="1068"/>
      <c r="LQV5" s="1068"/>
      <c r="LQW5" s="1068"/>
      <c r="LQX5" s="1068"/>
      <c r="LQY5" s="1068"/>
      <c r="LQZ5" s="1068"/>
      <c r="LRA5" s="1068"/>
      <c r="LRB5" s="1068"/>
      <c r="LRC5" s="1068"/>
      <c r="LRD5" s="1068"/>
      <c r="LRE5" s="1068"/>
      <c r="LRF5" s="1068"/>
      <c r="LRG5" s="1068"/>
      <c r="LRH5" s="1068"/>
      <c r="LRI5" s="1068"/>
      <c r="LRJ5" s="1068"/>
      <c r="LRK5" s="1068"/>
      <c r="LRL5" s="1068"/>
      <c r="LRM5" s="1068"/>
      <c r="LRN5" s="1068"/>
      <c r="LRO5" s="1068"/>
      <c r="LRP5" s="1068"/>
      <c r="LRQ5" s="1068"/>
      <c r="LRR5" s="1068"/>
      <c r="LRS5" s="1068"/>
      <c r="LRT5" s="1068"/>
      <c r="LRU5" s="1068"/>
      <c r="LRV5" s="1068"/>
      <c r="LRW5" s="1068"/>
      <c r="LRX5" s="1068"/>
      <c r="LRY5" s="1068"/>
      <c r="LRZ5" s="1068"/>
      <c r="LSA5" s="1068"/>
      <c r="LSB5" s="1068"/>
      <c r="LSC5" s="1068"/>
      <c r="LSD5" s="1068"/>
      <c r="LSE5" s="1068"/>
      <c r="LSF5" s="1068"/>
      <c r="LSG5" s="1068"/>
      <c r="LSH5" s="1068"/>
      <c r="LSI5" s="1068"/>
      <c r="LSJ5" s="1068"/>
      <c r="LSK5" s="1068"/>
      <c r="LSL5" s="1068"/>
      <c r="LSM5" s="1068"/>
      <c r="LSN5" s="1068"/>
      <c r="LSO5" s="1068"/>
      <c r="LSP5" s="1068"/>
      <c r="LSQ5" s="1068"/>
      <c r="LSR5" s="1068"/>
      <c r="LSS5" s="1068"/>
      <c r="LST5" s="1068"/>
      <c r="LSU5" s="1068"/>
      <c r="LSV5" s="1068"/>
      <c r="LSW5" s="1068"/>
      <c r="LSX5" s="1068"/>
      <c r="LSY5" s="1068"/>
      <c r="LSZ5" s="1068"/>
      <c r="LTA5" s="1068"/>
      <c r="LTB5" s="1068"/>
      <c r="LTC5" s="1068"/>
      <c r="LTD5" s="1068"/>
      <c r="LTE5" s="1068"/>
      <c r="LTF5" s="1068"/>
      <c r="LTG5" s="1068"/>
      <c r="LTH5" s="1068"/>
      <c r="LTI5" s="1068"/>
      <c r="LTJ5" s="1068"/>
      <c r="LTK5" s="1068"/>
      <c r="LTL5" s="1068"/>
      <c r="LTM5" s="1068"/>
      <c r="LTN5" s="1068"/>
      <c r="LTO5" s="1068"/>
      <c r="LTP5" s="1068"/>
      <c r="LTQ5" s="1068"/>
      <c r="LTR5" s="1068"/>
      <c r="LTS5" s="1068"/>
      <c r="LTT5" s="1068"/>
      <c r="LTU5" s="1068"/>
      <c r="LTV5" s="1068"/>
      <c r="LTW5" s="1068"/>
      <c r="LTX5" s="1068"/>
      <c r="LTY5" s="1068"/>
      <c r="LTZ5" s="1068"/>
      <c r="LUA5" s="1068"/>
      <c r="LUB5" s="1068"/>
      <c r="LUC5" s="1068"/>
      <c r="LUD5" s="1068"/>
      <c r="LUE5" s="1068"/>
      <c r="LUF5" s="1068"/>
      <c r="LUG5" s="1068"/>
      <c r="LUH5" s="1068"/>
      <c r="LUI5" s="1068"/>
      <c r="LUJ5" s="1068"/>
      <c r="LUK5" s="1068"/>
      <c r="LUL5" s="1068"/>
      <c r="LUM5" s="1068"/>
      <c r="LUN5" s="1068"/>
      <c r="LUO5" s="1068"/>
      <c r="LUP5" s="1068"/>
      <c r="LUQ5" s="1068"/>
      <c r="LUR5" s="1068"/>
      <c r="LUS5" s="1068"/>
      <c r="LUT5" s="1068"/>
      <c r="LUU5" s="1068"/>
      <c r="LUV5" s="1068"/>
      <c r="LUW5" s="1068"/>
      <c r="LUX5" s="1068"/>
      <c r="LUY5" s="1068"/>
      <c r="LUZ5" s="1068"/>
      <c r="LVA5" s="1068"/>
      <c r="LVB5" s="1068"/>
      <c r="LVC5" s="1068"/>
      <c r="LVD5" s="1068"/>
      <c r="LVE5" s="1068"/>
      <c r="LVF5" s="1068"/>
      <c r="LVG5" s="1068"/>
      <c r="LVH5" s="1068"/>
      <c r="LVI5" s="1068"/>
      <c r="LVJ5" s="1068"/>
      <c r="LVK5" s="1068"/>
      <c r="LVL5" s="1068"/>
      <c r="LVM5" s="1068"/>
      <c r="LVN5" s="1068"/>
      <c r="LVO5" s="1068"/>
      <c r="LVP5" s="1068"/>
      <c r="LVQ5" s="1068"/>
      <c r="LVR5" s="1068"/>
      <c r="LVS5" s="1068"/>
      <c r="LVT5" s="1068"/>
      <c r="LVU5" s="1068"/>
      <c r="LVV5" s="1068"/>
      <c r="LVW5" s="1068"/>
      <c r="LVX5" s="1068"/>
      <c r="LVY5" s="1068"/>
      <c r="LVZ5" s="1068"/>
      <c r="LWA5" s="1068"/>
      <c r="LWB5" s="1068"/>
      <c r="LWC5" s="1068"/>
      <c r="LWD5" s="1068"/>
      <c r="LWE5" s="1068"/>
      <c r="LWF5" s="1068"/>
      <c r="LWG5" s="1068"/>
      <c r="LWH5" s="1068"/>
      <c r="LWI5" s="1068"/>
      <c r="LWJ5" s="1068"/>
      <c r="LWK5" s="1068"/>
      <c r="LWL5" s="1068"/>
      <c r="LWM5" s="1068"/>
      <c r="LWN5" s="1068"/>
      <c r="LWO5" s="1068"/>
      <c r="LWP5" s="1068"/>
      <c r="LWQ5" s="1068"/>
      <c r="LWR5" s="1068"/>
      <c r="LWS5" s="1068"/>
      <c r="LWT5" s="1068"/>
      <c r="LWU5" s="1068"/>
      <c r="LWV5" s="1068"/>
      <c r="LWW5" s="1068"/>
      <c r="LWX5" s="1068"/>
      <c r="LWY5" s="1068"/>
      <c r="LWZ5" s="1068"/>
      <c r="LXA5" s="1068"/>
      <c r="LXB5" s="1068"/>
      <c r="LXC5" s="1068"/>
      <c r="LXD5" s="1068"/>
      <c r="LXE5" s="1068"/>
      <c r="LXF5" s="1068"/>
      <c r="LXG5" s="1068"/>
      <c r="LXH5" s="1068"/>
      <c r="LXI5" s="1068"/>
      <c r="LXJ5" s="1068"/>
      <c r="LXK5" s="1068"/>
      <c r="LXL5" s="1068"/>
      <c r="LXM5" s="1068"/>
      <c r="LXN5" s="1068"/>
      <c r="LXO5" s="1068"/>
      <c r="LXP5" s="1068"/>
      <c r="LXQ5" s="1068"/>
      <c r="LXR5" s="1068"/>
      <c r="LXS5" s="1068"/>
      <c r="LXT5" s="1068"/>
      <c r="LXU5" s="1068"/>
      <c r="LXV5" s="1068"/>
      <c r="LXW5" s="1068"/>
      <c r="LXX5" s="1068"/>
      <c r="LXY5" s="1068"/>
      <c r="LXZ5" s="1068"/>
      <c r="LYA5" s="1068"/>
      <c r="LYB5" s="1068"/>
      <c r="LYC5" s="1068"/>
      <c r="LYD5" s="1068"/>
      <c r="LYE5" s="1068"/>
      <c r="LYF5" s="1068"/>
      <c r="LYG5" s="1068"/>
      <c r="LYH5" s="1068"/>
      <c r="LYI5" s="1068"/>
      <c r="LYJ5" s="1068"/>
      <c r="LYK5" s="1068"/>
      <c r="LYL5" s="1068"/>
      <c r="LYM5" s="1068"/>
      <c r="LYN5" s="1068"/>
      <c r="LYO5" s="1068"/>
      <c r="LYP5" s="1068"/>
      <c r="LYQ5" s="1068"/>
      <c r="LYR5" s="1068"/>
      <c r="LYS5" s="1068"/>
      <c r="LYT5" s="1068"/>
      <c r="LYU5" s="1068"/>
      <c r="LYV5" s="1068"/>
      <c r="LYW5" s="1068"/>
      <c r="LYX5" s="1068"/>
      <c r="LYY5" s="1068"/>
      <c r="LYZ5" s="1068"/>
      <c r="LZA5" s="1068"/>
      <c r="LZB5" s="1068"/>
      <c r="LZC5" s="1068"/>
      <c r="LZD5" s="1068"/>
      <c r="LZE5" s="1068"/>
      <c r="LZF5" s="1068"/>
      <c r="LZG5" s="1068"/>
      <c r="LZH5" s="1068"/>
      <c r="LZI5" s="1068"/>
      <c r="LZJ5" s="1068"/>
      <c r="LZK5" s="1068"/>
      <c r="LZL5" s="1068"/>
      <c r="LZM5" s="1068"/>
      <c r="LZN5" s="1068"/>
      <c r="LZO5" s="1068"/>
      <c r="LZP5" s="1068"/>
      <c r="LZQ5" s="1068"/>
      <c r="LZR5" s="1068"/>
      <c r="LZS5" s="1068"/>
      <c r="LZT5" s="1068"/>
      <c r="LZU5" s="1068"/>
      <c r="LZV5" s="1068"/>
      <c r="LZW5" s="1068"/>
      <c r="LZX5" s="1068"/>
      <c r="LZY5" s="1068"/>
      <c r="LZZ5" s="1068"/>
      <c r="MAA5" s="1068"/>
      <c r="MAB5" s="1068"/>
      <c r="MAC5" s="1068"/>
      <c r="MAD5" s="1068"/>
      <c r="MAE5" s="1068"/>
      <c r="MAF5" s="1068"/>
      <c r="MAG5" s="1068"/>
      <c r="MAH5" s="1068"/>
      <c r="MAI5" s="1068"/>
      <c r="MAJ5" s="1068"/>
      <c r="MAK5" s="1068"/>
      <c r="MAL5" s="1068"/>
      <c r="MAM5" s="1068"/>
      <c r="MAN5" s="1068"/>
      <c r="MAO5" s="1068"/>
      <c r="MAP5" s="1068"/>
      <c r="MAQ5" s="1068"/>
      <c r="MAR5" s="1068"/>
      <c r="MAS5" s="1068"/>
      <c r="MAT5" s="1068"/>
      <c r="MAU5" s="1068"/>
      <c r="MAV5" s="1068"/>
      <c r="MAW5" s="1068"/>
      <c r="MAX5" s="1068"/>
      <c r="MAY5" s="1068"/>
      <c r="MAZ5" s="1068"/>
      <c r="MBA5" s="1068"/>
      <c r="MBB5" s="1068"/>
      <c r="MBC5" s="1068"/>
      <c r="MBD5" s="1068"/>
      <c r="MBE5" s="1068"/>
      <c r="MBF5" s="1068"/>
      <c r="MBG5" s="1068"/>
      <c r="MBH5" s="1068"/>
      <c r="MBI5" s="1068"/>
      <c r="MBJ5" s="1068"/>
      <c r="MBK5" s="1068"/>
      <c r="MBL5" s="1068"/>
      <c r="MBM5" s="1068"/>
      <c r="MBN5" s="1068"/>
      <c r="MBO5" s="1068"/>
      <c r="MBP5" s="1068"/>
      <c r="MBQ5" s="1068"/>
      <c r="MBR5" s="1068"/>
      <c r="MBS5" s="1068"/>
      <c r="MBT5" s="1068"/>
      <c r="MBU5" s="1068"/>
      <c r="MBV5" s="1068"/>
      <c r="MBW5" s="1068"/>
      <c r="MBX5" s="1068"/>
      <c r="MBY5" s="1068"/>
      <c r="MBZ5" s="1068"/>
      <c r="MCA5" s="1068"/>
      <c r="MCB5" s="1068"/>
      <c r="MCC5" s="1068"/>
      <c r="MCD5" s="1068"/>
      <c r="MCE5" s="1068"/>
      <c r="MCF5" s="1068"/>
      <c r="MCG5" s="1068"/>
      <c r="MCH5" s="1068"/>
      <c r="MCI5" s="1068"/>
      <c r="MCJ5" s="1068"/>
      <c r="MCK5" s="1068"/>
      <c r="MCL5" s="1068"/>
      <c r="MCM5" s="1068"/>
      <c r="MCN5" s="1068"/>
      <c r="MCO5" s="1068"/>
      <c r="MCP5" s="1068"/>
      <c r="MCQ5" s="1068"/>
      <c r="MCR5" s="1068"/>
      <c r="MCS5" s="1068"/>
      <c r="MCT5" s="1068"/>
      <c r="MCU5" s="1068"/>
      <c r="MCV5" s="1068"/>
      <c r="MCW5" s="1068"/>
      <c r="MCX5" s="1068"/>
      <c r="MCY5" s="1068"/>
      <c r="MCZ5" s="1068"/>
      <c r="MDA5" s="1068"/>
      <c r="MDB5" s="1068"/>
      <c r="MDC5" s="1068"/>
      <c r="MDD5" s="1068"/>
      <c r="MDE5" s="1068"/>
      <c r="MDF5" s="1068"/>
      <c r="MDG5" s="1068"/>
      <c r="MDH5" s="1068"/>
      <c r="MDI5" s="1068"/>
      <c r="MDJ5" s="1068"/>
      <c r="MDK5" s="1068"/>
      <c r="MDL5" s="1068"/>
      <c r="MDM5" s="1068"/>
      <c r="MDN5" s="1068"/>
      <c r="MDO5" s="1068"/>
      <c r="MDP5" s="1068"/>
      <c r="MDQ5" s="1068"/>
      <c r="MDR5" s="1068"/>
      <c r="MDS5" s="1068"/>
      <c r="MDT5" s="1068"/>
      <c r="MDU5" s="1068"/>
      <c r="MDV5" s="1068"/>
      <c r="MDW5" s="1068"/>
      <c r="MDX5" s="1068"/>
      <c r="MDY5" s="1068"/>
      <c r="MDZ5" s="1068"/>
      <c r="MEA5" s="1068"/>
      <c r="MEB5" s="1068"/>
      <c r="MEC5" s="1068"/>
      <c r="MED5" s="1068"/>
      <c r="MEE5" s="1068"/>
      <c r="MEF5" s="1068"/>
      <c r="MEG5" s="1068"/>
      <c r="MEH5" s="1068"/>
      <c r="MEI5" s="1068"/>
      <c r="MEJ5" s="1068"/>
      <c r="MEK5" s="1068"/>
      <c r="MEL5" s="1068"/>
      <c r="MEM5" s="1068"/>
      <c r="MEN5" s="1068"/>
      <c r="MEO5" s="1068"/>
      <c r="MEP5" s="1068"/>
      <c r="MEQ5" s="1068"/>
      <c r="MER5" s="1068"/>
      <c r="MES5" s="1068"/>
      <c r="MET5" s="1068"/>
      <c r="MEU5" s="1068"/>
      <c r="MEV5" s="1068"/>
      <c r="MEW5" s="1068"/>
      <c r="MEX5" s="1068"/>
      <c r="MEY5" s="1068"/>
      <c r="MEZ5" s="1068"/>
      <c r="MFA5" s="1068"/>
      <c r="MFB5" s="1068"/>
      <c r="MFC5" s="1068"/>
      <c r="MFD5" s="1068"/>
      <c r="MFE5" s="1068"/>
      <c r="MFF5" s="1068"/>
      <c r="MFG5" s="1068"/>
      <c r="MFH5" s="1068"/>
      <c r="MFI5" s="1068"/>
      <c r="MFJ5" s="1068"/>
      <c r="MFK5" s="1068"/>
      <c r="MFL5" s="1068"/>
      <c r="MFM5" s="1068"/>
      <c r="MFN5" s="1068"/>
      <c r="MFO5" s="1068"/>
      <c r="MFP5" s="1068"/>
      <c r="MFQ5" s="1068"/>
      <c r="MFR5" s="1068"/>
      <c r="MFS5" s="1068"/>
      <c r="MFT5" s="1068"/>
      <c r="MFU5" s="1068"/>
      <c r="MFV5" s="1068"/>
      <c r="MFW5" s="1068"/>
      <c r="MFX5" s="1068"/>
      <c r="MFY5" s="1068"/>
      <c r="MFZ5" s="1068"/>
      <c r="MGA5" s="1068"/>
      <c r="MGB5" s="1068"/>
      <c r="MGC5" s="1068"/>
      <c r="MGD5" s="1068"/>
      <c r="MGE5" s="1068"/>
      <c r="MGF5" s="1068"/>
      <c r="MGG5" s="1068"/>
      <c r="MGH5" s="1068"/>
      <c r="MGI5" s="1068"/>
      <c r="MGJ5" s="1068"/>
      <c r="MGK5" s="1068"/>
      <c r="MGL5" s="1068"/>
      <c r="MGM5" s="1068"/>
      <c r="MGN5" s="1068"/>
      <c r="MGO5" s="1068"/>
      <c r="MGP5" s="1068"/>
      <c r="MGQ5" s="1068"/>
      <c r="MGR5" s="1068"/>
      <c r="MGS5" s="1068"/>
      <c r="MGT5" s="1068"/>
      <c r="MGU5" s="1068"/>
      <c r="MGV5" s="1068"/>
      <c r="MGW5" s="1068"/>
      <c r="MGX5" s="1068"/>
      <c r="MGY5" s="1068"/>
      <c r="MGZ5" s="1068"/>
      <c r="MHA5" s="1068"/>
      <c r="MHB5" s="1068"/>
      <c r="MHC5" s="1068"/>
      <c r="MHD5" s="1068"/>
      <c r="MHE5" s="1068"/>
      <c r="MHF5" s="1068"/>
      <c r="MHG5" s="1068"/>
      <c r="MHH5" s="1068"/>
      <c r="MHI5" s="1068"/>
      <c r="MHJ5" s="1068"/>
      <c r="MHK5" s="1068"/>
      <c r="MHL5" s="1068"/>
      <c r="MHM5" s="1068"/>
      <c r="MHN5" s="1068"/>
      <c r="MHO5" s="1068"/>
      <c r="MHP5" s="1068"/>
      <c r="MHQ5" s="1068"/>
      <c r="MHR5" s="1068"/>
      <c r="MHS5" s="1068"/>
      <c r="MHT5" s="1068"/>
      <c r="MHU5" s="1068"/>
      <c r="MHV5" s="1068"/>
      <c r="MHW5" s="1068"/>
      <c r="MHX5" s="1068"/>
      <c r="MHY5" s="1068"/>
      <c r="MHZ5" s="1068"/>
      <c r="MIA5" s="1068"/>
      <c r="MIB5" s="1068"/>
      <c r="MIC5" s="1068"/>
      <c r="MID5" s="1068"/>
      <c r="MIE5" s="1068"/>
      <c r="MIF5" s="1068"/>
      <c r="MIG5" s="1068"/>
      <c r="MIH5" s="1068"/>
      <c r="MII5" s="1068"/>
      <c r="MIJ5" s="1068"/>
      <c r="MIK5" s="1068"/>
      <c r="MIL5" s="1068"/>
      <c r="MIM5" s="1068"/>
      <c r="MIN5" s="1068"/>
      <c r="MIO5" s="1068"/>
      <c r="MIP5" s="1068"/>
      <c r="MIQ5" s="1068"/>
      <c r="MIR5" s="1068"/>
      <c r="MIS5" s="1068"/>
      <c r="MIT5" s="1068"/>
      <c r="MIU5" s="1068"/>
      <c r="MIV5" s="1068"/>
      <c r="MIW5" s="1068"/>
      <c r="MIX5" s="1068"/>
      <c r="MIY5" s="1068"/>
      <c r="MIZ5" s="1068"/>
      <c r="MJA5" s="1068"/>
      <c r="MJB5" s="1068"/>
      <c r="MJC5" s="1068"/>
      <c r="MJD5" s="1068"/>
      <c r="MJE5" s="1068"/>
      <c r="MJF5" s="1068"/>
      <c r="MJG5" s="1068"/>
      <c r="MJH5" s="1068"/>
      <c r="MJI5" s="1068"/>
      <c r="MJJ5" s="1068"/>
      <c r="MJK5" s="1068"/>
      <c r="MJL5" s="1068"/>
      <c r="MJM5" s="1068"/>
      <c r="MJN5" s="1068"/>
      <c r="MJO5" s="1068"/>
      <c r="MJP5" s="1068"/>
      <c r="MJQ5" s="1068"/>
      <c r="MJR5" s="1068"/>
      <c r="MJS5" s="1068"/>
      <c r="MJT5" s="1068"/>
      <c r="MJU5" s="1068"/>
      <c r="MJV5" s="1068"/>
      <c r="MJW5" s="1068"/>
      <c r="MJX5" s="1068"/>
      <c r="MJY5" s="1068"/>
      <c r="MJZ5" s="1068"/>
      <c r="MKA5" s="1068"/>
      <c r="MKB5" s="1068"/>
      <c r="MKC5" s="1068"/>
      <c r="MKD5" s="1068"/>
      <c r="MKE5" s="1068"/>
      <c r="MKF5" s="1068"/>
      <c r="MKG5" s="1068"/>
      <c r="MKH5" s="1068"/>
      <c r="MKI5" s="1068"/>
      <c r="MKJ5" s="1068"/>
      <c r="MKK5" s="1068"/>
      <c r="MKL5" s="1068"/>
      <c r="MKM5" s="1068"/>
      <c r="MKN5" s="1068"/>
      <c r="MKO5" s="1068"/>
      <c r="MKP5" s="1068"/>
      <c r="MKQ5" s="1068"/>
      <c r="MKR5" s="1068"/>
      <c r="MKS5" s="1068"/>
      <c r="MKT5" s="1068"/>
      <c r="MKU5" s="1068"/>
      <c r="MKV5" s="1068"/>
      <c r="MKW5" s="1068"/>
      <c r="MKX5" s="1068"/>
      <c r="MKY5" s="1068"/>
      <c r="MKZ5" s="1068"/>
      <c r="MLA5" s="1068"/>
      <c r="MLB5" s="1068"/>
      <c r="MLC5" s="1068"/>
      <c r="MLD5" s="1068"/>
      <c r="MLE5" s="1068"/>
      <c r="MLF5" s="1068"/>
      <c r="MLG5" s="1068"/>
      <c r="MLH5" s="1068"/>
      <c r="MLI5" s="1068"/>
      <c r="MLJ5" s="1068"/>
      <c r="MLK5" s="1068"/>
      <c r="MLL5" s="1068"/>
      <c r="MLM5" s="1068"/>
      <c r="MLN5" s="1068"/>
      <c r="MLO5" s="1068"/>
      <c r="MLP5" s="1068"/>
      <c r="MLQ5" s="1068"/>
      <c r="MLR5" s="1068"/>
      <c r="MLS5" s="1068"/>
      <c r="MLT5" s="1068"/>
      <c r="MLU5" s="1068"/>
      <c r="MLV5" s="1068"/>
      <c r="MLW5" s="1068"/>
      <c r="MLX5" s="1068"/>
      <c r="MLY5" s="1068"/>
      <c r="MLZ5" s="1068"/>
      <c r="MMA5" s="1068"/>
      <c r="MMB5" s="1068"/>
      <c r="MMC5" s="1068"/>
      <c r="MMD5" s="1068"/>
      <c r="MME5" s="1068"/>
      <c r="MMF5" s="1068"/>
      <c r="MMG5" s="1068"/>
      <c r="MMH5" s="1068"/>
      <c r="MMI5" s="1068"/>
      <c r="MMJ5" s="1068"/>
      <c r="MMK5" s="1068"/>
      <c r="MML5" s="1068"/>
      <c r="MMM5" s="1068"/>
      <c r="MMN5" s="1068"/>
      <c r="MMO5" s="1068"/>
      <c r="MMP5" s="1068"/>
      <c r="MMQ5" s="1068"/>
      <c r="MMR5" s="1068"/>
      <c r="MMS5" s="1068"/>
      <c r="MMT5" s="1068"/>
      <c r="MMU5" s="1068"/>
      <c r="MMV5" s="1068"/>
      <c r="MMW5" s="1068"/>
      <c r="MMX5" s="1068"/>
      <c r="MMY5" s="1068"/>
      <c r="MMZ5" s="1068"/>
      <c r="MNA5" s="1068"/>
      <c r="MNB5" s="1068"/>
      <c r="MNC5" s="1068"/>
      <c r="MND5" s="1068"/>
      <c r="MNE5" s="1068"/>
      <c r="MNF5" s="1068"/>
      <c r="MNG5" s="1068"/>
      <c r="MNH5" s="1068"/>
      <c r="MNI5" s="1068"/>
      <c r="MNJ5" s="1068"/>
      <c r="MNK5" s="1068"/>
      <c r="MNL5" s="1068"/>
      <c r="MNM5" s="1068"/>
      <c r="MNN5" s="1068"/>
      <c r="MNO5" s="1068"/>
      <c r="MNP5" s="1068"/>
      <c r="MNQ5" s="1068"/>
      <c r="MNR5" s="1068"/>
      <c r="MNS5" s="1068"/>
      <c r="MNT5" s="1068"/>
      <c r="MNU5" s="1068"/>
      <c r="MNV5" s="1068"/>
      <c r="MNW5" s="1068"/>
      <c r="MNX5" s="1068"/>
      <c r="MNY5" s="1068"/>
      <c r="MNZ5" s="1068"/>
      <c r="MOA5" s="1068"/>
      <c r="MOB5" s="1068"/>
      <c r="MOC5" s="1068"/>
      <c r="MOD5" s="1068"/>
      <c r="MOE5" s="1068"/>
      <c r="MOF5" s="1068"/>
      <c r="MOG5" s="1068"/>
      <c r="MOH5" s="1068"/>
      <c r="MOI5" s="1068"/>
      <c r="MOJ5" s="1068"/>
      <c r="MOK5" s="1068"/>
      <c r="MOL5" s="1068"/>
      <c r="MOM5" s="1068"/>
      <c r="MON5" s="1068"/>
      <c r="MOO5" s="1068"/>
      <c r="MOP5" s="1068"/>
      <c r="MOQ5" s="1068"/>
      <c r="MOR5" s="1068"/>
      <c r="MOS5" s="1068"/>
      <c r="MOT5" s="1068"/>
      <c r="MOU5" s="1068"/>
      <c r="MOV5" s="1068"/>
      <c r="MOW5" s="1068"/>
      <c r="MOX5" s="1068"/>
      <c r="MOY5" s="1068"/>
      <c r="MOZ5" s="1068"/>
      <c r="MPA5" s="1068"/>
      <c r="MPB5" s="1068"/>
      <c r="MPC5" s="1068"/>
      <c r="MPD5" s="1068"/>
      <c r="MPE5" s="1068"/>
      <c r="MPF5" s="1068"/>
      <c r="MPG5" s="1068"/>
      <c r="MPH5" s="1068"/>
      <c r="MPI5" s="1068"/>
      <c r="MPJ5" s="1068"/>
      <c r="MPK5" s="1068"/>
      <c r="MPL5" s="1068"/>
      <c r="MPM5" s="1068"/>
      <c r="MPN5" s="1068"/>
      <c r="MPO5" s="1068"/>
      <c r="MPP5" s="1068"/>
      <c r="MPQ5" s="1068"/>
      <c r="MPR5" s="1068"/>
      <c r="MPS5" s="1068"/>
      <c r="MPT5" s="1068"/>
      <c r="MPU5" s="1068"/>
      <c r="MPV5" s="1068"/>
      <c r="MPW5" s="1068"/>
      <c r="MPX5" s="1068"/>
      <c r="MPY5" s="1068"/>
      <c r="MPZ5" s="1068"/>
      <c r="MQA5" s="1068"/>
      <c r="MQB5" s="1068"/>
      <c r="MQC5" s="1068"/>
      <c r="MQD5" s="1068"/>
      <c r="MQE5" s="1068"/>
      <c r="MQF5" s="1068"/>
      <c r="MQG5" s="1068"/>
      <c r="MQH5" s="1068"/>
      <c r="MQI5" s="1068"/>
      <c r="MQJ5" s="1068"/>
      <c r="MQK5" s="1068"/>
      <c r="MQL5" s="1068"/>
      <c r="MQM5" s="1068"/>
      <c r="MQN5" s="1068"/>
      <c r="MQO5" s="1068"/>
      <c r="MQP5" s="1068"/>
      <c r="MQQ5" s="1068"/>
      <c r="MQR5" s="1068"/>
      <c r="MQS5" s="1068"/>
      <c r="MQT5" s="1068"/>
      <c r="MQU5" s="1068"/>
      <c r="MQV5" s="1068"/>
      <c r="MQW5" s="1068"/>
      <c r="MQX5" s="1068"/>
      <c r="MQY5" s="1068"/>
      <c r="MQZ5" s="1068"/>
      <c r="MRA5" s="1068"/>
      <c r="MRB5" s="1068"/>
      <c r="MRC5" s="1068"/>
      <c r="MRD5" s="1068"/>
      <c r="MRE5" s="1068"/>
      <c r="MRF5" s="1068"/>
      <c r="MRG5" s="1068"/>
      <c r="MRH5" s="1068"/>
      <c r="MRI5" s="1068"/>
      <c r="MRJ5" s="1068"/>
      <c r="MRK5" s="1068"/>
      <c r="MRL5" s="1068"/>
      <c r="MRM5" s="1068"/>
      <c r="MRN5" s="1068"/>
      <c r="MRO5" s="1068"/>
      <c r="MRP5" s="1068"/>
      <c r="MRQ5" s="1068"/>
      <c r="MRR5" s="1068"/>
      <c r="MRS5" s="1068"/>
      <c r="MRT5" s="1068"/>
      <c r="MRU5" s="1068"/>
      <c r="MRV5" s="1068"/>
      <c r="MRW5" s="1068"/>
      <c r="MRX5" s="1068"/>
      <c r="MRY5" s="1068"/>
      <c r="MRZ5" s="1068"/>
      <c r="MSA5" s="1068"/>
      <c r="MSB5" s="1068"/>
      <c r="MSC5" s="1068"/>
      <c r="MSD5" s="1068"/>
      <c r="MSE5" s="1068"/>
      <c r="MSF5" s="1068"/>
      <c r="MSG5" s="1068"/>
      <c r="MSH5" s="1068"/>
      <c r="MSI5" s="1068"/>
      <c r="MSJ5" s="1068"/>
      <c r="MSK5" s="1068"/>
      <c r="MSL5" s="1068"/>
      <c r="MSM5" s="1068"/>
      <c r="MSN5" s="1068"/>
      <c r="MSO5" s="1068"/>
      <c r="MSP5" s="1068"/>
      <c r="MSQ5" s="1068"/>
      <c r="MSR5" s="1068"/>
      <c r="MSS5" s="1068"/>
      <c r="MST5" s="1068"/>
      <c r="MSU5" s="1068"/>
      <c r="MSV5" s="1068"/>
      <c r="MSW5" s="1068"/>
      <c r="MSX5" s="1068"/>
      <c r="MSY5" s="1068"/>
      <c r="MSZ5" s="1068"/>
      <c r="MTA5" s="1068"/>
      <c r="MTB5" s="1068"/>
      <c r="MTC5" s="1068"/>
      <c r="MTD5" s="1068"/>
      <c r="MTE5" s="1068"/>
      <c r="MTF5" s="1068"/>
      <c r="MTG5" s="1068"/>
      <c r="MTH5" s="1068"/>
      <c r="MTI5" s="1068"/>
      <c r="MTJ5" s="1068"/>
      <c r="MTK5" s="1068"/>
      <c r="MTL5" s="1068"/>
      <c r="MTM5" s="1068"/>
      <c r="MTN5" s="1068"/>
      <c r="MTO5" s="1068"/>
      <c r="MTP5" s="1068"/>
      <c r="MTQ5" s="1068"/>
      <c r="MTR5" s="1068"/>
      <c r="MTS5" s="1068"/>
      <c r="MTT5" s="1068"/>
      <c r="MTU5" s="1068"/>
      <c r="MTV5" s="1068"/>
      <c r="MTW5" s="1068"/>
      <c r="MTX5" s="1068"/>
      <c r="MTY5" s="1068"/>
      <c r="MTZ5" s="1068"/>
      <c r="MUA5" s="1068"/>
      <c r="MUB5" s="1068"/>
      <c r="MUC5" s="1068"/>
      <c r="MUD5" s="1068"/>
      <c r="MUE5" s="1068"/>
      <c r="MUF5" s="1068"/>
      <c r="MUG5" s="1068"/>
      <c r="MUH5" s="1068"/>
      <c r="MUI5" s="1068"/>
      <c r="MUJ5" s="1068"/>
      <c r="MUK5" s="1068"/>
      <c r="MUL5" s="1068"/>
      <c r="MUM5" s="1068"/>
      <c r="MUN5" s="1068"/>
      <c r="MUO5" s="1068"/>
      <c r="MUP5" s="1068"/>
      <c r="MUQ5" s="1068"/>
      <c r="MUR5" s="1068"/>
      <c r="MUS5" s="1068"/>
      <c r="MUT5" s="1068"/>
      <c r="MUU5" s="1068"/>
      <c r="MUV5" s="1068"/>
      <c r="MUW5" s="1068"/>
      <c r="MUX5" s="1068"/>
      <c r="MUY5" s="1068"/>
      <c r="MUZ5" s="1068"/>
      <c r="MVA5" s="1068"/>
      <c r="MVB5" s="1068"/>
      <c r="MVC5" s="1068"/>
      <c r="MVD5" s="1068"/>
      <c r="MVE5" s="1068"/>
      <c r="MVF5" s="1068"/>
      <c r="MVG5" s="1068"/>
      <c r="MVH5" s="1068"/>
      <c r="MVI5" s="1068"/>
      <c r="MVJ5" s="1068"/>
      <c r="MVK5" s="1068"/>
      <c r="MVL5" s="1068"/>
      <c r="MVM5" s="1068"/>
      <c r="MVN5" s="1068"/>
      <c r="MVO5" s="1068"/>
      <c r="MVP5" s="1068"/>
      <c r="MVQ5" s="1068"/>
      <c r="MVR5" s="1068"/>
      <c r="MVS5" s="1068"/>
      <c r="MVT5" s="1068"/>
      <c r="MVU5" s="1068"/>
      <c r="MVV5" s="1068"/>
      <c r="MVW5" s="1068"/>
      <c r="MVX5" s="1068"/>
      <c r="MVY5" s="1068"/>
      <c r="MVZ5" s="1068"/>
      <c r="MWA5" s="1068"/>
      <c r="MWB5" s="1068"/>
      <c r="MWC5" s="1068"/>
      <c r="MWD5" s="1068"/>
      <c r="MWE5" s="1068"/>
      <c r="MWF5" s="1068"/>
      <c r="MWG5" s="1068"/>
      <c r="MWH5" s="1068"/>
      <c r="MWI5" s="1068"/>
      <c r="MWJ5" s="1068"/>
      <c r="MWK5" s="1068"/>
      <c r="MWL5" s="1068"/>
      <c r="MWM5" s="1068"/>
      <c r="MWN5" s="1068"/>
      <c r="MWO5" s="1068"/>
      <c r="MWP5" s="1068"/>
      <c r="MWQ5" s="1068"/>
      <c r="MWR5" s="1068"/>
      <c r="MWS5" s="1068"/>
      <c r="MWT5" s="1068"/>
      <c r="MWU5" s="1068"/>
      <c r="MWV5" s="1068"/>
      <c r="MWW5" s="1068"/>
      <c r="MWX5" s="1068"/>
      <c r="MWY5" s="1068"/>
      <c r="MWZ5" s="1068"/>
      <c r="MXA5" s="1068"/>
      <c r="MXB5" s="1068"/>
      <c r="MXC5" s="1068"/>
      <c r="MXD5" s="1068"/>
      <c r="MXE5" s="1068"/>
      <c r="MXF5" s="1068"/>
      <c r="MXG5" s="1068"/>
      <c r="MXH5" s="1068"/>
      <c r="MXI5" s="1068"/>
      <c r="MXJ5" s="1068"/>
      <c r="MXK5" s="1068"/>
      <c r="MXL5" s="1068"/>
      <c r="MXM5" s="1068"/>
      <c r="MXN5" s="1068"/>
      <c r="MXO5" s="1068"/>
      <c r="MXP5" s="1068"/>
      <c r="MXQ5" s="1068"/>
      <c r="MXR5" s="1068"/>
      <c r="MXS5" s="1068"/>
      <c r="MXT5" s="1068"/>
      <c r="MXU5" s="1068"/>
      <c r="MXV5" s="1068"/>
      <c r="MXW5" s="1068"/>
      <c r="MXX5" s="1068"/>
      <c r="MXY5" s="1068"/>
      <c r="MXZ5" s="1068"/>
      <c r="MYA5" s="1068"/>
      <c r="MYB5" s="1068"/>
      <c r="MYC5" s="1068"/>
      <c r="MYD5" s="1068"/>
      <c r="MYE5" s="1068"/>
      <c r="MYF5" s="1068"/>
      <c r="MYG5" s="1068"/>
      <c r="MYH5" s="1068"/>
      <c r="MYI5" s="1068"/>
      <c r="MYJ5" s="1068"/>
      <c r="MYK5" s="1068"/>
      <c r="MYL5" s="1068"/>
      <c r="MYM5" s="1068"/>
      <c r="MYN5" s="1068"/>
      <c r="MYO5" s="1068"/>
      <c r="MYP5" s="1068"/>
      <c r="MYQ5" s="1068"/>
      <c r="MYR5" s="1068"/>
      <c r="MYS5" s="1068"/>
      <c r="MYT5" s="1068"/>
      <c r="MYU5" s="1068"/>
      <c r="MYV5" s="1068"/>
      <c r="MYW5" s="1068"/>
      <c r="MYX5" s="1068"/>
      <c r="MYY5" s="1068"/>
      <c r="MYZ5" s="1068"/>
      <c r="MZA5" s="1068"/>
      <c r="MZB5" s="1068"/>
      <c r="MZC5" s="1068"/>
      <c r="MZD5" s="1068"/>
      <c r="MZE5" s="1068"/>
      <c r="MZF5" s="1068"/>
      <c r="MZG5" s="1068"/>
      <c r="MZH5" s="1068"/>
      <c r="MZI5" s="1068"/>
      <c r="MZJ5" s="1068"/>
      <c r="MZK5" s="1068"/>
      <c r="MZL5" s="1068"/>
      <c r="MZM5" s="1068"/>
      <c r="MZN5" s="1068"/>
      <c r="MZO5" s="1068"/>
      <c r="MZP5" s="1068"/>
      <c r="MZQ5" s="1068"/>
      <c r="MZR5" s="1068"/>
      <c r="MZS5" s="1068"/>
      <c r="MZT5" s="1068"/>
      <c r="MZU5" s="1068"/>
      <c r="MZV5" s="1068"/>
      <c r="MZW5" s="1068"/>
      <c r="MZX5" s="1068"/>
      <c r="MZY5" s="1068"/>
      <c r="MZZ5" s="1068"/>
      <c r="NAA5" s="1068"/>
      <c r="NAB5" s="1068"/>
      <c r="NAC5" s="1068"/>
      <c r="NAD5" s="1068"/>
      <c r="NAE5" s="1068"/>
      <c r="NAF5" s="1068"/>
      <c r="NAG5" s="1068"/>
      <c r="NAH5" s="1068"/>
      <c r="NAI5" s="1068"/>
      <c r="NAJ5" s="1068"/>
      <c r="NAK5" s="1068"/>
      <c r="NAL5" s="1068"/>
      <c r="NAM5" s="1068"/>
      <c r="NAN5" s="1068"/>
      <c r="NAO5" s="1068"/>
      <c r="NAP5" s="1068"/>
      <c r="NAQ5" s="1068"/>
      <c r="NAR5" s="1068"/>
      <c r="NAS5" s="1068"/>
      <c r="NAT5" s="1068"/>
      <c r="NAU5" s="1068"/>
      <c r="NAV5" s="1068"/>
      <c r="NAW5" s="1068"/>
      <c r="NAX5" s="1068"/>
      <c r="NAY5" s="1068"/>
      <c r="NAZ5" s="1068"/>
      <c r="NBA5" s="1068"/>
      <c r="NBB5" s="1068"/>
      <c r="NBC5" s="1068"/>
      <c r="NBD5" s="1068"/>
      <c r="NBE5" s="1068"/>
      <c r="NBF5" s="1068"/>
      <c r="NBG5" s="1068"/>
      <c r="NBH5" s="1068"/>
      <c r="NBI5" s="1068"/>
      <c r="NBJ5" s="1068"/>
      <c r="NBK5" s="1068"/>
      <c r="NBL5" s="1068"/>
      <c r="NBM5" s="1068"/>
      <c r="NBN5" s="1068"/>
      <c r="NBO5" s="1068"/>
      <c r="NBP5" s="1068"/>
      <c r="NBQ5" s="1068"/>
      <c r="NBR5" s="1068"/>
      <c r="NBS5" s="1068"/>
      <c r="NBT5" s="1068"/>
      <c r="NBU5" s="1068"/>
      <c r="NBV5" s="1068"/>
      <c r="NBW5" s="1068"/>
      <c r="NBX5" s="1068"/>
      <c r="NBY5" s="1068"/>
      <c r="NBZ5" s="1068"/>
      <c r="NCA5" s="1068"/>
      <c r="NCB5" s="1068"/>
      <c r="NCC5" s="1068"/>
      <c r="NCD5" s="1068"/>
      <c r="NCE5" s="1068"/>
      <c r="NCF5" s="1068"/>
      <c r="NCG5" s="1068"/>
      <c r="NCH5" s="1068"/>
      <c r="NCI5" s="1068"/>
      <c r="NCJ5" s="1068"/>
      <c r="NCK5" s="1068"/>
      <c r="NCL5" s="1068"/>
      <c r="NCM5" s="1068"/>
      <c r="NCN5" s="1068"/>
      <c r="NCO5" s="1068"/>
      <c r="NCP5" s="1068"/>
      <c r="NCQ5" s="1068"/>
      <c r="NCR5" s="1068"/>
      <c r="NCS5" s="1068"/>
      <c r="NCT5" s="1068"/>
      <c r="NCU5" s="1068"/>
      <c r="NCV5" s="1068"/>
      <c r="NCW5" s="1068"/>
      <c r="NCX5" s="1068"/>
      <c r="NCY5" s="1068"/>
      <c r="NCZ5" s="1068"/>
      <c r="NDA5" s="1068"/>
      <c r="NDB5" s="1068"/>
      <c r="NDC5" s="1068"/>
      <c r="NDD5" s="1068"/>
      <c r="NDE5" s="1068"/>
      <c r="NDF5" s="1068"/>
      <c r="NDG5" s="1068"/>
      <c r="NDH5" s="1068"/>
      <c r="NDI5" s="1068"/>
      <c r="NDJ5" s="1068"/>
      <c r="NDK5" s="1068"/>
      <c r="NDL5" s="1068"/>
      <c r="NDM5" s="1068"/>
      <c r="NDN5" s="1068"/>
      <c r="NDO5" s="1068"/>
      <c r="NDP5" s="1068"/>
      <c r="NDQ5" s="1068"/>
      <c r="NDR5" s="1068"/>
      <c r="NDS5" s="1068"/>
      <c r="NDT5" s="1068"/>
      <c r="NDU5" s="1068"/>
      <c r="NDV5" s="1068"/>
      <c r="NDW5" s="1068"/>
      <c r="NDX5" s="1068"/>
      <c r="NDY5" s="1068"/>
      <c r="NDZ5" s="1068"/>
      <c r="NEA5" s="1068"/>
      <c r="NEB5" s="1068"/>
      <c r="NEC5" s="1068"/>
      <c r="NED5" s="1068"/>
      <c r="NEE5" s="1068"/>
      <c r="NEF5" s="1068"/>
      <c r="NEG5" s="1068"/>
      <c r="NEH5" s="1068"/>
      <c r="NEI5" s="1068"/>
      <c r="NEJ5" s="1068"/>
      <c r="NEK5" s="1068"/>
      <c r="NEL5" s="1068"/>
      <c r="NEM5" s="1068"/>
      <c r="NEN5" s="1068"/>
      <c r="NEO5" s="1068"/>
      <c r="NEP5" s="1068"/>
      <c r="NEQ5" s="1068"/>
      <c r="NER5" s="1068"/>
      <c r="NES5" s="1068"/>
      <c r="NET5" s="1068"/>
      <c r="NEU5" s="1068"/>
      <c r="NEV5" s="1068"/>
      <c r="NEW5" s="1068"/>
      <c r="NEX5" s="1068"/>
      <c r="NEY5" s="1068"/>
      <c r="NEZ5" s="1068"/>
      <c r="NFA5" s="1068"/>
      <c r="NFB5" s="1068"/>
      <c r="NFC5" s="1068"/>
      <c r="NFD5" s="1068"/>
      <c r="NFE5" s="1068"/>
      <c r="NFF5" s="1068"/>
      <c r="NFG5" s="1068"/>
      <c r="NFH5" s="1068"/>
      <c r="NFI5" s="1068"/>
      <c r="NFJ5" s="1068"/>
      <c r="NFK5" s="1068"/>
      <c r="NFL5" s="1068"/>
      <c r="NFM5" s="1068"/>
      <c r="NFN5" s="1068"/>
      <c r="NFO5" s="1068"/>
      <c r="NFP5" s="1068"/>
      <c r="NFQ5" s="1068"/>
      <c r="NFR5" s="1068"/>
      <c r="NFS5" s="1068"/>
      <c r="NFT5" s="1068"/>
      <c r="NFU5" s="1068"/>
      <c r="NFV5" s="1068"/>
      <c r="NFW5" s="1068"/>
      <c r="NFX5" s="1068"/>
      <c r="NFY5" s="1068"/>
      <c r="NFZ5" s="1068"/>
      <c r="NGA5" s="1068"/>
      <c r="NGB5" s="1068"/>
      <c r="NGC5" s="1068"/>
      <c r="NGD5" s="1068"/>
      <c r="NGE5" s="1068"/>
      <c r="NGF5" s="1068"/>
      <c r="NGG5" s="1068"/>
      <c r="NGH5" s="1068"/>
      <c r="NGI5" s="1068"/>
      <c r="NGJ5" s="1068"/>
      <c r="NGK5" s="1068"/>
      <c r="NGL5" s="1068"/>
      <c r="NGM5" s="1068"/>
      <c r="NGN5" s="1068"/>
      <c r="NGO5" s="1068"/>
      <c r="NGP5" s="1068"/>
      <c r="NGQ5" s="1068"/>
      <c r="NGR5" s="1068"/>
      <c r="NGS5" s="1068"/>
      <c r="NGT5" s="1068"/>
      <c r="NGU5" s="1068"/>
      <c r="NGV5" s="1068"/>
      <c r="NGW5" s="1068"/>
      <c r="NGX5" s="1068"/>
      <c r="NGY5" s="1068"/>
      <c r="NGZ5" s="1068"/>
      <c r="NHA5" s="1068"/>
      <c r="NHB5" s="1068"/>
      <c r="NHC5" s="1068"/>
      <c r="NHD5" s="1068"/>
      <c r="NHE5" s="1068"/>
      <c r="NHF5" s="1068"/>
      <c r="NHG5" s="1068"/>
      <c r="NHH5" s="1068"/>
      <c r="NHI5" s="1068"/>
      <c r="NHJ5" s="1068"/>
      <c r="NHK5" s="1068"/>
      <c r="NHL5" s="1068"/>
      <c r="NHM5" s="1068"/>
      <c r="NHN5" s="1068"/>
      <c r="NHO5" s="1068"/>
      <c r="NHP5" s="1068"/>
      <c r="NHQ5" s="1068"/>
      <c r="NHR5" s="1068"/>
      <c r="NHS5" s="1068"/>
      <c r="NHT5" s="1068"/>
      <c r="NHU5" s="1068"/>
      <c r="NHV5" s="1068"/>
      <c r="NHW5" s="1068"/>
      <c r="NHX5" s="1068"/>
      <c r="NHY5" s="1068"/>
      <c r="NHZ5" s="1068"/>
      <c r="NIA5" s="1068"/>
      <c r="NIB5" s="1068"/>
      <c r="NIC5" s="1068"/>
      <c r="NID5" s="1068"/>
      <c r="NIE5" s="1068"/>
      <c r="NIF5" s="1068"/>
      <c r="NIG5" s="1068"/>
      <c r="NIH5" s="1068"/>
      <c r="NII5" s="1068"/>
      <c r="NIJ5" s="1068"/>
      <c r="NIK5" s="1068"/>
      <c r="NIL5" s="1068"/>
      <c r="NIM5" s="1068"/>
      <c r="NIN5" s="1068"/>
      <c r="NIO5" s="1068"/>
      <c r="NIP5" s="1068"/>
      <c r="NIQ5" s="1068"/>
      <c r="NIR5" s="1068"/>
      <c r="NIS5" s="1068"/>
      <c r="NIT5" s="1068"/>
      <c r="NIU5" s="1068"/>
      <c r="NIV5" s="1068"/>
      <c r="NIW5" s="1068"/>
      <c r="NIX5" s="1068"/>
      <c r="NIY5" s="1068"/>
      <c r="NIZ5" s="1068"/>
      <c r="NJA5" s="1068"/>
      <c r="NJB5" s="1068"/>
      <c r="NJC5" s="1068"/>
      <c r="NJD5" s="1068"/>
      <c r="NJE5" s="1068"/>
      <c r="NJF5" s="1068"/>
      <c r="NJG5" s="1068"/>
      <c r="NJH5" s="1068"/>
      <c r="NJI5" s="1068"/>
      <c r="NJJ5" s="1068"/>
      <c r="NJK5" s="1068"/>
      <c r="NJL5" s="1068"/>
      <c r="NJM5" s="1068"/>
      <c r="NJN5" s="1068"/>
      <c r="NJO5" s="1068"/>
      <c r="NJP5" s="1068"/>
      <c r="NJQ5" s="1068"/>
      <c r="NJR5" s="1068"/>
      <c r="NJS5" s="1068"/>
      <c r="NJT5" s="1068"/>
      <c r="NJU5" s="1068"/>
      <c r="NJV5" s="1068"/>
      <c r="NJW5" s="1068"/>
      <c r="NJX5" s="1068"/>
      <c r="NJY5" s="1068"/>
      <c r="NJZ5" s="1068"/>
      <c r="NKA5" s="1068"/>
      <c r="NKB5" s="1068"/>
      <c r="NKC5" s="1068"/>
      <c r="NKD5" s="1068"/>
      <c r="NKE5" s="1068"/>
      <c r="NKF5" s="1068"/>
      <c r="NKG5" s="1068"/>
      <c r="NKH5" s="1068"/>
      <c r="NKI5" s="1068"/>
      <c r="NKJ5" s="1068"/>
      <c r="NKK5" s="1068"/>
      <c r="NKL5" s="1068"/>
      <c r="NKM5" s="1068"/>
      <c r="NKN5" s="1068"/>
      <c r="NKO5" s="1068"/>
      <c r="NKP5" s="1068"/>
      <c r="NKQ5" s="1068"/>
      <c r="NKR5" s="1068"/>
      <c r="NKS5" s="1068"/>
      <c r="NKT5" s="1068"/>
      <c r="NKU5" s="1068"/>
      <c r="NKV5" s="1068"/>
      <c r="NKW5" s="1068"/>
      <c r="NKX5" s="1068"/>
      <c r="NKY5" s="1068"/>
      <c r="NKZ5" s="1068"/>
      <c r="NLA5" s="1068"/>
      <c r="NLB5" s="1068"/>
      <c r="NLC5" s="1068"/>
      <c r="NLD5" s="1068"/>
      <c r="NLE5" s="1068"/>
      <c r="NLF5" s="1068"/>
      <c r="NLG5" s="1068"/>
      <c r="NLH5" s="1068"/>
      <c r="NLI5" s="1068"/>
      <c r="NLJ5" s="1068"/>
      <c r="NLK5" s="1068"/>
      <c r="NLL5" s="1068"/>
      <c r="NLM5" s="1068"/>
      <c r="NLN5" s="1068"/>
      <c r="NLO5" s="1068"/>
      <c r="NLP5" s="1068"/>
      <c r="NLQ5" s="1068"/>
      <c r="NLR5" s="1068"/>
      <c r="NLS5" s="1068"/>
      <c r="NLT5" s="1068"/>
      <c r="NLU5" s="1068"/>
      <c r="NLV5" s="1068"/>
      <c r="NLW5" s="1068"/>
      <c r="NLX5" s="1068"/>
      <c r="NLY5" s="1068"/>
      <c r="NLZ5" s="1068"/>
      <c r="NMA5" s="1068"/>
      <c r="NMB5" s="1068"/>
      <c r="NMC5" s="1068"/>
      <c r="NMD5" s="1068"/>
      <c r="NME5" s="1068"/>
      <c r="NMF5" s="1068"/>
      <c r="NMG5" s="1068"/>
      <c r="NMH5" s="1068"/>
      <c r="NMI5" s="1068"/>
      <c r="NMJ5" s="1068"/>
      <c r="NMK5" s="1068"/>
      <c r="NML5" s="1068"/>
      <c r="NMM5" s="1068"/>
      <c r="NMN5" s="1068"/>
      <c r="NMO5" s="1068"/>
      <c r="NMP5" s="1068"/>
      <c r="NMQ5" s="1068"/>
      <c r="NMR5" s="1068"/>
      <c r="NMS5" s="1068"/>
      <c r="NMT5" s="1068"/>
      <c r="NMU5" s="1068"/>
      <c r="NMV5" s="1068"/>
      <c r="NMW5" s="1068"/>
      <c r="NMX5" s="1068"/>
      <c r="NMY5" s="1068"/>
      <c r="NMZ5" s="1068"/>
      <c r="NNA5" s="1068"/>
      <c r="NNB5" s="1068"/>
      <c r="NNC5" s="1068"/>
      <c r="NND5" s="1068"/>
      <c r="NNE5" s="1068"/>
      <c r="NNF5" s="1068"/>
      <c r="NNG5" s="1068"/>
      <c r="NNH5" s="1068"/>
      <c r="NNI5" s="1068"/>
      <c r="NNJ5" s="1068"/>
      <c r="NNK5" s="1068"/>
      <c r="NNL5" s="1068"/>
      <c r="NNM5" s="1068"/>
      <c r="NNN5" s="1068"/>
      <c r="NNO5" s="1068"/>
      <c r="NNP5" s="1068"/>
      <c r="NNQ5" s="1068"/>
      <c r="NNR5" s="1068"/>
      <c r="NNS5" s="1068"/>
      <c r="NNT5" s="1068"/>
      <c r="NNU5" s="1068"/>
      <c r="NNV5" s="1068"/>
      <c r="NNW5" s="1068"/>
      <c r="NNX5" s="1068"/>
      <c r="NNY5" s="1068"/>
      <c r="NNZ5" s="1068"/>
      <c r="NOA5" s="1068"/>
      <c r="NOB5" s="1068"/>
      <c r="NOC5" s="1068"/>
      <c r="NOD5" s="1068"/>
      <c r="NOE5" s="1068"/>
      <c r="NOF5" s="1068"/>
      <c r="NOG5" s="1068"/>
      <c r="NOH5" s="1068"/>
      <c r="NOI5" s="1068"/>
      <c r="NOJ5" s="1068"/>
      <c r="NOK5" s="1068"/>
      <c r="NOL5" s="1068"/>
      <c r="NOM5" s="1068"/>
      <c r="NON5" s="1068"/>
      <c r="NOO5" s="1068"/>
      <c r="NOP5" s="1068"/>
      <c r="NOQ5" s="1068"/>
      <c r="NOR5" s="1068"/>
      <c r="NOS5" s="1068"/>
      <c r="NOT5" s="1068"/>
      <c r="NOU5" s="1068"/>
      <c r="NOV5" s="1068"/>
      <c r="NOW5" s="1068"/>
      <c r="NOX5" s="1068"/>
      <c r="NOY5" s="1068"/>
      <c r="NOZ5" s="1068"/>
      <c r="NPA5" s="1068"/>
      <c r="NPB5" s="1068"/>
      <c r="NPC5" s="1068"/>
      <c r="NPD5" s="1068"/>
      <c r="NPE5" s="1068"/>
      <c r="NPF5" s="1068"/>
      <c r="NPG5" s="1068"/>
      <c r="NPH5" s="1068"/>
      <c r="NPI5" s="1068"/>
      <c r="NPJ5" s="1068"/>
      <c r="NPK5" s="1068"/>
      <c r="NPL5" s="1068"/>
      <c r="NPM5" s="1068"/>
      <c r="NPN5" s="1068"/>
      <c r="NPO5" s="1068"/>
      <c r="NPP5" s="1068"/>
      <c r="NPQ5" s="1068"/>
      <c r="NPR5" s="1068"/>
      <c r="NPS5" s="1068"/>
      <c r="NPT5" s="1068"/>
      <c r="NPU5" s="1068"/>
      <c r="NPV5" s="1068"/>
      <c r="NPW5" s="1068"/>
      <c r="NPX5" s="1068"/>
      <c r="NPY5" s="1068"/>
      <c r="NPZ5" s="1068"/>
      <c r="NQA5" s="1068"/>
      <c r="NQB5" s="1068"/>
      <c r="NQC5" s="1068"/>
      <c r="NQD5" s="1068"/>
      <c r="NQE5" s="1068"/>
      <c r="NQF5" s="1068"/>
      <c r="NQG5" s="1068"/>
      <c r="NQH5" s="1068"/>
      <c r="NQI5" s="1068"/>
      <c r="NQJ5" s="1068"/>
      <c r="NQK5" s="1068"/>
      <c r="NQL5" s="1068"/>
      <c r="NQM5" s="1068"/>
      <c r="NQN5" s="1068"/>
      <c r="NQO5" s="1068"/>
      <c r="NQP5" s="1068"/>
      <c r="NQQ5" s="1068"/>
      <c r="NQR5" s="1068"/>
      <c r="NQS5" s="1068"/>
      <c r="NQT5" s="1068"/>
      <c r="NQU5" s="1068"/>
      <c r="NQV5" s="1068"/>
      <c r="NQW5" s="1068"/>
      <c r="NQX5" s="1068"/>
      <c r="NQY5" s="1068"/>
      <c r="NQZ5" s="1068"/>
      <c r="NRA5" s="1068"/>
      <c r="NRB5" s="1068"/>
      <c r="NRC5" s="1068"/>
      <c r="NRD5" s="1068"/>
      <c r="NRE5" s="1068"/>
      <c r="NRF5" s="1068"/>
      <c r="NRG5" s="1068"/>
      <c r="NRH5" s="1068"/>
      <c r="NRI5" s="1068"/>
      <c r="NRJ5" s="1068"/>
      <c r="NRK5" s="1068"/>
      <c r="NRL5" s="1068"/>
      <c r="NRM5" s="1068"/>
      <c r="NRN5" s="1068"/>
      <c r="NRO5" s="1068"/>
      <c r="NRP5" s="1068"/>
      <c r="NRQ5" s="1068"/>
      <c r="NRR5" s="1068"/>
      <c r="NRS5" s="1068"/>
      <c r="NRT5" s="1068"/>
      <c r="NRU5" s="1068"/>
      <c r="NRV5" s="1068"/>
      <c r="NRW5" s="1068"/>
      <c r="NRX5" s="1068"/>
      <c r="NRY5" s="1068"/>
      <c r="NRZ5" s="1068"/>
      <c r="NSA5" s="1068"/>
      <c r="NSB5" s="1068"/>
      <c r="NSC5" s="1068"/>
      <c r="NSD5" s="1068"/>
      <c r="NSE5" s="1068"/>
      <c r="NSF5" s="1068"/>
      <c r="NSG5" s="1068"/>
      <c r="NSH5" s="1068"/>
      <c r="NSI5" s="1068"/>
      <c r="NSJ5" s="1068"/>
      <c r="NSK5" s="1068"/>
      <c r="NSL5" s="1068"/>
      <c r="NSM5" s="1068"/>
      <c r="NSN5" s="1068"/>
      <c r="NSO5" s="1068"/>
      <c r="NSP5" s="1068"/>
      <c r="NSQ5" s="1068"/>
      <c r="NSR5" s="1068"/>
      <c r="NSS5" s="1068"/>
      <c r="NST5" s="1068"/>
      <c r="NSU5" s="1068"/>
      <c r="NSV5" s="1068"/>
      <c r="NSW5" s="1068"/>
      <c r="NSX5" s="1068"/>
      <c r="NSY5" s="1068"/>
      <c r="NSZ5" s="1068"/>
      <c r="NTA5" s="1068"/>
      <c r="NTB5" s="1068"/>
      <c r="NTC5" s="1068"/>
      <c r="NTD5" s="1068"/>
      <c r="NTE5" s="1068"/>
      <c r="NTF5" s="1068"/>
      <c r="NTG5" s="1068"/>
      <c r="NTH5" s="1068"/>
      <c r="NTI5" s="1068"/>
      <c r="NTJ5" s="1068"/>
      <c r="NTK5" s="1068"/>
      <c r="NTL5" s="1068"/>
      <c r="NTM5" s="1068"/>
      <c r="NTN5" s="1068"/>
      <c r="NTO5" s="1068"/>
      <c r="NTP5" s="1068"/>
      <c r="NTQ5" s="1068"/>
      <c r="NTR5" s="1068"/>
      <c r="NTS5" s="1068"/>
      <c r="NTT5" s="1068"/>
      <c r="NTU5" s="1068"/>
      <c r="NTV5" s="1068"/>
      <c r="NTW5" s="1068"/>
      <c r="NTX5" s="1068"/>
      <c r="NTY5" s="1068"/>
      <c r="NTZ5" s="1068"/>
      <c r="NUA5" s="1068"/>
      <c r="NUB5" s="1068"/>
      <c r="NUC5" s="1068"/>
      <c r="NUD5" s="1068"/>
      <c r="NUE5" s="1068"/>
      <c r="NUF5" s="1068"/>
      <c r="NUG5" s="1068"/>
      <c r="NUH5" s="1068"/>
      <c r="NUI5" s="1068"/>
      <c r="NUJ5" s="1068"/>
      <c r="NUK5" s="1068"/>
      <c r="NUL5" s="1068"/>
      <c r="NUM5" s="1068"/>
      <c r="NUN5" s="1068"/>
      <c r="NUO5" s="1068"/>
      <c r="NUP5" s="1068"/>
      <c r="NUQ5" s="1068"/>
      <c r="NUR5" s="1068"/>
      <c r="NUS5" s="1068"/>
      <c r="NUT5" s="1068"/>
      <c r="NUU5" s="1068"/>
      <c r="NUV5" s="1068"/>
      <c r="NUW5" s="1068"/>
      <c r="NUX5" s="1068"/>
      <c r="NUY5" s="1068"/>
      <c r="NUZ5" s="1068"/>
      <c r="NVA5" s="1068"/>
      <c r="NVB5" s="1068"/>
      <c r="NVC5" s="1068"/>
      <c r="NVD5" s="1068"/>
      <c r="NVE5" s="1068"/>
      <c r="NVF5" s="1068"/>
      <c r="NVG5" s="1068"/>
      <c r="NVH5" s="1068"/>
      <c r="NVI5" s="1068"/>
      <c r="NVJ5" s="1068"/>
      <c r="NVK5" s="1068"/>
      <c r="NVL5" s="1068"/>
      <c r="NVM5" s="1068"/>
      <c r="NVN5" s="1068"/>
      <c r="NVO5" s="1068"/>
      <c r="NVP5" s="1068"/>
      <c r="NVQ5" s="1068"/>
      <c r="NVR5" s="1068"/>
      <c r="NVS5" s="1068"/>
      <c r="NVT5" s="1068"/>
      <c r="NVU5" s="1068"/>
      <c r="NVV5" s="1068"/>
      <c r="NVW5" s="1068"/>
      <c r="NVX5" s="1068"/>
      <c r="NVY5" s="1068"/>
      <c r="NVZ5" s="1068"/>
      <c r="NWA5" s="1068"/>
      <c r="NWB5" s="1068"/>
      <c r="NWC5" s="1068"/>
      <c r="NWD5" s="1068"/>
      <c r="NWE5" s="1068"/>
      <c r="NWF5" s="1068"/>
      <c r="NWG5" s="1068"/>
      <c r="NWH5" s="1068"/>
      <c r="NWI5" s="1068"/>
      <c r="NWJ5" s="1068"/>
      <c r="NWK5" s="1068"/>
      <c r="NWL5" s="1068"/>
      <c r="NWM5" s="1068"/>
      <c r="NWN5" s="1068"/>
      <c r="NWO5" s="1068"/>
      <c r="NWP5" s="1068"/>
      <c r="NWQ5" s="1068"/>
      <c r="NWR5" s="1068"/>
      <c r="NWS5" s="1068"/>
      <c r="NWT5" s="1068"/>
      <c r="NWU5" s="1068"/>
      <c r="NWV5" s="1068"/>
      <c r="NWW5" s="1068"/>
      <c r="NWX5" s="1068"/>
      <c r="NWY5" s="1068"/>
      <c r="NWZ5" s="1068"/>
      <c r="NXA5" s="1068"/>
      <c r="NXB5" s="1068"/>
      <c r="NXC5" s="1068"/>
      <c r="NXD5" s="1068"/>
      <c r="NXE5" s="1068"/>
      <c r="NXF5" s="1068"/>
      <c r="NXG5" s="1068"/>
      <c r="NXH5" s="1068"/>
      <c r="NXI5" s="1068"/>
      <c r="NXJ5" s="1068"/>
      <c r="NXK5" s="1068"/>
      <c r="NXL5" s="1068"/>
      <c r="NXM5" s="1068"/>
      <c r="NXN5" s="1068"/>
      <c r="NXO5" s="1068"/>
      <c r="NXP5" s="1068"/>
      <c r="NXQ5" s="1068"/>
      <c r="NXR5" s="1068"/>
      <c r="NXS5" s="1068"/>
      <c r="NXT5" s="1068"/>
      <c r="NXU5" s="1068"/>
      <c r="NXV5" s="1068"/>
      <c r="NXW5" s="1068"/>
      <c r="NXX5" s="1068"/>
      <c r="NXY5" s="1068"/>
      <c r="NXZ5" s="1068"/>
      <c r="NYA5" s="1068"/>
      <c r="NYB5" s="1068"/>
      <c r="NYC5" s="1068"/>
      <c r="NYD5" s="1068"/>
      <c r="NYE5" s="1068"/>
      <c r="NYF5" s="1068"/>
      <c r="NYG5" s="1068"/>
      <c r="NYH5" s="1068"/>
      <c r="NYI5" s="1068"/>
      <c r="NYJ5" s="1068"/>
      <c r="NYK5" s="1068"/>
      <c r="NYL5" s="1068"/>
      <c r="NYM5" s="1068"/>
      <c r="NYN5" s="1068"/>
      <c r="NYO5" s="1068"/>
      <c r="NYP5" s="1068"/>
      <c r="NYQ5" s="1068"/>
      <c r="NYR5" s="1068"/>
      <c r="NYS5" s="1068"/>
      <c r="NYT5" s="1068"/>
      <c r="NYU5" s="1068"/>
      <c r="NYV5" s="1068"/>
      <c r="NYW5" s="1068"/>
      <c r="NYX5" s="1068"/>
      <c r="NYY5" s="1068"/>
      <c r="NYZ5" s="1068"/>
      <c r="NZA5" s="1068"/>
      <c r="NZB5" s="1068"/>
      <c r="NZC5" s="1068"/>
      <c r="NZD5" s="1068"/>
      <c r="NZE5" s="1068"/>
      <c r="NZF5" s="1068"/>
      <c r="NZG5" s="1068"/>
      <c r="NZH5" s="1068"/>
      <c r="NZI5" s="1068"/>
      <c r="NZJ5" s="1068"/>
      <c r="NZK5" s="1068"/>
      <c r="NZL5" s="1068"/>
      <c r="NZM5" s="1068"/>
      <c r="NZN5" s="1068"/>
      <c r="NZO5" s="1068"/>
      <c r="NZP5" s="1068"/>
      <c r="NZQ5" s="1068"/>
      <c r="NZR5" s="1068"/>
      <c r="NZS5" s="1068"/>
      <c r="NZT5" s="1068"/>
      <c r="NZU5" s="1068"/>
      <c r="NZV5" s="1068"/>
      <c r="NZW5" s="1068"/>
      <c r="NZX5" s="1068"/>
      <c r="NZY5" s="1068"/>
      <c r="NZZ5" s="1068"/>
      <c r="OAA5" s="1068"/>
      <c r="OAB5" s="1068"/>
      <c r="OAC5" s="1068"/>
      <c r="OAD5" s="1068"/>
      <c r="OAE5" s="1068"/>
      <c r="OAF5" s="1068"/>
      <c r="OAG5" s="1068"/>
      <c r="OAH5" s="1068"/>
      <c r="OAI5" s="1068"/>
      <c r="OAJ5" s="1068"/>
      <c r="OAK5" s="1068"/>
      <c r="OAL5" s="1068"/>
      <c r="OAM5" s="1068"/>
      <c r="OAN5" s="1068"/>
      <c r="OAO5" s="1068"/>
      <c r="OAP5" s="1068"/>
      <c r="OAQ5" s="1068"/>
      <c r="OAR5" s="1068"/>
      <c r="OAS5" s="1068"/>
      <c r="OAT5" s="1068"/>
      <c r="OAU5" s="1068"/>
      <c r="OAV5" s="1068"/>
      <c r="OAW5" s="1068"/>
      <c r="OAX5" s="1068"/>
      <c r="OAY5" s="1068"/>
      <c r="OAZ5" s="1068"/>
      <c r="OBA5" s="1068"/>
      <c r="OBB5" s="1068"/>
      <c r="OBC5" s="1068"/>
      <c r="OBD5" s="1068"/>
      <c r="OBE5" s="1068"/>
      <c r="OBF5" s="1068"/>
      <c r="OBG5" s="1068"/>
      <c r="OBH5" s="1068"/>
      <c r="OBI5" s="1068"/>
      <c r="OBJ5" s="1068"/>
      <c r="OBK5" s="1068"/>
      <c r="OBL5" s="1068"/>
      <c r="OBM5" s="1068"/>
      <c r="OBN5" s="1068"/>
      <c r="OBO5" s="1068"/>
      <c r="OBP5" s="1068"/>
      <c r="OBQ5" s="1068"/>
      <c r="OBR5" s="1068"/>
      <c r="OBS5" s="1068"/>
      <c r="OBT5" s="1068"/>
      <c r="OBU5" s="1068"/>
      <c r="OBV5" s="1068"/>
      <c r="OBW5" s="1068"/>
      <c r="OBX5" s="1068"/>
      <c r="OBY5" s="1068"/>
      <c r="OBZ5" s="1068"/>
      <c r="OCA5" s="1068"/>
      <c r="OCB5" s="1068"/>
      <c r="OCC5" s="1068"/>
      <c r="OCD5" s="1068"/>
      <c r="OCE5" s="1068"/>
      <c r="OCF5" s="1068"/>
      <c r="OCG5" s="1068"/>
      <c r="OCH5" s="1068"/>
      <c r="OCI5" s="1068"/>
      <c r="OCJ5" s="1068"/>
      <c r="OCK5" s="1068"/>
      <c r="OCL5" s="1068"/>
      <c r="OCM5" s="1068"/>
      <c r="OCN5" s="1068"/>
      <c r="OCO5" s="1068"/>
      <c r="OCP5" s="1068"/>
      <c r="OCQ5" s="1068"/>
      <c r="OCR5" s="1068"/>
      <c r="OCS5" s="1068"/>
      <c r="OCT5" s="1068"/>
      <c r="OCU5" s="1068"/>
      <c r="OCV5" s="1068"/>
      <c r="OCW5" s="1068"/>
      <c r="OCX5" s="1068"/>
      <c r="OCY5" s="1068"/>
      <c r="OCZ5" s="1068"/>
      <c r="ODA5" s="1068"/>
      <c r="ODB5" s="1068"/>
      <c r="ODC5" s="1068"/>
      <c r="ODD5" s="1068"/>
      <c r="ODE5" s="1068"/>
      <c r="ODF5" s="1068"/>
      <c r="ODG5" s="1068"/>
      <c r="ODH5" s="1068"/>
      <c r="ODI5" s="1068"/>
      <c r="ODJ5" s="1068"/>
      <c r="ODK5" s="1068"/>
      <c r="ODL5" s="1068"/>
      <c r="ODM5" s="1068"/>
      <c r="ODN5" s="1068"/>
      <c r="ODO5" s="1068"/>
      <c r="ODP5" s="1068"/>
      <c r="ODQ5" s="1068"/>
      <c r="ODR5" s="1068"/>
      <c r="ODS5" s="1068"/>
      <c r="ODT5" s="1068"/>
      <c r="ODU5" s="1068"/>
      <c r="ODV5" s="1068"/>
      <c r="ODW5" s="1068"/>
      <c r="ODX5" s="1068"/>
      <c r="ODY5" s="1068"/>
      <c r="ODZ5" s="1068"/>
      <c r="OEA5" s="1068"/>
      <c r="OEB5" s="1068"/>
      <c r="OEC5" s="1068"/>
      <c r="OED5" s="1068"/>
      <c r="OEE5" s="1068"/>
      <c r="OEF5" s="1068"/>
      <c r="OEG5" s="1068"/>
      <c r="OEH5" s="1068"/>
      <c r="OEI5" s="1068"/>
      <c r="OEJ5" s="1068"/>
      <c r="OEK5" s="1068"/>
      <c r="OEL5" s="1068"/>
      <c r="OEM5" s="1068"/>
      <c r="OEN5" s="1068"/>
      <c r="OEO5" s="1068"/>
      <c r="OEP5" s="1068"/>
      <c r="OEQ5" s="1068"/>
      <c r="OER5" s="1068"/>
      <c r="OES5" s="1068"/>
      <c r="OET5" s="1068"/>
      <c r="OEU5" s="1068"/>
      <c r="OEV5" s="1068"/>
      <c r="OEW5" s="1068"/>
      <c r="OEX5" s="1068"/>
      <c r="OEY5" s="1068"/>
      <c r="OEZ5" s="1068"/>
      <c r="OFA5" s="1068"/>
      <c r="OFB5" s="1068"/>
      <c r="OFC5" s="1068"/>
      <c r="OFD5" s="1068"/>
      <c r="OFE5" s="1068"/>
      <c r="OFF5" s="1068"/>
      <c r="OFG5" s="1068"/>
      <c r="OFH5" s="1068"/>
      <c r="OFI5" s="1068"/>
      <c r="OFJ5" s="1068"/>
      <c r="OFK5" s="1068"/>
      <c r="OFL5" s="1068"/>
      <c r="OFM5" s="1068"/>
      <c r="OFN5" s="1068"/>
      <c r="OFO5" s="1068"/>
      <c r="OFP5" s="1068"/>
      <c r="OFQ5" s="1068"/>
      <c r="OFR5" s="1068"/>
      <c r="OFS5" s="1068"/>
      <c r="OFT5" s="1068"/>
      <c r="OFU5" s="1068"/>
      <c r="OFV5" s="1068"/>
      <c r="OFW5" s="1068"/>
      <c r="OFX5" s="1068"/>
      <c r="OFY5" s="1068"/>
      <c r="OFZ5" s="1068"/>
      <c r="OGA5" s="1068"/>
      <c r="OGB5" s="1068"/>
      <c r="OGC5" s="1068"/>
      <c r="OGD5" s="1068"/>
      <c r="OGE5" s="1068"/>
      <c r="OGF5" s="1068"/>
      <c r="OGG5" s="1068"/>
      <c r="OGH5" s="1068"/>
      <c r="OGI5" s="1068"/>
      <c r="OGJ5" s="1068"/>
      <c r="OGK5" s="1068"/>
      <c r="OGL5" s="1068"/>
      <c r="OGM5" s="1068"/>
      <c r="OGN5" s="1068"/>
      <c r="OGO5" s="1068"/>
      <c r="OGP5" s="1068"/>
      <c r="OGQ5" s="1068"/>
      <c r="OGR5" s="1068"/>
      <c r="OGS5" s="1068"/>
      <c r="OGT5" s="1068"/>
      <c r="OGU5" s="1068"/>
      <c r="OGV5" s="1068"/>
      <c r="OGW5" s="1068"/>
      <c r="OGX5" s="1068"/>
      <c r="OGY5" s="1068"/>
      <c r="OGZ5" s="1068"/>
      <c r="OHA5" s="1068"/>
      <c r="OHB5" s="1068"/>
      <c r="OHC5" s="1068"/>
      <c r="OHD5" s="1068"/>
      <c r="OHE5" s="1068"/>
      <c r="OHF5" s="1068"/>
      <c r="OHG5" s="1068"/>
      <c r="OHH5" s="1068"/>
      <c r="OHI5" s="1068"/>
      <c r="OHJ5" s="1068"/>
      <c r="OHK5" s="1068"/>
      <c r="OHL5" s="1068"/>
      <c r="OHM5" s="1068"/>
      <c r="OHN5" s="1068"/>
      <c r="OHO5" s="1068"/>
      <c r="OHP5" s="1068"/>
      <c r="OHQ5" s="1068"/>
      <c r="OHR5" s="1068"/>
      <c r="OHS5" s="1068"/>
      <c r="OHT5" s="1068"/>
      <c r="OHU5" s="1068"/>
      <c r="OHV5" s="1068"/>
      <c r="OHW5" s="1068"/>
      <c r="OHX5" s="1068"/>
      <c r="OHY5" s="1068"/>
      <c r="OHZ5" s="1068"/>
      <c r="OIA5" s="1068"/>
      <c r="OIB5" s="1068"/>
      <c r="OIC5" s="1068"/>
      <c r="OID5" s="1068"/>
      <c r="OIE5" s="1068"/>
      <c r="OIF5" s="1068"/>
      <c r="OIG5" s="1068"/>
      <c r="OIH5" s="1068"/>
      <c r="OII5" s="1068"/>
      <c r="OIJ5" s="1068"/>
      <c r="OIK5" s="1068"/>
      <c r="OIL5" s="1068"/>
      <c r="OIM5" s="1068"/>
      <c r="OIN5" s="1068"/>
      <c r="OIO5" s="1068"/>
      <c r="OIP5" s="1068"/>
      <c r="OIQ5" s="1068"/>
      <c r="OIR5" s="1068"/>
      <c r="OIS5" s="1068"/>
      <c r="OIT5" s="1068"/>
      <c r="OIU5" s="1068"/>
      <c r="OIV5" s="1068"/>
      <c r="OIW5" s="1068"/>
      <c r="OIX5" s="1068"/>
      <c r="OIY5" s="1068"/>
      <c r="OIZ5" s="1068"/>
      <c r="OJA5" s="1068"/>
      <c r="OJB5" s="1068"/>
      <c r="OJC5" s="1068"/>
      <c r="OJD5" s="1068"/>
      <c r="OJE5" s="1068"/>
      <c r="OJF5" s="1068"/>
      <c r="OJG5" s="1068"/>
      <c r="OJH5" s="1068"/>
      <c r="OJI5" s="1068"/>
      <c r="OJJ5" s="1068"/>
      <c r="OJK5" s="1068"/>
      <c r="OJL5" s="1068"/>
      <c r="OJM5" s="1068"/>
      <c r="OJN5" s="1068"/>
      <c r="OJO5" s="1068"/>
      <c r="OJP5" s="1068"/>
      <c r="OJQ5" s="1068"/>
      <c r="OJR5" s="1068"/>
      <c r="OJS5" s="1068"/>
      <c r="OJT5" s="1068"/>
      <c r="OJU5" s="1068"/>
      <c r="OJV5" s="1068"/>
      <c r="OJW5" s="1068"/>
      <c r="OJX5" s="1068"/>
      <c r="OJY5" s="1068"/>
      <c r="OJZ5" s="1068"/>
      <c r="OKA5" s="1068"/>
      <c r="OKB5" s="1068"/>
      <c r="OKC5" s="1068"/>
      <c r="OKD5" s="1068"/>
      <c r="OKE5" s="1068"/>
      <c r="OKF5" s="1068"/>
      <c r="OKG5" s="1068"/>
      <c r="OKH5" s="1068"/>
      <c r="OKI5" s="1068"/>
      <c r="OKJ5" s="1068"/>
      <c r="OKK5" s="1068"/>
      <c r="OKL5" s="1068"/>
      <c r="OKM5" s="1068"/>
      <c r="OKN5" s="1068"/>
      <c r="OKO5" s="1068"/>
      <c r="OKP5" s="1068"/>
      <c r="OKQ5" s="1068"/>
      <c r="OKR5" s="1068"/>
      <c r="OKS5" s="1068"/>
      <c r="OKT5" s="1068"/>
      <c r="OKU5" s="1068"/>
      <c r="OKV5" s="1068"/>
      <c r="OKW5" s="1068"/>
      <c r="OKX5" s="1068"/>
      <c r="OKY5" s="1068"/>
      <c r="OKZ5" s="1068"/>
      <c r="OLA5" s="1068"/>
      <c r="OLB5" s="1068"/>
      <c r="OLC5" s="1068"/>
      <c r="OLD5" s="1068"/>
      <c r="OLE5" s="1068"/>
      <c r="OLF5" s="1068"/>
      <c r="OLG5" s="1068"/>
      <c r="OLH5" s="1068"/>
      <c r="OLI5" s="1068"/>
      <c r="OLJ5" s="1068"/>
      <c r="OLK5" s="1068"/>
      <c r="OLL5" s="1068"/>
      <c r="OLM5" s="1068"/>
      <c r="OLN5" s="1068"/>
      <c r="OLO5" s="1068"/>
      <c r="OLP5" s="1068"/>
      <c r="OLQ5" s="1068"/>
      <c r="OLR5" s="1068"/>
      <c r="OLS5" s="1068"/>
      <c r="OLT5" s="1068"/>
      <c r="OLU5" s="1068"/>
      <c r="OLV5" s="1068"/>
      <c r="OLW5" s="1068"/>
      <c r="OLX5" s="1068"/>
      <c r="OLY5" s="1068"/>
      <c r="OLZ5" s="1068"/>
      <c r="OMA5" s="1068"/>
      <c r="OMB5" s="1068"/>
      <c r="OMC5" s="1068"/>
      <c r="OMD5" s="1068"/>
      <c r="OME5" s="1068"/>
      <c r="OMF5" s="1068"/>
      <c r="OMG5" s="1068"/>
      <c r="OMH5" s="1068"/>
      <c r="OMI5" s="1068"/>
      <c r="OMJ5" s="1068"/>
      <c r="OMK5" s="1068"/>
      <c r="OML5" s="1068"/>
      <c r="OMM5" s="1068"/>
      <c r="OMN5" s="1068"/>
      <c r="OMO5" s="1068"/>
      <c r="OMP5" s="1068"/>
      <c r="OMQ5" s="1068"/>
      <c r="OMR5" s="1068"/>
      <c r="OMS5" s="1068"/>
      <c r="OMT5" s="1068"/>
      <c r="OMU5" s="1068"/>
      <c r="OMV5" s="1068"/>
      <c r="OMW5" s="1068"/>
      <c r="OMX5" s="1068"/>
      <c r="OMY5" s="1068"/>
      <c r="OMZ5" s="1068"/>
      <c r="ONA5" s="1068"/>
      <c r="ONB5" s="1068"/>
      <c r="ONC5" s="1068"/>
      <c r="OND5" s="1068"/>
      <c r="ONE5" s="1068"/>
      <c r="ONF5" s="1068"/>
      <c r="ONG5" s="1068"/>
      <c r="ONH5" s="1068"/>
      <c r="ONI5" s="1068"/>
      <c r="ONJ5" s="1068"/>
      <c r="ONK5" s="1068"/>
      <c r="ONL5" s="1068"/>
      <c r="ONM5" s="1068"/>
      <c r="ONN5" s="1068"/>
      <c r="ONO5" s="1068"/>
      <c r="ONP5" s="1068"/>
      <c r="ONQ5" s="1068"/>
      <c r="ONR5" s="1068"/>
      <c r="ONS5" s="1068"/>
      <c r="ONT5" s="1068"/>
      <c r="ONU5" s="1068"/>
      <c r="ONV5" s="1068"/>
      <c r="ONW5" s="1068"/>
      <c r="ONX5" s="1068"/>
      <c r="ONY5" s="1068"/>
      <c r="ONZ5" s="1068"/>
      <c r="OOA5" s="1068"/>
      <c r="OOB5" s="1068"/>
      <c r="OOC5" s="1068"/>
      <c r="OOD5" s="1068"/>
      <c r="OOE5" s="1068"/>
      <c r="OOF5" s="1068"/>
      <c r="OOG5" s="1068"/>
      <c r="OOH5" s="1068"/>
      <c r="OOI5" s="1068"/>
      <c r="OOJ5" s="1068"/>
      <c r="OOK5" s="1068"/>
      <c r="OOL5" s="1068"/>
      <c r="OOM5" s="1068"/>
      <c r="OON5" s="1068"/>
      <c r="OOO5" s="1068"/>
      <c r="OOP5" s="1068"/>
      <c r="OOQ5" s="1068"/>
      <c r="OOR5" s="1068"/>
      <c r="OOS5" s="1068"/>
      <c r="OOT5" s="1068"/>
      <c r="OOU5" s="1068"/>
      <c r="OOV5" s="1068"/>
      <c r="OOW5" s="1068"/>
      <c r="OOX5" s="1068"/>
      <c r="OOY5" s="1068"/>
      <c r="OOZ5" s="1068"/>
      <c r="OPA5" s="1068"/>
      <c r="OPB5" s="1068"/>
      <c r="OPC5" s="1068"/>
      <c r="OPD5" s="1068"/>
      <c r="OPE5" s="1068"/>
      <c r="OPF5" s="1068"/>
      <c r="OPG5" s="1068"/>
      <c r="OPH5" s="1068"/>
      <c r="OPI5" s="1068"/>
      <c r="OPJ5" s="1068"/>
      <c r="OPK5" s="1068"/>
      <c r="OPL5" s="1068"/>
      <c r="OPM5" s="1068"/>
      <c r="OPN5" s="1068"/>
      <c r="OPO5" s="1068"/>
      <c r="OPP5" s="1068"/>
      <c r="OPQ5" s="1068"/>
      <c r="OPR5" s="1068"/>
      <c r="OPS5" s="1068"/>
      <c r="OPT5" s="1068"/>
      <c r="OPU5" s="1068"/>
      <c r="OPV5" s="1068"/>
      <c r="OPW5" s="1068"/>
      <c r="OPX5" s="1068"/>
      <c r="OPY5" s="1068"/>
      <c r="OPZ5" s="1068"/>
      <c r="OQA5" s="1068"/>
      <c r="OQB5" s="1068"/>
      <c r="OQC5" s="1068"/>
      <c r="OQD5" s="1068"/>
      <c r="OQE5" s="1068"/>
      <c r="OQF5" s="1068"/>
      <c r="OQG5" s="1068"/>
      <c r="OQH5" s="1068"/>
      <c r="OQI5" s="1068"/>
      <c r="OQJ5" s="1068"/>
      <c r="OQK5" s="1068"/>
      <c r="OQL5" s="1068"/>
      <c r="OQM5" s="1068"/>
      <c r="OQN5" s="1068"/>
      <c r="OQO5" s="1068"/>
      <c r="OQP5" s="1068"/>
      <c r="OQQ5" s="1068"/>
      <c r="OQR5" s="1068"/>
      <c r="OQS5" s="1068"/>
      <c r="OQT5" s="1068"/>
      <c r="OQU5" s="1068"/>
      <c r="OQV5" s="1068"/>
      <c r="OQW5" s="1068"/>
      <c r="OQX5" s="1068"/>
      <c r="OQY5" s="1068"/>
      <c r="OQZ5" s="1068"/>
      <c r="ORA5" s="1068"/>
      <c r="ORB5" s="1068"/>
      <c r="ORC5" s="1068"/>
      <c r="ORD5" s="1068"/>
      <c r="ORE5" s="1068"/>
      <c r="ORF5" s="1068"/>
      <c r="ORG5" s="1068"/>
      <c r="ORH5" s="1068"/>
      <c r="ORI5" s="1068"/>
      <c r="ORJ5" s="1068"/>
      <c r="ORK5" s="1068"/>
      <c r="ORL5" s="1068"/>
      <c r="ORM5" s="1068"/>
      <c r="ORN5" s="1068"/>
      <c r="ORO5" s="1068"/>
      <c r="ORP5" s="1068"/>
      <c r="ORQ5" s="1068"/>
      <c r="ORR5" s="1068"/>
      <c r="ORS5" s="1068"/>
      <c r="ORT5" s="1068"/>
      <c r="ORU5" s="1068"/>
      <c r="ORV5" s="1068"/>
      <c r="ORW5" s="1068"/>
      <c r="ORX5" s="1068"/>
      <c r="ORY5" s="1068"/>
      <c r="ORZ5" s="1068"/>
      <c r="OSA5" s="1068"/>
      <c r="OSB5" s="1068"/>
      <c r="OSC5" s="1068"/>
      <c r="OSD5" s="1068"/>
      <c r="OSE5" s="1068"/>
      <c r="OSF5" s="1068"/>
      <c r="OSG5" s="1068"/>
      <c r="OSH5" s="1068"/>
      <c r="OSI5" s="1068"/>
      <c r="OSJ5" s="1068"/>
      <c r="OSK5" s="1068"/>
      <c r="OSL5" s="1068"/>
      <c r="OSM5" s="1068"/>
      <c r="OSN5" s="1068"/>
      <c r="OSO5" s="1068"/>
      <c r="OSP5" s="1068"/>
      <c r="OSQ5" s="1068"/>
      <c r="OSR5" s="1068"/>
      <c r="OSS5" s="1068"/>
      <c r="OST5" s="1068"/>
      <c r="OSU5" s="1068"/>
      <c r="OSV5" s="1068"/>
      <c r="OSW5" s="1068"/>
      <c r="OSX5" s="1068"/>
      <c r="OSY5" s="1068"/>
      <c r="OSZ5" s="1068"/>
      <c r="OTA5" s="1068"/>
      <c r="OTB5" s="1068"/>
      <c r="OTC5" s="1068"/>
      <c r="OTD5" s="1068"/>
      <c r="OTE5" s="1068"/>
      <c r="OTF5" s="1068"/>
      <c r="OTG5" s="1068"/>
      <c r="OTH5" s="1068"/>
      <c r="OTI5" s="1068"/>
      <c r="OTJ5" s="1068"/>
      <c r="OTK5" s="1068"/>
      <c r="OTL5" s="1068"/>
      <c r="OTM5" s="1068"/>
      <c r="OTN5" s="1068"/>
      <c r="OTO5" s="1068"/>
      <c r="OTP5" s="1068"/>
      <c r="OTQ5" s="1068"/>
      <c r="OTR5" s="1068"/>
      <c r="OTS5" s="1068"/>
      <c r="OTT5" s="1068"/>
      <c r="OTU5" s="1068"/>
      <c r="OTV5" s="1068"/>
      <c r="OTW5" s="1068"/>
      <c r="OTX5" s="1068"/>
      <c r="OTY5" s="1068"/>
      <c r="OTZ5" s="1068"/>
      <c r="OUA5" s="1068"/>
      <c r="OUB5" s="1068"/>
      <c r="OUC5" s="1068"/>
      <c r="OUD5" s="1068"/>
      <c r="OUE5" s="1068"/>
      <c r="OUF5" s="1068"/>
      <c r="OUG5" s="1068"/>
      <c r="OUH5" s="1068"/>
      <c r="OUI5" s="1068"/>
      <c r="OUJ5" s="1068"/>
      <c r="OUK5" s="1068"/>
      <c r="OUL5" s="1068"/>
      <c r="OUM5" s="1068"/>
      <c r="OUN5" s="1068"/>
      <c r="OUO5" s="1068"/>
      <c r="OUP5" s="1068"/>
      <c r="OUQ5" s="1068"/>
      <c r="OUR5" s="1068"/>
      <c r="OUS5" s="1068"/>
      <c r="OUT5" s="1068"/>
      <c r="OUU5" s="1068"/>
      <c r="OUV5" s="1068"/>
      <c r="OUW5" s="1068"/>
      <c r="OUX5" s="1068"/>
      <c r="OUY5" s="1068"/>
      <c r="OUZ5" s="1068"/>
      <c r="OVA5" s="1068"/>
      <c r="OVB5" s="1068"/>
      <c r="OVC5" s="1068"/>
      <c r="OVD5" s="1068"/>
      <c r="OVE5" s="1068"/>
      <c r="OVF5" s="1068"/>
      <c r="OVG5" s="1068"/>
      <c r="OVH5" s="1068"/>
      <c r="OVI5" s="1068"/>
      <c r="OVJ5" s="1068"/>
      <c r="OVK5" s="1068"/>
      <c r="OVL5" s="1068"/>
      <c r="OVM5" s="1068"/>
      <c r="OVN5" s="1068"/>
      <c r="OVO5" s="1068"/>
      <c r="OVP5" s="1068"/>
      <c r="OVQ5" s="1068"/>
      <c r="OVR5" s="1068"/>
      <c r="OVS5" s="1068"/>
      <c r="OVT5" s="1068"/>
      <c r="OVU5" s="1068"/>
      <c r="OVV5" s="1068"/>
      <c r="OVW5" s="1068"/>
      <c r="OVX5" s="1068"/>
      <c r="OVY5" s="1068"/>
      <c r="OVZ5" s="1068"/>
      <c r="OWA5" s="1068"/>
      <c r="OWB5" s="1068"/>
      <c r="OWC5" s="1068"/>
      <c r="OWD5" s="1068"/>
      <c r="OWE5" s="1068"/>
      <c r="OWF5" s="1068"/>
      <c r="OWG5" s="1068"/>
      <c r="OWH5" s="1068"/>
      <c r="OWI5" s="1068"/>
      <c r="OWJ5" s="1068"/>
      <c r="OWK5" s="1068"/>
      <c r="OWL5" s="1068"/>
      <c r="OWM5" s="1068"/>
      <c r="OWN5" s="1068"/>
      <c r="OWO5" s="1068"/>
      <c r="OWP5" s="1068"/>
      <c r="OWQ5" s="1068"/>
      <c r="OWR5" s="1068"/>
      <c r="OWS5" s="1068"/>
      <c r="OWT5" s="1068"/>
      <c r="OWU5" s="1068"/>
      <c r="OWV5" s="1068"/>
      <c r="OWW5" s="1068"/>
      <c r="OWX5" s="1068"/>
      <c r="OWY5" s="1068"/>
      <c r="OWZ5" s="1068"/>
      <c r="OXA5" s="1068"/>
      <c r="OXB5" s="1068"/>
      <c r="OXC5" s="1068"/>
      <c r="OXD5" s="1068"/>
      <c r="OXE5" s="1068"/>
      <c r="OXF5" s="1068"/>
      <c r="OXG5" s="1068"/>
      <c r="OXH5" s="1068"/>
      <c r="OXI5" s="1068"/>
      <c r="OXJ5" s="1068"/>
      <c r="OXK5" s="1068"/>
      <c r="OXL5" s="1068"/>
      <c r="OXM5" s="1068"/>
      <c r="OXN5" s="1068"/>
      <c r="OXO5" s="1068"/>
      <c r="OXP5" s="1068"/>
      <c r="OXQ5" s="1068"/>
      <c r="OXR5" s="1068"/>
      <c r="OXS5" s="1068"/>
      <c r="OXT5" s="1068"/>
      <c r="OXU5" s="1068"/>
      <c r="OXV5" s="1068"/>
      <c r="OXW5" s="1068"/>
      <c r="OXX5" s="1068"/>
      <c r="OXY5" s="1068"/>
      <c r="OXZ5" s="1068"/>
      <c r="OYA5" s="1068"/>
      <c r="OYB5" s="1068"/>
      <c r="OYC5" s="1068"/>
      <c r="OYD5" s="1068"/>
      <c r="OYE5" s="1068"/>
      <c r="OYF5" s="1068"/>
      <c r="OYG5" s="1068"/>
      <c r="OYH5" s="1068"/>
      <c r="OYI5" s="1068"/>
      <c r="OYJ5" s="1068"/>
      <c r="OYK5" s="1068"/>
      <c r="OYL5" s="1068"/>
      <c r="OYM5" s="1068"/>
      <c r="OYN5" s="1068"/>
      <c r="OYO5" s="1068"/>
      <c r="OYP5" s="1068"/>
      <c r="OYQ5" s="1068"/>
      <c r="OYR5" s="1068"/>
      <c r="OYS5" s="1068"/>
      <c r="OYT5" s="1068"/>
      <c r="OYU5" s="1068"/>
      <c r="OYV5" s="1068"/>
      <c r="OYW5" s="1068"/>
      <c r="OYX5" s="1068"/>
      <c r="OYY5" s="1068"/>
      <c r="OYZ5" s="1068"/>
      <c r="OZA5" s="1068"/>
      <c r="OZB5" s="1068"/>
      <c r="OZC5" s="1068"/>
      <c r="OZD5" s="1068"/>
      <c r="OZE5" s="1068"/>
      <c r="OZF5" s="1068"/>
      <c r="OZG5" s="1068"/>
      <c r="OZH5" s="1068"/>
      <c r="OZI5" s="1068"/>
      <c r="OZJ5" s="1068"/>
      <c r="OZK5" s="1068"/>
      <c r="OZL5" s="1068"/>
      <c r="OZM5" s="1068"/>
      <c r="OZN5" s="1068"/>
      <c r="OZO5" s="1068"/>
      <c r="OZP5" s="1068"/>
      <c r="OZQ5" s="1068"/>
      <c r="OZR5" s="1068"/>
      <c r="OZS5" s="1068"/>
      <c r="OZT5" s="1068"/>
      <c r="OZU5" s="1068"/>
      <c r="OZV5" s="1068"/>
      <c r="OZW5" s="1068"/>
      <c r="OZX5" s="1068"/>
      <c r="OZY5" s="1068"/>
      <c r="OZZ5" s="1068"/>
      <c r="PAA5" s="1068"/>
      <c r="PAB5" s="1068"/>
      <c r="PAC5" s="1068"/>
      <c r="PAD5" s="1068"/>
      <c r="PAE5" s="1068"/>
      <c r="PAF5" s="1068"/>
      <c r="PAG5" s="1068"/>
      <c r="PAH5" s="1068"/>
      <c r="PAI5" s="1068"/>
      <c r="PAJ5" s="1068"/>
      <c r="PAK5" s="1068"/>
      <c r="PAL5" s="1068"/>
      <c r="PAM5" s="1068"/>
      <c r="PAN5" s="1068"/>
      <c r="PAO5" s="1068"/>
      <c r="PAP5" s="1068"/>
      <c r="PAQ5" s="1068"/>
      <c r="PAR5" s="1068"/>
      <c r="PAS5" s="1068"/>
      <c r="PAT5" s="1068"/>
      <c r="PAU5" s="1068"/>
      <c r="PAV5" s="1068"/>
      <c r="PAW5" s="1068"/>
      <c r="PAX5" s="1068"/>
      <c r="PAY5" s="1068"/>
      <c r="PAZ5" s="1068"/>
      <c r="PBA5" s="1068"/>
      <c r="PBB5" s="1068"/>
      <c r="PBC5" s="1068"/>
      <c r="PBD5" s="1068"/>
      <c r="PBE5" s="1068"/>
      <c r="PBF5" s="1068"/>
      <c r="PBG5" s="1068"/>
      <c r="PBH5" s="1068"/>
      <c r="PBI5" s="1068"/>
      <c r="PBJ5" s="1068"/>
      <c r="PBK5" s="1068"/>
      <c r="PBL5" s="1068"/>
      <c r="PBM5" s="1068"/>
      <c r="PBN5" s="1068"/>
      <c r="PBO5" s="1068"/>
      <c r="PBP5" s="1068"/>
      <c r="PBQ5" s="1068"/>
      <c r="PBR5" s="1068"/>
      <c r="PBS5" s="1068"/>
      <c r="PBT5" s="1068"/>
      <c r="PBU5" s="1068"/>
      <c r="PBV5" s="1068"/>
      <c r="PBW5" s="1068"/>
      <c r="PBX5" s="1068"/>
      <c r="PBY5" s="1068"/>
      <c r="PBZ5" s="1068"/>
      <c r="PCA5" s="1068"/>
      <c r="PCB5" s="1068"/>
      <c r="PCC5" s="1068"/>
      <c r="PCD5" s="1068"/>
      <c r="PCE5" s="1068"/>
      <c r="PCF5" s="1068"/>
      <c r="PCG5" s="1068"/>
      <c r="PCH5" s="1068"/>
      <c r="PCI5" s="1068"/>
      <c r="PCJ5" s="1068"/>
      <c r="PCK5" s="1068"/>
      <c r="PCL5" s="1068"/>
      <c r="PCM5" s="1068"/>
      <c r="PCN5" s="1068"/>
      <c r="PCO5" s="1068"/>
      <c r="PCP5" s="1068"/>
      <c r="PCQ5" s="1068"/>
      <c r="PCR5" s="1068"/>
      <c r="PCS5" s="1068"/>
      <c r="PCT5" s="1068"/>
      <c r="PCU5" s="1068"/>
      <c r="PCV5" s="1068"/>
      <c r="PCW5" s="1068"/>
      <c r="PCX5" s="1068"/>
      <c r="PCY5" s="1068"/>
      <c r="PCZ5" s="1068"/>
      <c r="PDA5" s="1068"/>
      <c r="PDB5" s="1068"/>
      <c r="PDC5" s="1068"/>
      <c r="PDD5" s="1068"/>
      <c r="PDE5" s="1068"/>
      <c r="PDF5" s="1068"/>
      <c r="PDG5" s="1068"/>
      <c r="PDH5" s="1068"/>
      <c r="PDI5" s="1068"/>
      <c r="PDJ5" s="1068"/>
      <c r="PDK5" s="1068"/>
      <c r="PDL5" s="1068"/>
      <c r="PDM5" s="1068"/>
      <c r="PDN5" s="1068"/>
      <c r="PDO5" s="1068"/>
      <c r="PDP5" s="1068"/>
      <c r="PDQ5" s="1068"/>
      <c r="PDR5" s="1068"/>
      <c r="PDS5" s="1068"/>
      <c r="PDT5" s="1068"/>
      <c r="PDU5" s="1068"/>
      <c r="PDV5" s="1068"/>
      <c r="PDW5" s="1068"/>
      <c r="PDX5" s="1068"/>
      <c r="PDY5" s="1068"/>
      <c r="PDZ5" s="1068"/>
      <c r="PEA5" s="1068"/>
      <c r="PEB5" s="1068"/>
      <c r="PEC5" s="1068"/>
      <c r="PED5" s="1068"/>
      <c r="PEE5" s="1068"/>
      <c r="PEF5" s="1068"/>
      <c r="PEG5" s="1068"/>
      <c r="PEH5" s="1068"/>
      <c r="PEI5" s="1068"/>
      <c r="PEJ5" s="1068"/>
      <c r="PEK5" s="1068"/>
      <c r="PEL5" s="1068"/>
      <c r="PEM5" s="1068"/>
      <c r="PEN5" s="1068"/>
      <c r="PEO5" s="1068"/>
      <c r="PEP5" s="1068"/>
      <c r="PEQ5" s="1068"/>
      <c r="PER5" s="1068"/>
      <c r="PES5" s="1068"/>
      <c r="PET5" s="1068"/>
      <c r="PEU5" s="1068"/>
      <c r="PEV5" s="1068"/>
      <c r="PEW5" s="1068"/>
      <c r="PEX5" s="1068"/>
      <c r="PEY5" s="1068"/>
      <c r="PEZ5" s="1068"/>
      <c r="PFA5" s="1068"/>
      <c r="PFB5" s="1068"/>
      <c r="PFC5" s="1068"/>
      <c r="PFD5" s="1068"/>
      <c r="PFE5" s="1068"/>
      <c r="PFF5" s="1068"/>
      <c r="PFG5" s="1068"/>
      <c r="PFH5" s="1068"/>
      <c r="PFI5" s="1068"/>
      <c r="PFJ5" s="1068"/>
      <c r="PFK5" s="1068"/>
      <c r="PFL5" s="1068"/>
      <c r="PFM5" s="1068"/>
      <c r="PFN5" s="1068"/>
      <c r="PFO5" s="1068"/>
      <c r="PFP5" s="1068"/>
      <c r="PFQ5" s="1068"/>
      <c r="PFR5" s="1068"/>
      <c r="PFS5" s="1068"/>
      <c r="PFT5" s="1068"/>
      <c r="PFU5" s="1068"/>
      <c r="PFV5" s="1068"/>
      <c r="PFW5" s="1068"/>
      <c r="PFX5" s="1068"/>
      <c r="PFY5" s="1068"/>
      <c r="PFZ5" s="1068"/>
      <c r="PGA5" s="1068"/>
      <c r="PGB5" s="1068"/>
      <c r="PGC5" s="1068"/>
      <c r="PGD5" s="1068"/>
      <c r="PGE5" s="1068"/>
      <c r="PGF5" s="1068"/>
      <c r="PGG5" s="1068"/>
      <c r="PGH5" s="1068"/>
      <c r="PGI5" s="1068"/>
      <c r="PGJ5" s="1068"/>
      <c r="PGK5" s="1068"/>
      <c r="PGL5" s="1068"/>
      <c r="PGM5" s="1068"/>
      <c r="PGN5" s="1068"/>
      <c r="PGO5" s="1068"/>
      <c r="PGP5" s="1068"/>
      <c r="PGQ5" s="1068"/>
      <c r="PGR5" s="1068"/>
      <c r="PGS5" s="1068"/>
      <c r="PGT5" s="1068"/>
      <c r="PGU5" s="1068"/>
      <c r="PGV5" s="1068"/>
      <c r="PGW5" s="1068"/>
      <c r="PGX5" s="1068"/>
      <c r="PGY5" s="1068"/>
      <c r="PGZ5" s="1068"/>
      <c r="PHA5" s="1068"/>
      <c r="PHB5" s="1068"/>
      <c r="PHC5" s="1068"/>
      <c r="PHD5" s="1068"/>
      <c r="PHE5" s="1068"/>
      <c r="PHF5" s="1068"/>
      <c r="PHG5" s="1068"/>
      <c r="PHH5" s="1068"/>
      <c r="PHI5" s="1068"/>
      <c r="PHJ5" s="1068"/>
      <c r="PHK5" s="1068"/>
      <c r="PHL5" s="1068"/>
      <c r="PHM5" s="1068"/>
      <c r="PHN5" s="1068"/>
      <c r="PHO5" s="1068"/>
      <c r="PHP5" s="1068"/>
      <c r="PHQ5" s="1068"/>
      <c r="PHR5" s="1068"/>
      <c r="PHS5" s="1068"/>
      <c r="PHT5" s="1068"/>
      <c r="PHU5" s="1068"/>
      <c r="PHV5" s="1068"/>
      <c r="PHW5" s="1068"/>
      <c r="PHX5" s="1068"/>
      <c r="PHY5" s="1068"/>
      <c r="PHZ5" s="1068"/>
      <c r="PIA5" s="1068"/>
      <c r="PIB5" s="1068"/>
      <c r="PIC5" s="1068"/>
      <c r="PID5" s="1068"/>
      <c r="PIE5" s="1068"/>
      <c r="PIF5" s="1068"/>
      <c r="PIG5" s="1068"/>
      <c r="PIH5" s="1068"/>
      <c r="PII5" s="1068"/>
      <c r="PIJ5" s="1068"/>
      <c r="PIK5" s="1068"/>
      <c r="PIL5" s="1068"/>
      <c r="PIM5" s="1068"/>
      <c r="PIN5" s="1068"/>
      <c r="PIO5" s="1068"/>
      <c r="PIP5" s="1068"/>
      <c r="PIQ5" s="1068"/>
      <c r="PIR5" s="1068"/>
      <c r="PIS5" s="1068"/>
      <c r="PIT5" s="1068"/>
      <c r="PIU5" s="1068"/>
      <c r="PIV5" s="1068"/>
      <c r="PIW5" s="1068"/>
      <c r="PIX5" s="1068"/>
      <c r="PIY5" s="1068"/>
      <c r="PIZ5" s="1068"/>
      <c r="PJA5" s="1068"/>
      <c r="PJB5" s="1068"/>
      <c r="PJC5" s="1068"/>
      <c r="PJD5" s="1068"/>
      <c r="PJE5" s="1068"/>
      <c r="PJF5" s="1068"/>
      <c r="PJG5" s="1068"/>
      <c r="PJH5" s="1068"/>
      <c r="PJI5" s="1068"/>
      <c r="PJJ5" s="1068"/>
      <c r="PJK5" s="1068"/>
      <c r="PJL5" s="1068"/>
      <c r="PJM5" s="1068"/>
      <c r="PJN5" s="1068"/>
      <c r="PJO5" s="1068"/>
      <c r="PJP5" s="1068"/>
      <c r="PJQ5" s="1068"/>
      <c r="PJR5" s="1068"/>
      <c r="PJS5" s="1068"/>
      <c r="PJT5" s="1068"/>
      <c r="PJU5" s="1068"/>
      <c r="PJV5" s="1068"/>
      <c r="PJW5" s="1068"/>
      <c r="PJX5" s="1068"/>
      <c r="PJY5" s="1068"/>
      <c r="PJZ5" s="1068"/>
      <c r="PKA5" s="1068"/>
      <c r="PKB5" s="1068"/>
      <c r="PKC5" s="1068"/>
      <c r="PKD5" s="1068"/>
      <c r="PKE5" s="1068"/>
      <c r="PKF5" s="1068"/>
      <c r="PKG5" s="1068"/>
      <c r="PKH5" s="1068"/>
      <c r="PKI5" s="1068"/>
      <c r="PKJ5" s="1068"/>
      <c r="PKK5" s="1068"/>
      <c r="PKL5" s="1068"/>
      <c r="PKM5" s="1068"/>
      <c r="PKN5" s="1068"/>
      <c r="PKO5" s="1068"/>
      <c r="PKP5" s="1068"/>
      <c r="PKQ5" s="1068"/>
      <c r="PKR5" s="1068"/>
      <c r="PKS5" s="1068"/>
      <c r="PKT5" s="1068"/>
      <c r="PKU5" s="1068"/>
      <c r="PKV5" s="1068"/>
      <c r="PKW5" s="1068"/>
      <c r="PKX5" s="1068"/>
      <c r="PKY5" s="1068"/>
      <c r="PKZ5" s="1068"/>
      <c r="PLA5" s="1068"/>
      <c r="PLB5" s="1068"/>
      <c r="PLC5" s="1068"/>
      <c r="PLD5" s="1068"/>
      <c r="PLE5" s="1068"/>
      <c r="PLF5" s="1068"/>
      <c r="PLG5" s="1068"/>
      <c r="PLH5" s="1068"/>
      <c r="PLI5" s="1068"/>
      <c r="PLJ5" s="1068"/>
      <c r="PLK5" s="1068"/>
      <c r="PLL5" s="1068"/>
      <c r="PLM5" s="1068"/>
      <c r="PLN5" s="1068"/>
      <c r="PLO5" s="1068"/>
      <c r="PLP5" s="1068"/>
      <c r="PLQ5" s="1068"/>
      <c r="PLR5" s="1068"/>
      <c r="PLS5" s="1068"/>
      <c r="PLT5" s="1068"/>
      <c r="PLU5" s="1068"/>
      <c r="PLV5" s="1068"/>
      <c r="PLW5" s="1068"/>
      <c r="PLX5" s="1068"/>
      <c r="PLY5" s="1068"/>
      <c r="PLZ5" s="1068"/>
      <c r="PMA5" s="1068"/>
      <c r="PMB5" s="1068"/>
      <c r="PMC5" s="1068"/>
      <c r="PMD5" s="1068"/>
      <c r="PME5" s="1068"/>
      <c r="PMF5" s="1068"/>
      <c r="PMG5" s="1068"/>
      <c r="PMH5" s="1068"/>
      <c r="PMI5" s="1068"/>
      <c r="PMJ5" s="1068"/>
      <c r="PMK5" s="1068"/>
      <c r="PML5" s="1068"/>
      <c r="PMM5" s="1068"/>
      <c r="PMN5" s="1068"/>
      <c r="PMO5" s="1068"/>
      <c r="PMP5" s="1068"/>
      <c r="PMQ5" s="1068"/>
      <c r="PMR5" s="1068"/>
      <c r="PMS5" s="1068"/>
      <c r="PMT5" s="1068"/>
      <c r="PMU5" s="1068"/>
      <c r="PMV5" s="1068"/>
      <c r="PMW5" s="1068"/>
      <c r="PMX5" s="1068"/>
      <c r="PMY5" s="1068"/>
      <c r="PMZ5" s="1068"/>
      <c r="PNA5" s="1068"/>
      <c r="PNB5" s="1068"/>
      <c r="PNC5" s="1068"/>
      <c r="PND5" s="1068"/>
      <c r="PNE5" s="1068"/>
      <c r="PNF5" s="1068"/>
      <c r="PNG5" s="1068"/>
      <c r="PNH5" s="1068"/>
      <c r="PNI5" s="1068"/>
      <c r="PNJ5" s="1068"/>
      <c r="PNK5" s="1068"/>
      <c r="PNL5" s="1068"/>
      <c r="PNM5" s="1068"/>
      <c r="PNN5" s="1068"/>
      <c r="PNO5" s="1068"/>
      <c r="PNP5" s="1068"/>
      <c r="PNQ5" s="1068"/>
      <c r="PNR5" s="1068"/>
      <c r="PNS5" s="1068"/>
      <c r="PNT5" s="1068"/>
      <c r="PNU5" s="1068"/>
      <c r="PNV5" s="1068"/>
      <c r="PNW5" s="1068"/>
      <c r="PNX5" s="1068"/>
      <c r="PNY5" s="1068"/>
      <c r="PNZ5" s="1068"/>
      <c r="POA5" s="1068"/>
      <c r="POB5" s="1068"/>
      <c r="POC5" s="1068"/>
      <c r="POD5" s="1068"/>
      <c r="POE5" s="1068"/>
      <c r="POF5" s="1068"/>
      <c r="POG5" s="1068"/>
      <c r="POH5" s="1068"/>
      <c r="POI5" s="1068"/>
      <c r="POJ5" s="1068"/>
      <c r="POK5" s="1068"/>
      <c r="POL5" s="1068"/>
      <c r="POM5" s="1068"/>
      <c r="PON5" s="1068"/>
      <c r="POO5" s="1068"/>
      <c r="POP5" s="1068"/>
      <c r="POQ5" s="1068"/>
      <c r="POR5" s="1068"/>
      <c r="POS5" s="1068"/>
      <c r="POT5" s="1068"/>
      <c r="POU5" s="1068"/>
      <c r="POV5" s="1068"/>
      <c r="POW5" s="1068"/>
      <c r="POX5" s="1068"/>
      <c r="POY5" s="1068"/>
      <c r="POZ5" s="1068"/>
      <c r="PPA5" s="1068"/>
      <c r="PPB5" s="1068"/>
      <c r="PPC5" s="1068"/>
      <c r="PPD5" s="1068"/>
      <c r="PPE5" s="1068"/>
      <c r="PPF5" s="1068"/>
      <c r="PPG5" s="1068"/>
      <c r="PPH5" s="1068"/>
      <c r="PPI5" s="1068"/>
      <c r="PPJ5" s="1068"/>
      <c r="PPK5" s="1068"/>
      <c r="PPL5" s="1068"/>
      <c r="PPM5" s="1068"/>
      <c r="PPN5" s="1068"/>
      <c r="PPO5" s="1068"/>
      <c r="PPP5" s="1068"/>
      <c r="PPQ5" s="1068"/>
      <c r="PPR5" s="1068"/>
      <c r="PPS5" s="1068"/>
      <c r="PPT5" s="1068"/>
      <c r="PPU5" s="1068"/>
      <c r="PPV5" s="1068"/>
      <c r="PPW5" s="1068"/>
      <c r="PPX5" s="1068"/>
      <c r="PPY5" s="1068"/>
      <c r="PPZ5" s="1068"/>
      <c r="PQA5" s="1068"/>
      <c r="PQB5" s="1068"/>
      <c r="PQC5" s="1068"/>
      <c r="PQD5" s="1068"/>
      <c r="PQE5" s="1068"/>
      <c r="PQF5" s="1068"/>
      <c r="PQG5" s="1068"/>
      <c r="PQH5" s="1068"/>
      <c r="PQI5" s="1068"/>
      <c r="PQJ5" s="1068"/>
      <c r="PQK5" s="1068"/>
      <c r="PQL5" s="1068"/>
      <c r="PQM5" s="1068"/>
      <c r="PQN5" s="1068"/>
      <c r="PQO5" s="1068"/>
      <c r="PQP5" s="1068"/>
      <c r="PQQ5" s="1068"/>
      <c r="PQR5" s="1068"/>
      <c r="PQS5" s="1068"/>
      <c r="PQT5" s="1068"/>
      <c r="PQU5" s="1068"/>
      <c r="PQV5" s="1068"/>
      <c r="PQW5" s="1068"/>
      <c r="PQX5" s="1068"/>
      <c r="PQY5" s="1068"/>
      <c r="PQZ5" s="1068"/>
      <c r="PRA5" s="1068"/>
      <c r="PRB5" s="1068"/>
      <c r="PRC5" s="1068"/>
      <c r="PRD5" s="1068"/>
      <c r="PRE5" s="1068"/>
      <c r="PRF5" s="1068"/>
      <c r="PRG5" s="1068"/>
      <c r="PRH5" s="1068"/>
      <c r="PRI5" s="1068"/>
      <c r="PRJ5" s="1068"/>
      <c r="PRK5" s="1068"/>
      <c r="PRL5" s="1068"/>
      <c r="PRM5" s="1068"/>
      <c r="PRN5" s="1068"/>
      <c r="PRO5" s="1068"/>
      <c r="PRP5" s="1068"/>
      <c r="PRQ5" s="1068"/>
      <c r="PRR5" s="1068"/>
      <c r="PRS5" s="1068"/>
      <c r="PRT5" s="1068"/>
      <c r="PRU5" s="1068"/>
      <c r="PRV5" s="1068"/>
      <c r="PRW5" s="1068"/>
      <c r="PRX5" s="1068"/>
      <c r="PRY5" s="1068"/>
      <c r="PRZ5" s="1068"/>
      <c r="PSA5" s="1068"/>
      <c r="PSB5" s="1068"/>
      <c r="PSC5" s="1068"/>
      <c r="PSD5" s="1068"/>
      <c r="PSE5" s="1068"/>
      <c r="PSF5" s="1068"/>
      <c r="PSG5" s="1068"/>
      <c r="PSH5" s="1068"/>
      <c r="PSI5" s="1068"/>
      <c r="PSJ5" s="1068"/>
      <c r="PSK5" s="1068"/>
      <c r="PSL5" s="1068"/>
      <c r="PSM5" s="1068"/>
      <c r="PSN5" s="1068"/>
      <c r="PSO5" s="1068"/>
      <c r="PSP5" s="1068"/>
      <c r="PSQ5" s="1068"/>
      <c r="PSR5" s="1068"/>
      <c r="PSS5" s="1068"/>
      <c r="PST5" s="1068"/>
      <c r="PSU5" s="1068"/>
      <c r="PSV5" s="1068"/>
      <c r="PSW5" s="1068"/>
      <c r="PSX5" s="1068"/>
      <c r="PSY5" s="1068"/>
      <c r="PSZ5" s="1068"/>
      <c r="PTA5" s="1068"/>
      <c r="PTB5" s="1068"/>
      <c r="PTC5" s="1068"/>
      <c r="PTD5" s="1068"/>
      <c r="PTE5" s="1068"/>
      <c r="PTF5" s="1068"/>
      <c r="PTG5" s="1068"/>
      <c r="PTH5" s="1068"/>
      <c r="PTI5" s="1068"/>
      <c r="PTJ5" s="1068"/>
      <c r="PTK5" s="1068"/>
      <c r="PTL5" s="1068"/>
      <c r="PTM5" s="1068"/>
      <c r="PTN5" s="1068"/>
      <c r="PTO5" s="1068"/>
      <c r="PTP5" s="1068"/>
      <c r="PTQ5" s="1068"/>
      <c r="PTR5" s="1068"/>
      <c r="PTS5" s="1068"/>
      <c r="PTT5" s="1068"/>
      <c r="PTU5" s="1068"/>
      <c r="PTV5" s="1068"/>
      <c r="PTW5" s="1068"/>
      <c r="PTX5" s="1068"/>
      <c r="PTY5" s="1068"/>
      <c r="PTZ5" s="1068"/>
      <c r="PUA5" s="1068"/>
      <c r="PUB5" s="1068"/>
      <c r="PUC5" s="1068"/>
      <c r="PUD5" s="1068"/>
      <c r="PUE5" s="1068"/>
      <c r="PUF5" s="1068"/>
      <c r="PUG5" s="1068"/>
      <c r="PUH5" s="1068"/>
      <c r="PUI5" s="1068"/>
      <c r="PUJ5" s="1068"/>
      <c r="PUK5" s="1068"/>
      <c r="PUL5" s="1068"/>
      <c r="PUM5" s="1068"/>
      <c r="PUN5" s="1068"/>
      <c r="PUO5" s="1068"/>
      <c r="PUP5" s="1068"/>
      <c r="PUQ5" s="1068"/>
      <c r="PUR5" s="1068"/>
      <c r="PUS5" s="1068"/>
      <c r="PUT5" s="1068"/>
      <c r="PUU5" s="1068"/>
      <c r="PUV5" s="1068"/>
      <c r="PUW5" s="1068"/>
      <c r="PUX5" s="1068"/>
      <c r="PUY5" s="1068"/>
      <c r="PUZ5" s="1068"/>
      <c r="PVA5" s="1068"/>
      <c r="PVB5" s="1068"/>
      <c r="PVC5" s="1068"/>
      <c r="PVD5" s="1068"/>
      <c r="PVE5" s="1068"/>
      <c r="PVF5" s="1068"/>
      <c r="PVG5" s="1068"/>
      <c r="PVH5" s="1068"/>
      <c r="PVI5" s="1068"/>
      <c r="PVJ5" s="1068"/>
      <c r="PVK5" s="1068"/>
      <c r="PVL5" s="1068"/>
      <c r="PVM5" s="1068"/>
      <c r="PVN5" s="1068"/>
      <c r="PVO5" s="1068"/>
      <c r="PVP5" s="1068"/>
      <c r="PVQ5" s="1068"/>
      <c r="PVR5" s="1068"/>
      <c r="PVS5" s="1068"/>
      <c r="PVT5" s="1068"/>
      <c r="PVU5" s="1068"/>
      <c r="PVV5" s="1068"/>
      <c r="PVW5" s="1068"/>
      <c r="PVX5" s="1068"/>
      <c r="PVY5" s="1068"/>
      <c r="PVZ5" s="1068"/>
      <c r="PWA5" s="1068"/>
      <c r="PWB5" s="1068"/>
      <c r="PWC5" s="1068"/>
      <c r="PWD5" s="1068"/>
      <c r="PWE5" s="1068"/>
      <c r="PWF5" s="1068"/>
      <c r="PWG5" s="1068"/>
      <c r="PWH5" s="1068"/>
      <c r="PWI5" s="1068"/>
      <c r="PWJ5" s="1068"/>
      <c r="PWK5" s="1068"/>
      <c r="PWL5" s="1068"/>
      <c r="PWM5" s="1068"/>
      <c r="PWN5" s="1068"/>
      <c r="PWO5" s="1068"/>
      <c r="PWP5" s="1068"/>
      <c r="PWQ5" s="1068"/>
      <c r="PWR5" s="1068"/>
      <c r="PWS5" s="1068"/>
      <c r="PWT5" s="1068"/>
      <c r="PWU5" s="1068"/>
      <c r="PWV5" s="1068"/>
      <c r="PWW5" s="1068"/>
      <c r="PWX5" s="1068"/>
      <c r="PWY5" s="1068"/>
      <c r="PWZ5" s="1068"/>
      <c r="PXA5" s="1068"/>
      <c r="PXB5" s="1068"/>
      <c r="PXC5" s="1068"/>
      <c r="PXD5" s="1068"/>
      <c r="PXE5" s="1068"/>
      <c r="PXF5" s="1068"/>
      <c r="PXG5" s="1068"/>
      <c r="PXH5" s="1068"/>
      <c r="PXI5" s="1068"/>
      <c r="PXJ5" s="1068"/>
      <c r="PXK5" s="1068"/>
      <c r="PXL5" s="1068"/>
      <c r="PXM5" s="1068"/>
      <c r="PXN5" s="1068"/>
      <c r="PXO5" s="1068"/>
      <c r="PXP5" s="1068"/>
      <c r="PXQ5" s="1068"/>
      <c r="PXR5" s="1068"/>
      <c r="PXS5" s="1068"/>
      <c r="PXT5" s="1068"/>
      <c r="PXU5" s="1068"/>
      <c r="PXV5" s="1068"/>
      <c r="PXW5" s="1068"/>
      <c r="PXX5" s="1068"/>
      <c r="PXY5" s="1068"/>
      <c r="PXZ5" s="1068"/>
      <c r="PYA5" s="1068"/>
      <c r="PYB5" s="1068"/>
      <c r="PYC5" s="1068"/>
      <c r="PYD5" s="1068"/>
      <c r="PYE5" s="1068"/>
      <c r="PYF5" s="1068"/>
      <c r="PYG5" s="1068"/>
      <c r="PYH5" s="1068"/>
      <c r="PYI5" s="1068"/>
      <c r="PYJ5" s="1068"/>
      <c r="PYK5" s="1068"/>
      <c r="PYL5" s="1068"/>
      <c r="PYM5" s="1068"/>
      <c r="PYN5" s="1068"/>
      <c r="PYO5" s="1068"/>
      <c r="PYP5" s="1068"/>
      <c r="PYQ5" s="1068"/>
      <c r="PYR5" s="1068"/>
      <c r="PYS5" s="1068"/>
      <c r="PYT5" s="1068"/>
      <c r="PYU5" s="1068"/>
      <c r="PYV5" s="1068"/>
      <c r="PYW5" s="1068"/>
      <c r="PYX5" s="1068"/>
      <c r="PYY5" s="1068"/>
      <c r="PYZ5" s="1068"/>
      <c r="PZA5" s="1068"/>
      <c r="PZB5" s="1068"/>
      <c r="PZC5" s="1068"/>
      <c r="PZD5" s="1068"/>
      <c r="PZE5" s="1068"/>
      <c r="PZF5" s="1068"/>
      <c r="PZG5" s="1068"/>
      <c r="PZH5" s="1068"/>
      <c r="PZI5" s="1068"/>
      <c r="PZJ5" s="1068"/>
      <c r="PZK5" s="1068"/>
      <c r="PZL5" s="1068"/>
      <c r="PZM5" s="1068"/>
      <c r="PZN5" s="1068"/>
      <c r="PZO5" s="1068"/>
      <c r="PZP5" s="1068"/>
      <c r="PZQ5" s="1068"/>
      <c r="PZR5" s="1068"/>
      <c r="PZS5" s="1068"/>
      <c r="PZT5" s="1068"/>
      <c r="PZU5" s="1068"/>
      <c r="PZV5" s="1068"/>
      <c r="PZW5" s="1068"/>
      <c r="PZX5" s="1068"/>
      <c r="PZY5" s="1068"/>
      <c r="PZZ5" s="1068"/>
      <c r="QAA5" s="1068"/>
      <c r="QAB5" s="1068"/>
      <c r="QAC5" s="1068"/>
      <c r="QAD5" s="1068"/>
      <c r="QAE5" s="1068"/>
      <c r="QAF5" s="1068"/>
      <c r="QAG5" s="1068"/>
      <c r="QAH5" s="1068"/>
      <c r="QAI5" s="1068"/>
      <c r="QAJ5" s="1068"/>
      <c r="QAK5" s="1068"/>
      <c r="QAL5" s="1068"/>
      <c r="QAM5" s="1068"/>
      <c r="QAN5" s="1068"/>
      <c r="QAO5" s="1068"/>
      <c r="QAP5" s="1068"/>
      <c r="QAQ5" s="1068"/>
      <c r="QAR5" s="1068"/>
      <c r="QAS5" s="1068"/>
      <c r="QAT5" s="1068"/>
      <c r="QAU5" s="1068"/>
      <c r="QAV5" s="1068"/>
      <c r="QAW5" s="1068"/>
      <c r="QAX5" s="1068"/>
      <c r="QAY5" s="1068"/>
      <c r="QAZ5" s="1068"/>
      <c r="QBA5" s="1068"/>
      <c r="QBB5" s="1068"/>
      <c r="QBC5" s="1068"/>
      <c r="QBD5" s="1068"/>
      <c r="QBE5" s="1068"/>
      <c r="QBF5" s="1068"/>
      <c r="QBG5" s="1068"/>
      <c r="QBH5" s="1068"/>
      <c r="QBI5" s="1068"/>
      <c r="QBJ5" s="1068"/>
      <c r="QBK5" s="1068"/>
      <c r="QBL5" s="1068"/>
      <c r="QBM5" s="1068"/>
      <c r="QBN5" s="1068"/>
      <c r="QBO5" s="1068"/>
      <c r="QBP5" s="1068"/>
      <c r="QBQ5" s="1068"/>
      <c r="QBR5" s="1068"/>
      <c r="QBS5" s="1068"/>
      <c r="QBT5" s="1068"/>
      <c r="QBU5" s="1068"/>
      <c r="QBV5" s="1068"/>
      <c r="QBW5" s="1068"/>
      <c r="QBX5" s="1068"/>
      <c r="QBY5" s="1068"/>
      <c r="QBZ5" s="1068"/>
      <c r="QCA5" s="1068"/>
      <c r="QCB5" s="1068"/>
      <c r="QCC5" s="1068"/>
      <c r="QCD5" s="1068"/>
      <c r="QCE5" s="1068"/>
      <c r="QCF5" s="1068"/>
      <c r="QCG5" s="1068"/>
      <c r="QCH5" s="1068"/>
      <c r="QCI5" s="1068"/>
      <c r="QCJ5" s="1068"/>
      <c r="QCK5" s="1068"/>
      <c r="QCL5" s="1068"/>
      <c r="QCM5" s="1068"/>
      <c r="QCN5" s="1068"/>
      <c r="QCO5" s="1068"/>
      <c r="QCP5" s="1068"/>
      <c r="QCQ5" s="1068"/>
      <c r="QCR5" s="1068"/>
      <c r="QCS5" s="1068"/>
      <c r="QCT5" s="1068"/>
      <c r="QCU5" s="1068"/>
      <c r="QCV5" s="1068"/>
      <c r="QCW5" s="1068"/>
      <c r="QCX5" s="1068"/>
      <c r="QCY5" s="1068"/>
      <c r="QCZ5" s="1068"/>
      <c r="QDA5" s="1068"/>
      <c r="QDB5" s="1068"/>
      <c r="QDC5" s="1068"/>
      <c r="QDD5" s="1068"/>
      <c r="QDE5" s="1068"/>
      <c r="QDF5" s="1068"/>
      <c r="QDG5" s="1068"/>
      <c r="QDH5" s="1068"/>
      <c r="QDI5" s="1068"/>
      <c r="QDJ5" s="1068"/>
      <c r="QDK5" s="1068"/>
      <c r="QDL5" s="1068"/>
      <c r="QDM5" s="1068"/>
      <c r="QDN5" s="1068"/>
      <c r="QDO5" s="1068"/>
      <c r="QDP5" s="1068"/>
      <c r="QDQ5" s="1068"/>
      <c r="QDR5" s="1068"/>
      <c r="QDS5" s="1068"/>
      <c r="QDT5" s="1068"/>
      <c r="QDU5" s="1068"/>
      <c r="QDV5" s="1068"/>
      <c r="QDW5" s="1068"/>
      <c r="QDX5" s="1068"/>
      <c r="QDY5" s="1068"/>
      <c r="QDZ5" s="1068"/>
      <c r="QEA5" s="1068"/>
      <c r="QEB5" s="1068"/>
      <c r="QEC5" s="1068"/>
      <c r="QED5" s="1068"/>
      <c r="QEE5" s="1068"/>
      <c r="QEF5" s="1068"/>
      <c r="QEG5" s="1068"/>
      <c r="QEH5" s="1068"/>
      <c r="QEI5" s="1068"/>
      <c r="QEJ5" s="1068"/>
      <c r="QEK5" s="1068"/>
      <c r="QEL5" s="1068"/>
      <c r="QEM5" s="1068"/>
      <c r="QEN5" s="1068"/>
      <c r="QEO5" s="1068"/>
      <c r="QEP5" s="1068"/>
      <c r="QEQ5" s="1068"/>
      <c r="QER5" s="1068"/>
      <c r="QES5" s="1068"/>
      <c r="QET5" s="1068"/>
      <c r="QEU5" s="1068"/>
      <c r="QEV5" s="1068"/>
      <c r="QEW5" s="1068"/>
      <c r="QEX5" s="1068"/>
      <c r="QEY5" s="1068"/>
      <c r="QEZ5" s="1068"/>
      <c r="QFA5" s="1068"/>
      <c r="QFB5" s="1068"/>
      <c r="QFC5" s="1068"/>
      <c r="QFD5" s="1068"/>
      <c r="QFE5" s="1068"/>
      <c r="QFF5" s="1068"/>
      <c r="QFG5" s="1068"/>
      <c r="QFH5" s="1068"/>
      <c r="QFI5" s="1068"/>
      <c r="QFJ5" s="1068"/>
      <c r="QFK5" s="1068"/>
      <c r="QFL5" s="1068"/>
      <c r="QFM5" s="1068"/>
      <c r="QFN5" s="1068"/>
      <c r="QFO5" s="1068"/>
      <c r="QFP5" s="1068"/>
      <c r="QFQ5" s="1068"/>
      <c r="QFR5" s="1068"/>
      <c r="QFS5" s="1068"/>
      <c r="QFT5" s="1068"/>
      <c r="QFU5" s="1068"/>
      <c r="QFV5" s="1068"/>
      <c r="QFW5" s="1068"/>
      <c r="QFX5" s="1068"/>
      <c r="QFY5" s="1068"/>
      <c r="QFZ5" s="1068"/>
      <c r="QGA5" s="1068"/>
      <c r="QGB5" s="1068"/>
      <c r="QGC5" s="1068"/>
      <c r="QGD5" s="1068"/>
      <c r="QGE5" s="1068"/>
      <c r="QGF5" s="1068"/>
      <c r="QGG5" s="1068"/>
      <c r="QGH5" s="1068"/>
      <c r="QGI5" s="1068"/>
      <c r="QGJ5" s="1068"/>
      <c r="QGK5" s="1068"/>
      <c r="QGL5" s="1068"/>
      <c r="QGM5" s="1068"/>
      <c r="QGN5" s="1068"/>
      <c r="QGO5" s="1068"/>
      <c r="QGP5" s="1068"/>
      <c r="QGQ5" s="1068"/>
      <c r="QGR5" s="1068"/>
      <c r="QGS5" s="1068"/>
      <c r="QGT5" s="1068"/>
      <c r="QGU5" s="1068"/>
      <c r="QGV5" s="1068"/>
      <c r="QGW5" s="1068"/>
      <c r="QGX5" s="1068"/>
      <c r="QGY5" s="1068"/>
      <c r="QGZ5" s="1068"/>
      <c r="QHA5" s="1068"/>
      <c r="QHB5" s="1068"/>
      <c r="QHC5" s="1068"/>
      <c r="QHD5" s="1068"/>
      <c r="QHE5" s="1068"/>
      <c r="QHF5" s="1068"/>
      <c r="QHG5" s="1068"/>
      <c r="QHH5" s="1068"/>
      <c r="QHI5" s="1068"/>
      <c r="QHJ5" s="1068"/>
      <c r="QHK5" s="1068"/>
      <c r="QHL5" s="1068"/>
      <c r="QHM5" s="1068"/>
      <c r="QHN5" s="1068"/>
      <c r="QHO5" s="1068"/>
      <c r="QHP5" s="1068"/>
      <c r="QHQ5" s="1068"/>
      <c r="QHR5" s="1068"/>
      <c r="QHS5" s="1068"/>
      <c r="QHT5" s="1068"/>
      <c r="QHU5" s="1068"/>
      <c r="QHV5" s="1068"/>
      <c r="QHW5" s="1068"/>
      <c r="QHX5" s="1068"/>
      <c r="QHY5" s="1068"/>
      <c r="QHZ5" s="1068"/>
      <c r="QIA5" s="1068"/>
      <c r="QIB5" s="1068"/>
      <c r="QIC5" s="1068"/>
      <c r="QID5" s="1068"/>
      <c r="QIE5" s="1068"/>
      <c r="QIF5" s="1068"/>
      <c r="QIG5" s="1068"/>
      <c r="QIH5" s="1068"/>
      <c r="QII5" s="1068"/>
      <c r="QIJ5" s="1068"/>
      <c r="QIK5" s="1068"/>
      <c r="QIL5" s="1068"/>
      <c r="QIM5" s="1068"/>
      <c r="QIN5" s="1068"/>
      <c r="QIO5" s="1068"/>
      <c r="QIP5" s="1068"/>
      <c r="QIQ5" s="1068"/>
      <c r="QIR5" s="1068"/>
      <c r="QIS5" s="1068"/>
      <c r="QIT5" s="1068"/>
      <c r="QIU5" s="1068"/>
      <c r="QIV5" s="1068"/>
      <c r="QIW5" s="1068"/>
      <c r="QIX5" s="1068"/>
      <c r="QIY5" s="1068"/>
      <c r="QIZ5" s="1068"/>
      <c r="QJA5" s="1068"/>
      <c r="QJB5" s="1068"/>
      <c r="QJC5" s="1068"/>
      <c r="QJD5" s="1068"/>
      <c r="QJE5" s="1068"/>
      <c r="QJF5" s="1068"/>
      <c r="QJG5" s="1068"/>
      <c r="QJH5" s="1068"/>
      <c r="QJI5" s="1068"/>
      <c r="QJJ5" s="1068"/>
      <c r="QJK5" s="1068"/>
      <c r="QJL5" s="1068"/>
      <c r="QJM5" s="1068"/>
      <c r="QJN5" s="1068"/>
      <c r="QJO5" s="1068"/>
      <c r="QJP5" s="1068"/>
      <c r="QJQ5" s="1068"/>
      <c r="QJR5" s="1068"/>
      <c r="QJS5" s="1068"/>
      <c r="QJT5" s="1068"/>
      <c r="QJU5" s="1068"/>
      <c r="QJV5" s="1068"/>
      <c r="QJW5" s="1068"/>
      <c r="QJX5" s="1068"/>
      <c r="QJY5" s="1068"/>
      <c r="QJZ5" s="1068"/>
      <c r="QKA5" s="1068"/>
      <c r="QKB5" s="1068"/>
      <c r="QKC5" s="1068"/>
      <c r="QKD5" s="1068"/>
      <c r="QKE5" s="1068"/>
      <c r="QKF5" s="1068"/>
      <c r="QKG5" s="1068"/>
      <c r="QKH5" s="1068"/>
      <c r="QKI5" s="1068"/>
      <c r="QKJ5" s="1068"/>
      <c r="QKK5" s="1068"/>
      <c r="QKL5" s="1068"/>
      <c r="QKM5" s="1068"/>
      <c r="QKN5" s="1068"/>
      <c r="QKO5" s="1068"/>
      <c r="QKP5" s="1068"/>
      <c r="QKQ5" s="1068"/>
      <c r="QKR5" s="1068"/>
      <c r="QKS5" s="1068"/>
      <c r="QKT5" s="1068"/>
      <c r="QKU5" s="1068"/>
      <c r="QKV5" s="1068"/>
      <c r="QKW5" s="1068"/>
      <c r="QKX5" s="1068"/>
      <c r="QKY5" s="1068"/>
      <c r="QKZ5" s="1068"/>
      <c r="QLA5" s="1068"/>
      <c r="QLB5" s="1068"/>
      <c r="QLC5" s="1068"/>
      <c r="QLD5" s="1068"/>
      <c r="QLE5" s="1068"/>
      <c r="QLF5" s="1068"/>
      <c r="QLG5" s="1068"/>
      <c r="QLH5" s="1068"/>
      <c r="QLI5" s="1068"/>
      <c r="QLJ5" s="1068"/>
      <c r="QLK5" s="1068"/>
      <c r="QLL5" s="1068"/>
      <c r="QLM5" s="1068"/>
      <c r="QLN5" s="1068"/>
      <c r="QLO5" s="1068"/>
      <c r="QLP5" s="1068"/>
      <c r="QLQ5" s="1068"/>
      <c r="QLR5" s="1068"/>
      <c r="QLS5" s="1068"/>
      <c r="QLT5" s="1068"/>
      <c r="QLU5" s="1068"/>
      <c r="QLV5" s="1068"/>
      <c r="QLW5" s="1068"/>
      <c r="QLX5" s="1068"/>
      <c r="QLY5" s="1068"/>
      <c r="QLZ5" s="1068"/>
      <c r="QMA5" s="1068"/>
      <c r="QMB5" s="1068"/>
      <c r="QMC5" s="1068"/>
      <c r="QMD5" s="1068"/>
      <c r="QME5" s="1068"/>
      <c r="QMF5" s="1068"/>
      <c r="QMG5" s="1068"/>
      <c r="QMH5" s="1068"/>
      <c r="QMI5" s="1068"/>
      <c r="QMJ5" s="1068"/>
      <c r="QMK5" s="1068"/>
      <c r="QML5" s="1068"/>
      <c r="QMM5" s="1068"/>
      <c r="QMN5" s="1068"/>
      <c r="QMO5" s="1068"/>
      <c r="QMP5" s="1068"/>
      <c r="QMQ5" s="1068"/>
      <c r="QMR5" s="1068"/>
      <c r="QMS5" s="1068"/>
      <c r="QMT5" s="1068"/>
      <c r="QMU5" s="1068"/>
      <c r="QMV5" s="1068"/>
      <c r="QMW5" s="1068"/>
      <c r="QMX5" s="1068"/>
      <c r="QMY5" s="1068"/>
      <c r="QMZ5" s="1068"/>
      <c r="QNA5" s="1068"/>
      <c r="QNB5" s="1068"/>
      <c r="QNC5" s="1068"/>
      <c r="QND5" s="1068"/>
      <c r="QNE5" s="1068"/>
      <c r="QNF5" s="1068"/>
      <c r="QNG5" s="1068"/>
      <c r="QNH5" s="1068"/>
      <c r="QNI5" s="1068"/>
      <c r="QNJ5" s="1068"/>
      <c r="QNK5" s="1068"/>
      <c r="QNL5" s="1068"/>
      <c r="QNM5" s="1068"/>
      <c r="QNN5" s="1068"/>
      <c r="QNO5" s="1068"/>
      <c r="QNP5" s="1068"/>
      <c r="QNQ5" s="1068"/>
      <c r="QNR5" s="1068"/>
      <c r="QNS5" s="1068"/>
      <c r="QNT5" s="1068"/>
      <c r="QNU5" s="1068"/>
      <c r="QNV5" s="1068"/>
      <c r="QNW5" s="1068"/>
      <c r="QNX5" s="1068"/>
      <c r="QNY5" s="1068"/>
      <c r="QNZ5" s="1068"/>
      <c r="QOA5" s="1068"/>
      <c r="QOB5" s="1068"/>
      <c r="QOC5" s="1068"/>
      <c r="QOD5" s="1068"/>
      <c r="QOE5" s="1068"/>
      <c r="QOF5" s="1068"/>
      <c r="QOG5" s="1068"/>
      <c r="QOH5" s="1068"/>
      <c r="QOI5" s="1068"/>
      <c r="QOJ5" s="1068"/>
      <c r="QOK5" s="1068"/>
      <c r="QOL5" s="1068"/>
      <c r="QOM5" s="1068"/>
      <c r="QON5" s="1068"/>
      <c r="QOO5" s="1068"/>
      <c r="QOP5" s="1068"/>
      <c r="QOQ5" s="1068"/>
      <c r="QOR5" s="1068"/>
      <c r="QOS5" s="1068"/>
      <c r="QOT5" s="1068"/>
      <c r="QOU5" s="1068"/>
      <c r="QOV5" s="1068"/>
      <c r="QOW5" s="1068"/>
      <c r="QOX5" s="1068"/>
      <c r="QOY5" s="1068"/>
      <c r="QOZ5" s="1068"/>
      <c r="QPA5" s="1068"/>
      <c r="QPB5" s="1068"/>
      <c r="QPC5" s="1068"/>
      <c r="QPD5" s="1068"/>
      <c r="QPE5" s="1068"/>
      <c r="QPF5" s="1068"/>
      <c r="QPG5" s="1068"/>
      <c r="QPH5" s="1068"/>
      <c r="QPI5" s="1068"/>
      <c r="QPJ5" s="1068"/>
      <c r="QPK5" s="1068"/>
      <c r="QPL5" s="1068"/>
      <c r="QPM5" s="1068"/>
      <c r="QPN5" s="1068"/>
      <c r="QPO5" s="1068"/>
      <c r="QPP5" s="1068"/>
      <c r="QPQ5" s="1068"/>
      <c r="QPR5" s="1068"/>
      <c r="QPS5" s="1068"/>
      <c r="QPT5" s="1068"/>
      <c r="QPU5" s="1068"/>
      <c r="QPV5" s="1068"/>
      <c r="QPW5" s="1068"/>
      <c r="QPX5" s="1068"/>
      <c r="QPY5" s="1068"/>
      <c r="QPZ5" s="1068"/>
      <c r="QQA5" s="1068"/>
      <c r="QQB5" s="1068"/>
      <c r="QQC5" s="1068"/>
      <c r="QQD5" s="1068"/>
      <c r="QQE5" s="1068"/>
      <c r="QQF5" s="1068"/>
      <c r="QQG5" s="1068"/>
      <c r="QQH5" s="1068"/>
      <c r="QQI5" s="1068"/>
      <c r="QQJ5" s="1068"/>
      <c r="QQK5" s="1068"/>
      <c r="QQL5" s="1068"/>
      <c r="QQM5" s="1068"/>
      <c r="QQN5" s="1068"/>
      <c r="QQO5" s="1068"/>
      <c r="QQP5" s="1068"/>
      <c r="QQQ5" s="1068"/>
      <c r="QQR5" s="1068"/>
      <c r="QQS5" s="1068"/>
      <c r="QQT5" s="1068"/>
      <c r="QQU5" s="1068"/>
      <c r="QQV5" s="1068"/>
      <c r="QQW5" s="1068"/>
      <c r="QQX5" s="1068"/>
      <c r="QQY5" s="1068"/>
      <c r="QQZ5" s="1068"/>
      <c r="QRA5" s="1068"/>
      <c r="QRB5" s="1068"/>
      <c r="QRC5" s="1068"/>
      <c r="QRD5" s="1068"/>
      <c r="QRE5" s="1068"/>
      <c r="QRF5" s="1068"/>
      <c r="QRG5" s="1068"/>
      <c r="QRH5" s="1068"/>
      <c r="QRI5" s="1068"/>
      <c r="QRJ5" s="1068"/>
      <c r="QRK5" s="1068"/>
      <c r="QRL5" s="1068"/>
      <c r="QRM5" s="1068"/>
      <c r="QRN5" s="1068"/>
      <c r="QRO5" s="1068"/>
      <c r="QRP5" s="1068"/>
      <c r="QRQ5" s="1068"/>
      <c r="QRR5" s="1068"/>
      <c r="QRS5" s="1068"/>
      <c r="QRT5" s="1068"/>
      <c r="QRU5" s="1068"/>
      <c r="QRV5" s="1068"/>
      <c r="QRW5" s="1068"/>
      <c r="QRX5" s="1068"/>
      <c r="QRY5" s="1068"/>
      <c r="QRZ5" s="1068"/>
      <c r="QSA5" s="1068"/>
      <c r="QSB5" s="1068"/>
      <c r="QSC5" s="1068"/>
      <c r="QSD5" s="1068"/>
      <c r="QSE5" s="1068"/>
      <c r="QSF5" s="1068"/>
      <c r="QSG5" s="1068"/>
      <c r="QSH5" s="1068"/>
      <c r="QSI5" s="1068"/>
      <c r="QSJ5" s="1068"/>
      <c r="QSK5" s="1068"/>
      <c r="QSL5" s="1068"/>
      <c r="QSM5" s="1068"/>
      <c r="QSN5" s="1068"/>
      <c r="QSO5" s="1068"/>
      <c r="QSP5" s="1068"/>
      <c r="QSQ5" s="1068"/>
      <c r="QSR5" s="1068"/>
      <c r="QSS5" s="1068"/>
      <c r="QST5" s="1068"/>
      <c r="QSU5" s="1068"/>
      <c r="QSV5" s="1068"/>
      <c r="QSW5" s="1068"/>
      <c r="QSX5" s="1068"/>
      <c r="QSY5" s="1068"/>
      <c r="QSZ5" s="1068"/>
      <c r="QTA5" s="1068"/>
      <c r="QTB5" s="1068"/>
      <c r="QTC5" s="1068"/>
      <c r="QTD5" s="1068"/>
      <c r="QTE5" s="1068"/>
      <c r="QTF5" s="1068"/>
      <c r="QTG5" s="1068"/>
      <c r="QTH5" s="1068"/>
      <c r="QTI5" s="1068"/>
      <c r="QTJ5" s="1068"/>
      <c r="QTK5" s="1068"/>
      <c r="QTL5" s="1068"/>
      <c r="QTM5" s="1068"/>
      <c r="QTN5" s="1068"/>
      <c r="QTO5" s="1068"/>
      <c r="QTP5" s="1068"/>
      <c r="QTQ5" s="1068"/>
      <c r="QTR5" s="1068"/>
      <c r="QTS5" s="1068"/>
      <c r="QTT5" s="1068"/>
      <c r="QTU5" s="1068"/>
      <c r="QTV5" s="1068"/>
      <c r="QTW5" s="1068"/>
      <c r="QTX5" s="1068"/>
      <c r="QTY5" s="1068"/>
      <c r="QTZ5" s="1068"/>
      <c r="QUA5" s="1068"/>
      <c r="QUB5" s="1068"/>
      <c r="QUC5" s="1068"/>
      <c r="QUD5" s="1068"/>
      <c r="QUE5" s="1068"/>
      <c r="QUF5" s="1068"/>
      <c r="QUG5" s="1068"/>
      <c r="QUH5" s="1068"/>
      <c r="QUI5" s="1068"/>
      <c r="QUJ5" s="1068"/>
      <c r="QUK5" s="1068"/>
      <c r="QUL5" s="1068"/>
      <c r="QUM5" s="1068"/>
      <c r="QUN5" s="1068"/>
      <c r="QUO5" s="1068"/>
      <c r="QUP5" s="1068"/>
      <c r="QUQ5" s="1068"/>
      <c r="QUR5" s="1068"/>
      <c r="QUS5" s="1068"/>
      <c r="QUT5" s="1068"/>
      <c r="QUU5" s="1068"/>
      <c r="QUV5" s="1068"/>
      <c r="QUW5" s="1068"/>
      <c r="QUX5" s="1068"/>
      <c r="QUY5" s="1068"/>
      <c r="QUZ5" s="1068"/>
      <c r="QVA5" s="1068"/>
      <c r="QVB5" s="1068"/>
      <c r="QVC5" s="1068"/>
      <c r="QVD5" s="1068"/>
      <c r="QVE5" s="1068"/>
      <c r="QVF5" s="1068"/>
      <c r="QVG5" s="1068"/>
      <c r="QVH5" s="1068"/>
      <c r="QVI5" s="1068"/>
      <c r="QVJ5" s="1068"/>
      <c r="QVK5" s="1068"/>
      <c r="QVL5" s="1068"/>
      <c r="QVM5" s="1068"/>
      <c r="QVN5" s="1068"/>
      <c r="QVO5" s="1068"/>
      <c r="QVP5" s="1068"/>
      <c r="QVQ5" s="1068"/>
      <c r="QVR5" s="1068"/>
      <c r="QVS5" s="1068"/>
      <c r="QVT5" s="1068"/>
      <c r="QVU5" s="1068"/>
      <c r="QVV5" s="1068"/>
      <c r="QVW5" s="1068"/>
      <c r="QVX5" s="1068"/>
      <c r="QVY5" s="1068"/>
      <c r="QVZ5" s="1068"/>
      <c r="QWA5" s="1068"/>
      <c r="QWB5" s="1068"/>
      <c r="QWC5" s="1068"/>
      <c r="QWD5" s="1068"/>
      <c r="QWE5" s="1068"/>
      <c r="QWF5" s="1068"/>
      <c r="QWG5" s="1068"/>
      <c r="QWH5" s="1068"/>
      <c r="QWI5" s="1068"/>
      <c r="QWJ5" s="1068"/>
      <c r="QWK5" s="1068"/>
      <c r="QWL5" s="1068"/>
      <c r="QWM5" s="1068"/>
      <c r="QWN5" s="1068"/>
      <c r="QWO5" s="1068"/>
      <c r="QWP5" s="1068"/>
      <c r="QWQ5" s="1068"/>
      <c r="QWR5" s="1068"/>
      <c r="QWS5" s="1068"/>
      <c r="QWT5" s="1068"/>
      <c r="QWU5" s="1068"/>
      <c r="QWV5" s="1068"/>
      <c r="QWW5" s="1068"/>
      <c r="QWX5" s="1068"/>
      <c r="QWY5" s="1068"/>
      <c r="QWZ5" s="1068"/>
      <c r="QXA5" s="1068"/>
      <c r="QXB5" s="1068"/>
      <c r="QXC5" s="1068"/>
      <c r="QXD5" s="1068"/>
      <c r="QXE5" s="1068"/>
      <c r="QXF5" s="1068"/>
      <c r="QXG5" s="1068"/>
      <c r="QXH5" s="1068"/>
      <c r="QXI5" s="1068"/>
      <c r="QXJ5" s="1068"/>
      <c r="QXK5" s="1068"/>
      <c r="QXL5" s="1068"/>
      <c r="QXM5" s="1068"/>
      <c r="QXN5" s="1068"/>
      <c r="QXO5" s="1068"/>
      <c r="QXP5" s="1068"/>
      <c r="QXQ5" s="1068"/>
      <c r="QXR5" s="1068"/>
      <c r="QXS5" s="1068"/>
      <c r="QXT5" s="1068"/>
      <c r="QXU5" s="1068"/>
      <c r="QXV5" s="1068"/>
      <c r="QXW5" s="1068"/>
      <c r="QXX5" s="1068"/>
      <c r="QXY5" s="1068"/>
      <c r="QXZ5" s="1068"/>
      <c r="QYA5" s="1068"/>
      <c r="QYB5" s="1068"/>
      <c r="QYC5" s="1068"/>
      <c r="QYD5" s="1068"/>
      <c r="QYE5" s="1068"/>
      <c r="QYF5" s="1068"/>
      <c r="QYG5" s="1068"/>
      <c r="QYH5" s="1068"/>
      <c r="QYI5" s="1068"/>
      <c r="QYJ5" s="1068"/>
      <c r="QYK5" s="1068"/>
      <c r="QYL5" s="1068"/>
      <c r="QYM5" s="1068"/>
      <c r="QYN5" s="1068"/>
      <c r="QYO5" s="1068"/>
      <c r="QYP5" s="1068"/>
      <c r="QYQ5" s="1068"/>
      <c r="QYR5" s="1068"/>
      <c r="QYS5" s="1068"/>
      <c r="QYT5" s="1068"/>
      <c r="QYU5" s="1068"/>
      <c r="QYV5" s="1068"/>
      <c r="QYW5" s="1068"/>
      <c r="QYX5" s="1068"/>
      <c r="QYY5" s="1068"/>
      <c r="QYZ5" s="1068"/>
      <c r="QZA5" s="1068"/>
      <c r="QZB5" s="1068"/>
      <c r="QZC5" s="1068"/>
      <c r="QZD5" s="1068"/>
      <c r="QZE5" s="1068"/>
      <c r="QZF5" s="1068"/>
      <c r="QZG5" s="1068"/>
      <c r="QZH5" s="1068"/>
      <c r="QZI5" s="1068"/>
      <c r="QZJ5" s="1068"/>
      <c r="QZK5" s="1068"/>
      <c r="QZL5" s="1068"/>
      <c r="QZM5" s="1068"/>
      <c r="QZN5" s="1068"/>
      <c r="QZO5" s="1068"/>
      <c r="QZP5" s="1068"/>
      <c r="QZQ5" s="1068"/>
      <c r="QZR5" s="1068"/>
      <c r="QZS5" s="1068"/>
      <c r="QZT5" s="1068"/>
      <c r="QZU5" s="1068"/>
      <c r="QZV5" s="1068"/>
      <c r="QZW5" s="1068"/>
      <c r="QZX5" s="1068"/>
      <c r="QZY5" s="1068"/>
      <c r="QZZ5" s="1068"/>
      <c r="RAA5" s="1068"/>
      <c r="RAB5" s="1068"/>
      <c r="RAC5" s="1068"/>
      <c r="RAD5" s="1068"/>
      <c r="RAE5" s="1068"/>
      <c r="RAF5" s="1068"/>
      <c r="RAG5" s="1068"/>
      <c r="RAH5" s="1068"/>
      <c r="RAI5" s="1068"/>
      <c r="RAJ5" s="1068"/>
      <c r="RAK5" s="1068"/>
      <c r="RAL5" s="1068"/>
      <c r="RAM5" s="1068"/>
      <c r="RAN5" s="1068"/>
      <c r="RAO5" s="1068"/>
      <c r="RAP5" s="1068"/>
      <c r="RAQ5" s="1068"/>
      <c r="RAR5" s="1068"/>
      <c r="RAS5" s="1068"/>
      <c r="RAT5" s="1068"/>
      <c r="RAU5" s="1068"/>
      <c r="RAV5" s="1068"/>
      <c r="RAW5" s="1068"/>
      <c r="RAX5" s="1068"/>
      <c r="RAY5" s="1068"/>
      <c r="RAZ5" s="1068"/>
      <c r="RBA5" s="1068"/>
      <c r="RBB5" s="1068"/>
      <c r="RBC5" s="1068"/>
      <c r="RBD5" s="1068"/>
      <c r="RBE5" s="1068"/>
      <c r="RBF5" s="1068"/>
      <c r="RBG5" s="1068"/>
      <c r="RBH5" s="1068"/>
      <c r="RBI5" s="1068"/>
      <c r="RBJ5" s="1068"/>
      <c r="RBK5" s="1068"/>
      <c r="RBL5" s="1068"/>
      <c r="RBM5" s="1068"/>
      <c r="RBN5" s="1068"/>
      <c r="RBO5" s="1068"/>
      <c r="RBP5" s="1068"/>
      <c r="RBQ5" s="1068"/>
      <c r="RBR5" s="1068"/>
      <c r="RBS5" s="1068"/>
      <c r="RBT5" s="1068"/>
      <c r="RBU5" s="1068"/>
      <c r="RBV5" s="1068"/>
      <c r="RBW5" s="1068"/>
      <c r="RBX5" s="1068"/>
      <c r="RBY5" s="1068"/>
      <c r="RBZ5" s="1068"/>
      <c r="RCA5" s="1068"/>
      <c r="RCB5" s="1068"/>
      <c r="RCC5" s="1068"/>
      <c r="RCD5" s="1068"/>
      <c r="RCE5" s="1068"/>
      <c r="RCF5" s="1068"/>
      <c r="RCG5" s="1068"/>
      <c r="RCH5" s="1068"/>
      <c r="RCI5" s="1068"/>
      <c r="RCJ5" s="1068"/>
      <c r="RCK5" s="1068"/>
      <c r="RCL5" s="1068"/>
      <c r="RCM5" s="1068"/>
      <c r="RCN5" s="1068"/>
      <c r="RCO5" s="1068"/>
      <c r="RCP5" s="1068"/>
      <c r="RCQ5" s="1068"/>
      <c r="RCR5" s="1068"/>
      <c r="RCS5" s="1068"/>
      <c r="RCT5" s="1068"/>
      <c r="RCU5" s="1068"/>
      <c r="RCV5" s="1068"/>
      <c r="RCW5" s="1068"/>
      <c r="RCX5" s="1068"/>
      <c r="RCY5" s="1068"/>
      <c r="RCZ5" s="1068"/>
      <c r="RDA5" s="1068"/>
      <c r="RDB5" s="1068"/>
      <c r="RDC5" s="1068"/>
      <c r="RDD5" s="1068"/>
      <c r="RDE5" s="1068"/>
      <c r="RDF5" s="1068"/>
      <c r="RDG5" s="1068"/>
      <c r="RDH5" s="1068"/>
      <c r="RDI5" s="1068"/>
      <c r="RDJ5" s="1068"/>
      <c r="RDK5" s="1068"/>
      <c r="RDL5" s="1068"/>
      <c r="RDM5" s="1068"/>
      <c r="RDN5" s="1068"/>
      <c r="RDO5" s="1068"/>
      <c r="RDP5" s="1068"/>
      <c r="RDQ5" s="1068"/>
      <c r="RDR5" s="1068"/>
      <c r="RDS5" s="1068"/>
      <c r="RDT5" s="1068"/>
      <c r="RDU5" s="1068"/>
      <c r="RDV5" s="1068"/>
      <c r="RDW5" s="1068"/>
      <c r="RDX5" s="1068"/>
      <c r="RDY5" s="1068"/>
      <c r="RDZ5" s="1068"/>
      <c r="REA5" s="1068"/>
      <c r="REB5" s="1068"/>
      <c r="REC5" s="1068"/>
      <c r="RED5" s="1068"/>
      <c r="REE5" s="1068"/>
      <c r="REF5" s="1068"/>
      <c r="REG5" s="1068"/>
      <c r="REH5" s="1068"/>
      <c r="REI5" s="1068"/>
      <c r="REJ5" s="1068"/>
      <c r="REK5" s="1068"/>
      <c r="REL5" s="1068"/>
      <c r="REM5" s="1068"/>
      <c r="REN5" s="1068"/>
      <c r="REO5" s="1068"/>
      <c r="REP5" s="1068"/>
      <c r="REQ5" s="1068"/>
      <c r="RER5" s="1068"/>
      <c r="RES5" s="1068"/>
      <c r="RET5" s="1068"/>
      <c r="REU5" s="1068"/>
      <c r="REV5" s="1068"/>
      <c r="REW5" s="1068"/>
      <c r="REX5" s="1068"/>
      <c r="REY5" s="1068"/>
      <c r="REZ5" s="1068"/>
      <c r="RFA5" s="1068"/>
      <c r="RFB5" s="1068"/>
      <c r="RFC5" s="1068"/>
      <c r="RFD5" s="1068"/>
      <c r="RFE5" s="1068"/>
      <c r="RFF5" s="1068"/>
      <c r="RFG5" s="1068"/>
      <c r="RFH5" s="1068"/>
      <c r="RFI5" s="1068"/>
      <c r="RFJ5" s="1068"/>
      <c r="RFK5" s="1068"/>
      <c r="RFL5" s="1068"/>
      <c r="RFM5" s="1068"/>
      <c r="RFN5" s="1068"/>
      <c r="RFO5" s="1068"/>
      <c r="RFP5" s="1068"/>
      <c r="RFQ5" s="1068"/>
      <c r="RFR5" s="1068"/>
      <c r="RFS5" s="1068"/>
      <c r="RFT5" s="1068"/>
      <c r="RFU5" s="1068"/>
      <c r="RFV5" s="1068"/>
      <c r="RFW5" s="1068"/>
      <c r="RFX5" s="1068"/>
      <c r="RFY5" s="1068"/>
      <c r="RFZ5" s="1068"/>
      <c r="RGA5" s="1068"/>
      <c r="RGB5" s="1068"/>
      <c r="RGC5" s="1068"/>
      <c r="RGD5" s="1068"/>
      <c r="RGE5" s="1068"/>
      <c r="RGF5" s="1068"/>
      <c r="RGG5" s="1068"/>
      <c r="RGH5" s="1068"/>
      <c r="RGI5" s="1068"/>
      <c r="RGJ5" s="1068"/>
      <c r="RGK5" s="1068"/>
      <c r="RGL5" s="1068"/>
      <c r="RGM5" s="1068"/>
      <c r="RGN5" s="1068"/>
      <c r="RGO5" s="1068"/>
      <c r="RGP5" s="1068"/>
      <c r="RGQ5" s="1068"/>
      <c r="RGR5" s="1068"/>
      <c r="RGS5" s="1068"/>
      <c r="RGT5" s="1068"/>
      <c r="RGU5" s="1068"/>
      <c r="RGV5" s="1068"/>
      <c r="RGW5" s="1068"/>
      <c r="RGX5" s="1068"/>
      <c r="RGY5" s="1068"/>
      <c r="RGZ5" s="1068"/>
      <c r="RHA5" s="1068"/>
      <c r="RHB5" s="1068"/>
      <c r="RHC5" s="1068"/>
      <c r="RHD5" s="1068"/>
      <c r="RHE5" s="1068"/>
      <c r="RHF5" s="1068"/>
      <c r="RHG5" s="1068"/>
      <c r="RHH5" s="1068"/>
      <c r="RHI5" s="1068"/>
      <c r="RHJ5" s="1068"/>
      <c r="RHK5" s="1068"/>
      <c r="RHL5" s="1068"/>
      <c r="RHM5" s="1068"/>
      <c r="RHN5" s="1068"/>
      <c r="RHO5" s="1068"/>
      <c r="RHP5" s="1068"/>
      <c r="RHQ5" s="1068"/>
      <c r="RHR5" s="1068"/>
      <c r="RHS5" s="1068"/>
      <c r="RHT5" s="1068"/>
      <c r="RHU5" s="1068"/>
      <c r="RHV5" s="1068"/>
      <c r="RHW5" s="1068"/>
      <c r="RHX5" s="1068"/>
      <c r="RHY5" s="1068"/>
      <c r="RHZ5" s="1068"/>
      <c r="RIA5" s="1068"/>
      <c r="RIB5" s="1068"/>
      <c r="RIC5" s="1068"/>
      <c r="RID5" s="1068"/>
      <c r="RIE5" s="1068"/>
      <c r="RIF5" s="1068"/>
      <c r="RIG5" s="1068"/>
      <c r="RIH5" s="1068"/>
      <c r="RII5" s="1068"/>
      <c r="RIJ5" s="1068"/>
      <c r="RIK5" s="1068"/>
      <c r="RIL5" s="1068"/>
      <c r="RIM5" s="1068"/>
      <c r="RIN5" s="1068"/>
      <c r="RIO5" s="1068"/>
      <c r="RIP5" s="1068"/>
      <c r="RIQ5" s="1068"/>
      <c r="RIR5" s="1068"/>
      <c r="RIS5" s="1068"/>
      <c r="RIT5" s="1068"/>
      <c r="RIU5" s="1068"/>
      <c r="RIV5" s="1068"/>
      <c r="RIW5" s="1068"/>
      <c r="RIX5" s="1068"/>
      <c r="RIY5" s="1068"/>
      <c r="RIZ5" s="1068"/>
      <c r="RJA5" s="1068"/>
      <c r="RJB5" s="1068"/>
      <c r="RJC5" s="1068"/>
      <c r="RJD5" s="1068"/>
      <c r="RJE5" s="1068"/>
      <c r="RJF5" s="1068"/>
      <c r="RJG5" s="1068"/>
      <c r="RJH5" s="1068"/>
      <c r="RJI5" s="1068"/>
      <c r="RJJ5" s="1068"/>
      <c r="RJK5" s="1068"/>
      <c r="RJL5" s="1068"/>
      <c r="RJM5" s="1068"/>
      <c r="RJN5" s="1068"/>
      <c r="RJO5" s="1068"/>
      <c r="RJP5" s="1068"/>
      <c r="RJQ5" s="1068"/>
      <c r="RJR5" s="1068"/>
      <c r="RJS5" s="1068"/>
      <c r="RJT5" s="1068"/>
      <c r="RJU5" s="1068"/>
      <c r="RJV5" s="1068"/>
      <c r="RJW5" s="1068"/>
      <c r="RJX5" s="1068"/>
      <c r="RJY5" s="1068"/>
      <c r="RJZ5" s="1068"/>
      <c r="RKA5" s="1068"/>
      <c r="RKB5" s="1068"/>
      <c r="RKC5" s="1068"/>
      <c r="RKD5" s="1068"/>
      <c r="RKE5" s="1068"/>
      <c r="RKF5" s="1068"/>
      <c r="RKG5" s="1068"/>
      <c r="RKH5" s="1068"/>
      <c r="RKI5" s="1068"/>
      <c r="RKJ5" s="1068"/>
      <c r="RKK5" s="1068"/>
      <c r="RKL5" s="1068"/>
      <c r="RKM5" s="1068"/>
      <c r="RKN5" s="1068"/>
      <c r="RKO5" s="1068"/>
      <c r="RKP5" s="1068"/>
      <c r="RKQ5" s="1068"/>
      <c r="RKR5" s="1068"/>
      <c r="RKS5" s="1068"/>
      <c r="RKT5" s="1068"/>
      <c r="RKU5" s="1068"/>
      <c r="RKV5" s="1068"/>
      <c r="RKW5" s="1068"/>
      <c r="RKX5" s="1068"/>
      <c r="RKY5" s="1068"/>
      <c r="RKZ5" s="1068"/>
      <c r="RLA5" s="1068"/>
      <c r="RLB5" s="1068"/>
      <c r="RLC5" s="1068"/>
      <c r="RLD5" s="1068"/>
      <c r="RLE5" s="1068"/>
      <c r="RLF5" s="1068"/>
      <c r="RLG5" s="1068"/>
      <c r="RLH5" s="1068"/>
      <c r="RLI5" s="1068"/>
      <c r="RLJ5" s="1068"/>
      <c r="RLK5" s="1068"/>
      <c r="RLL5" s="1068"/>
      <c r="RLM5" s="1068"/>
      <c r="RLN5" s="1068"/>
      <c r="RLO5" s="1068"/>
      <c r="RLP5" s="1068"/>
      <c r="RLQ5" s="1068"/>
      <c r="RLR5" s="1068"/>
      <c r="RLS5" s="1068"/>
      <c r="RLT5" s="1068"/>
      <c r="RLU5" s="1068"/>
      <c r="RLV5" s="1068"/>
      <c r="RLW5" s="1068"/>
      <c r="RLX5" s="1068"/>
      <c r="RLY5" s="1068"/>
      <c r="RLZ5" s="1068"/>
      <c r="RMA5" s="1068"/>
      <c r="RMB5" s="1068"/>
      <c r="RMC5" s="1068"/>
      <c r="RMD5" s="1068"/>
      <c r="RME5" s="1068"/>
      <c r="RMF5" s="1068"/>
      <c r="RMG5" s="1068"/>
      <c r="RMH5" s="1068"/>
      <c r="RMI5" s="1068"/>
      <c r="RMJ5" s="1068"/>
      <c r="RMK5" s="1068"/>
      <c r="RML5" s="1068"/>
      <c r="RMM5" s="1068"/>
      <c r="RMN5" s="1068"/>
      <c r="RMO5" s="1068"/>
      <c r="RMP5" s="1068"/>
      <c r="RMQ5" s="1068"/>
      <c r="RMR5" s="1068"/>
      <c r="RMS5" s="1068"/>
      <c r="RMT5" s="1068"/>
      <c r="RMU5" s="1068"/>
      <c r="RMV5" s="1068"/>
      <c r="RMW5" s="1068"/>
      <c r="RMX5" s="1068"/>
      <c r="RMY5" s="1068"/>
      <c r="RMZ5" s="1068"/>
      <c r="RNA5" s="1068"/>
      <c r="RNB5" s="1068"/>
      <c r="RNC5" s="1068"/>
      <c r="RND5" s="1068"/>
      <c r="RNE5" s="1068"/>
      <c r="RNF5" s="1068"/>
      <c r="RNG5" s="1068"/>
      <c r="RNH5" s="1068"/>
      <c r="RNI5" s="1068"/>
      <c r="RNJ5" s="1068"/>
      <c r="RNK5" s="1068"/>
      <c r="RNL5" s="1068"/>
      <c r="RNM5" s="1068"/>
      <c r="RNN5" s="1068"/>
      <c r="RNO5" s="1068"/>
      <c r="RNP5" s="1068"/>
      <c r="RNQ5" s="1068"/>
      <c r="RNR5" s="1068"/>
      <c r="RNS5" s="1068"/>
      <c r="RNT5" s="1068"/>
      <c r="RNU5" s="1068"/>
      <c r="RNV5" s="1068"/>
      <c r="RNW5" s="1068"/>
      <c r="RNX5" s="1068"/>
      <c r="RNY5" s="1068"/>
      <c r="RNZ5" s="1068"/>
      <c r="ROA5" s="1068"/>
      <c r="ROB5" s="1068"/>
      <c r="ROC5" s="1068"/>
      <c r="ROD5" s="1068"/>
      <c r="ROE5" s="1068"/>
      <c r="ROF5" s="1068"/>
      <c r="ROG5" s="1068"/>
      <c r="ROH5" s="1068"/>
      <c r="ROI5" s="1068"/>
      <c r="ROJ5" s="1068"/>
      <c r="ROK5" s="1068"/>
      <c r="ROL5" s="1068"/>
      <c r="ROM5" s="1068"/>
      <c r="RON5" s="1068"/>
      <c r="ROO5" s="1068"/>
      <c r="ROP5" s="1068"/>
      <c r="ROQ5" s="1068"/>
      <c r="ROR5" s="1068"/>
      <c r="ROS5" s="1068"/>
      <c r="ROT5" s="1068"/>
      <c r="ROU5" s="1068"/>
      <c r="ROV5" s="1068"/>
      <c r="ROW5" s="1068"/>
      <c r="ROX5" s="1068"/>
      <c r="ROY5" s="1068"/>
      <c r="ROZ5" s="1068"/>
      <c r="RPA5" s="1068"/>
      <c r="RPB5" s="1068"/>
      <c r="RPC5" s="1068"/>
      <c r="RPD5" s="1068"/>
      <c r="RPE5" s="1068"/>
      <c r="RPF5" s="1068"/>
      <c r="RPG5" s="1068"/>
      <c r="RPH5" s="1068"/>
      <c r="RPI5" s="1068"/>
      <c r="RPJ5" s="1068"/>
      <c r="RPK5" s="1068"/>
      <c r="RPL5" s="1068"/>
      <c r="RPM5" s="1068"/>
      <c r="RPN5" s="1068"/>
      <c r="RPO5" s="1068"/>
      <c r="RPP5" s="1068"/>
      <c r="RPQ5" s="1068"/>
      <c r="RPR5" s="1068"/>
      <c r="RPS5" s="1068"/>
      <c r="RPT5" s="1068"/>
      <c r="RPU5" s="1068"/>
      <c r="RPV5" s="1068"/>
      <c r="RPW5" s="1068"/>
      <c r="RPX5" s="1068"/>
      <c r="RPY5" s="1068"/>
      <c r="RPZ5" s="1068"/>
      <c r="RQA5" s="1068"/>
      <c r="RQB5" s="1068"/>
      <c r="RQC5" s="1068"/>
      <c r="RQD5" s="1068"/>
      <c r="RQE5" s="1068"/>
      <c r="RQF5" s="1068"/>
      <c r="RQG5" s="1068"/>
      <c r="RQH5" s="1068"/>
      <c r="RQI5" s="1068"/>
      <c r="RQJ5" s="1068"/>
      <c r="RQK5" s="1068"/>
      <c r="RQL5" s="1068"/>
      <c r="RQM5" s="1068"/>
      <c r="RQN5" s="1068"/>
      <c r="RQO5" s="1068"/>
      <c r="RQP5" s="1068"/>
      <c r="RQQ5" s="1068"/>
      <c r="RQR5" s="1068"/>
      <c r="RQS5" s="1068"/>
      <c r="RQT5" s="1068"/>
      <c r="RQU5" s="1068"/>
      <c r="RQV5" s="1068"/>
      <c r="RQW5" s="1068"/>
      <c r="RQX5" s="1068"/>
      <c r="RQY5" s="1068"/>
      <c r="RQZ5" s="1068"/>
      <c r="RRA5" s="1068"/>
      <c r="RRB5" s="1068"/>
      <c r="RRC5" s="1068"/>
      <c r="RRD5" s="1068"/>
      <c r="RRE5" s="1068"/>
      <c r="RRF5" s="1068"/>
      <c r="RRG5" s="1068"/>
      <c r="RRH5" s="1068"/>
      <c r="RRI5" s="1068"/>
      <c r="RRJ5" s="1068"/>
      <c r="RRK5" s="1068"/>
      <c r="RRL5" s="1068"/>
      <c r="RRM5" s="1068"/>
      <c r="RRN5" s="1068"/>
      <c r="RRO5" s="1068"/>
      <c r="RRP5" s="1068"/>
      <c r="RRQ5" s="1068"/>
      <c r="RRR5" s="1068"/>
      <c r="RRS5" s="1068"/>
      <c r="RRT5" s="1068"/>
      <c r="RRU5" s="1068"/>
      <c r="RRV5" s="1068"/>
      <c r="RRW5" s="1068"/>
      <c r="RRX5" s="1068"/>
      <c r="RRY5" s="1068"/>
      <c r="RRZ5" s="1068"/>
      <c r="RSA5" s="1068"/>
      <c r="RSB5" s="1068"/>
      <c r="RSC5" s="1068"/>
      <c r="RSD5" s="1068"/>
      <c r="RSE5" s="1068"/>
      <c r="RSF5" s="1068"/>
      <c r="RSG5" s="1068"/>
      <c r="RSH5" s="1068"/>
      <c r="RSI5" s="1068"/>
      <c r="RSJ5" s="1068"/>
      <c r="RSK5" s="1068"/>
      <c r="RSL5" s="1068"/>
      <c r="RSM5" s="1068"/>
      <c r="RSN5" s="1068"/>
      <c r="RSO5" s="1068"/>
      <c r="RSP5" s="1068"/>
      <c r="RSQ5" s="1068"/>
      <c r="RSR5" s="1068"/>
      <c r="RSS5" s="1068"/>
      <c r="RST5" s="1068"/>
      <c r="RSU5" s="1068"/>
      <c r="RSV5" s="1068"/>
      <c r="RSW5" s="1068"/>
      <c r="RSX5" s="1068"/>
      <c r="RSY5" s="1068"/>
      <c r="RSZ5" s="1068"/>
      <c r="RTA5" s="1068"/>
      <c r="RTB5" s="1068"/>
      <c r="RTC5" s="1068"/>
      <c r="RTD5" s="1068"/>
      <c r="RTE5" s="1068"/>
      <c r="RTF5" s="1068"/>
      <c r="RTG5" s="1068"/>
      <c r="RTH5" s="1068"/>
      <c r="RTI5" s="1068"/>
      <c r="RTJ5" s="1068"/>
      <c r="RTK5" s="1068"/>
      <c r="RTL5" s="1068"/>
      <c r="RTM5" s="1068"/>
      <c r="RTN5" s="1068"/>
      <c r="RTO5" s="1068"/>
      <c r="RTP5" s="1068"/>
      <c r="RTQ5" s="1068"/>
      <c r="RTR5" s="1068"/>
      <c r="RTS5" s="1068"/>
      <c r="RTT5" s="1068"/>
      <c r="RTU5" s="1068"/>
      <c r="RTV5" s="1068"/>
      <c r="RTW5" s="1068"/>
      <c r="RTX5" s="1068"/>
      <c r="RTY5" s="1068"/>
      <c r="RTZ5" s="1068"/>
      <c r="RUA5" s="1068"/>
      <c r="RUB5" s="1068"/>
      <c r="RUC5" s="1068"/>
      <c r="RUD5" s="1068"/>
      <c r="RUE5" s="1068"/>
      <c r="RUF5" s="1068"/>
      <c r="RUG5" s="1068"/>
      <c r="RUH5" s="1068"/>
      <c r="RUI5" s="1068"/>
      <c r="RUJ5" s="1068"/>
      <c r="RUK5" s="1068"/>
      <c r="RUL5" s="1068"/>
      <c r="RUM5" s="1068"/>
      <c r="RUN5" s="1068"/>
      <c r="RUO5" s="1068"/>
      <c r="RUP5" s="1068"/>
      <c r="RUQ5" s="1068"/>
      <c r="RUR5" s="1068"/>
      <c r="RUS5" s="1068"/>
      <c r="RUT5" s="1068"/>
      <c r="RUU5" s="1068"/>
      <c r="RUV5" s="1068"/>
      <c r="RUW5" s="1068"/>
      <c r="RUX5" s="1068"/>
      <c r="RUY5" s="1068"/>
      <c r="RUZ5" s="1068"/>
      <c r="RVA5" s="1068"/>
      <c r="RVB5" s="1068"/>
      <c r="RVC5" s="1068"/>
      <c r="RVD5" s="1068"/>
      <c r="RVE5" s="1068"/>
      <c r="RVF5" s="1068"/>
      <c r="RVG5" s="1068"/>
      <c r="RVH5" s="1068"/>
      <c r="RVI5" s="1068"/>
      <c r="RVJ5" s="1068"/>
      <c r="RVK5" s="1068"/>
      <c r="RVL5" s="1068"/>
      <c r="RVM5" s="1068"/>
      <c r="RVN5" s="1068"/>
      <c r="RVO5" s="1068"/>
      <c r="RVP5" s="1068"/>
      <c r="RVQ5" s="1068"/>
      <c r="RVR5" s="1068"/>
      <c r="RVS5" s="1068"/>
      <c r="RVT5" s="1068"/>
      <c r="RVU5" s="1068"/>
      <c r="RVV5" s="1068"/>
      <c r="RVW5" s="1068"/>
      <c r="RVX5" s="1068"/>
      <c r="RVY5" s="1068"/>
      <c r="RVZ5" s="1068"/>
      <c r="RWA5" s="1068"/>
      <c r="RWB5" s="1068"/>
      <c r="RWC5" s="1068"/>
      <c r="RWD5" s="1068"/>
      <c r="RWE5" s="1068"/>
      <c r="RWF5" s="1068"/>
      <c r="RWG5" s="1068"/>
      <c r="RWH5" s="1068"/>
      <c r="RWI5" s="1068"/>
      <c r="RWJ5" s="1068"/>
      <c r="RWK5" s="1068"/>
      <c r="RWL5" s="1068"/>
      <c r="RWM5" s="1068"/>
      <c r="RWN5" s="1068"/>
      <c r="RWO5" s="1068"/>
      <c r="RWP5" s="1068"/>
      <c r="RWQ5" s="1068"/>
      <c r="RWR5" s="1068"/>
      <c r="RWS5" s="1068"/>
      <c r="RWT5" s="1068"/>
      <c r="RWU5" s="1068"/>
      <c r="RWV5" s="1068"/>
      <c r="RWW5" s="1068"/>
      <c r="RWX5" s="1068"/>
      <c r="RWY5" s="1068"/>
      <c r="RWZ5" s="1068"/>
      <c r="RXA5" s="1068"/>
      <c r="RXB5" s="1068"/>
      <c r="RXC5" s="1068"/>
      <c r="RXD5" s="1068"/>
      <c r="RXE5" s="1068"/>
      <c r="RXF5" s="1068"/>
      <c r="RXG5" s="1068"/>
      <c r="RXH5" s="1068"/>
      <c r="RXI5" s="1068"/>
      <c r="RXJ5" s="1068"/>
      <c r="RXK5" s="1068"/>
      <c r="RXL5" s="1068"/>
      <c r="RXM5" s="1068"/>
      <c r="RXN5" s="1068"/>
      <c r="RXO5" s="1068"/>
      <c r="RXP5" s="1068"/>
      <c r="RXQ5" s="1068"/>
      <c r="RXR5" s="1068"/>
      <c r="RXS5" s="1068"/>
      <c r="RXT5" s="1068"/>
      <c r="RXU5" s="1068"/>
      <c r="RXV5" s="1068"/>
      <c r="RXW5" s="1068"/>
      <c r="RXX5" s="1068"/>
      <c r="RXY5" s="1068"/>
      <c r="RXZ5" s="1068"/>
      <c r="RYA5" s="1068"/>
      <c r="RYB5" s="1068"/>
      <c r="RYC5" s="1068"/>
      <c r="RYD5" s="1068"/>
      <c r="RYE5" s="1068"/>
      <c r="RYF5" s="1068"/>
      <c r="RYG5" s="1068"/>
      <c r="RYH5" s="1068"/>
      <c r="RYI5" s="1068"/>
      <c r="RYJ5" s="1068"/>
      <c r="RYK5" s="1068"/>
      <c r="RYL5" s="1068"/>
      <c r="RYM5" s="1068"/>
      <c r="RYN5" s="1068"/>
      <c r="RYO5" s="1068"/>
      <c r="RYP5" s="1068"/>
      <c r="RYQ5" s="1068"/>
      <c r="RYR5" s="1068"/>
      <c r="RYS5" s="1068"/>
      <c r="RYT5" s="1068"/>
      <c r="RYU5" s="1068"/>
      <c r="RYV5" s="1068"/>
      <c r="RYW5" s="1068"/>
      <c r="RYX5" s="1068"/>
      <c r="RYY5" s="1068"/>
      <c r="RYZ5" s="1068"/>
      <c r="RZA5" s="1068"/>
      <c r="RZB5" s="1068"/>
      <c r="RZC5" s="1068"/>
      <c r="RZD5" s="1068"/>
      <c r="RZE5" s="1068"/>
      <c r="RZF5" s="1068"/>
      <c r="RZG5" s="1068"/>
      <c r="RZH5" s="1068"/>
      <c r="RZI5" s="1068"/>
      <c r="RZJ5" s="1068"/>
      <c r="RZK5" s="1068"/>
      <c r="RZL5" s="1068"/>
      <c r="RZM5" s="1068"/>
      <c r="RZN5" s="1068"/>
      <c r="RZO5" s="1068"/>
      <c r="RZP5" s="1068"/>
      <c r="RZQ5" s="1068"/>
      <c r="RZR5" s="1068"/>
      <c r="RZS5" s="1068"/>
      <c r="RZT5" s="1068"/>
      <c r="RZU5" s="1068"/>
      <c r="RZV5" s="1068"/>
      <c r="RZW5" s="1068"/>
      <c r="RZX5" s="1068"/>
      <c r="RZY5" s="1068"/>
      <c r="RZZ5" s="1068"/>
      <c r="SAA5" s="1068"/>
      <c r="SAB5" s="1068"/>
      <c r="SAC5" s="1068"/>
      <c r="SAD5" s="1068"/>
      <c r="SAE5" s="1068"/>
      <c r="SAF5" s="1068"/>
      <c r="SAG5" s="1068"/>
      <c r="SAH5" s="1068"/>
      <c r="SAI5" s="1068"/>
      <c r="SAJ5" s="1068"/>
      <c r="SAK5" s="1068"/>
      <c r="SAL5" s="1068"/>
      <c r="SAM5" s="1068"/>
      <c r="SAN5" s="1068"/>
      <c r="SAO5" s="1068"/>
      <c r="SAP5" s="1068"/>
      <c r="SAQ5" s="1068"/>
      <c r="SAR5" s="1068"/>
      <c r="SAS5" s="1068"/>
      <c r="SAT5" s="1068"/>
      <c r="SAU5" s="1068"/>
      <c r="SAV5" s="1068"/>
      <c r="SAW5" s="1068"/>
      <c r="SAX5" s="1068"/>
      <c r="SAY5" s="1068"/>
      <c r="SAZ5" s="1068"/>
      <c r="SBA5" s="1068"/>
      <c r="SBB5" s="1068"/>
      <c r="SBC5" s="1068"/>
      <c r="SBD5" s="1068"/>
      <c r="SBE5" s="1068"/>
      <c r="SBF5" s="1068"/>
      <c r="SBG5" s="1068"/>
      <c r="SBH5" s="1068"/>
      <c r="SBI5" s="1068"/>
      <c r="SBJ5" s="1068"/>
      <c r="SBK5" s="1068"/>
      <c r="SBL5" s="1068"/>
      <c r="SBM5" s="1068"/>
      <c r="SBN5" s="1068"/>
      <c r="SBO5" s="1068"/>
      <c r="SBP5" s="1068"/>
      <c r="SBQ5" s="1068"/>
      <c r="SBR5" s="1068"/>
      <c r="SBS5" s="1068"/>
      <c r="SBT5" s="1068"/>
      <c r="SBU5" s="1068"/>
      <c r="SBV5" s="1068"/>
      <c r="SBW5" s="1068"/>
      <c r="SBX5" s="1068"/>
      <c r="SBY5" s="1068"/>
      <c r="SBZ5" s="1068"/>
      <c r="SCA5" s="1068"/>
      <c r="SCB5" s="1068"/>
      <c r="SCC5" s="1068"/>
      <c r="SCD5" s="1068"/>
      <c r="SCE5" s="1068"/>
      <c r="SCF5" s="1068"/>
      <c r="SCG5" s="1068"/>
      <c r="SCH5" s="1068"/>
      <c r="SCI5" s="1068"/>
      <c r="SCJ5" s="1068"/>
      <c r="SCK5" s="1068"/>
      <c r="SCL5" s="1068"/>
      <c r="SCM5" s="1068"/>
      <c r="SCN5" s="1068"/>
      <c r="SCO5" s="1068"/>
      <c r="SCP5" s="1068"/>
      <c r="SCQ5" s="1068"/>
      <c r="SCR5" s="1068"/>
      <c r="SCS5" s="1068"/>
      <c r="SCT5" s="1068"/>
      <c r="SCU5" s="1068"/>
      <c r="SCV5" s="1068"/>
      <c r="SCW5" s="1068"/>
      <c r="SCX5" s="1068"/>
      <c r="SCY5" s="1068"/>
      <c r="SCZ5" s="1068"/>
      <c r="SDA5" s="1068"/>
      <c r="SDB5" s="1068"/>
      <c r="SDC5" s="1068"/>
      <c r="SDD5" s="1068"/>
      <c r="SDE5" s="1068"/>
      <c r="SDF5" s="1068"/>
      <c r="SDG5" s="1068"/>
      <c r="SDH5" s="1068"/>
      <c r="SDI5" s="1068"/>
      <c r="SDJ5" s="1068"/>
      <c r="SDK5" s="1068"/>
      <c r="SDL5" s="1068"/>
      <c r="SDM5" s="1068"/>
      <c r="SDN5" s="1068"/>
      <c r="SDO5" s="1068"/>
      <c r="SDP5" s="1068"/>
      <c r="SDQ5" s="1068"/>
      <c r="SDR5" s="1068"/>
      <c r="SDS5" s="1068"/>
      <c r="SDT5" s="1068"/>
      <c r="SDU5" s="1068"/>
      <c r="SDV5" s="1068"/>
      <c r="SDW5" s="1068"/>
      <c r="SDX5" s="1068"/>
      <c r="SDY5" s="1068"/>
      <c r="SDZ5" s="1068"/>
      <c r="SEA5" s="1068"/>
      <c r="SEB5" s="1068"/>
      <c r="SEC5" s="1068"/>
      <c r="SED5" s="1068"/>
      <c r="SEE5" s="1068"/>
      <c r="SEF5" s="1068"/>
      <c r="SEG5" s="1068"/>
      <c r="SEH5" s="1068"/>
      <c r="SEI5" s="1068"/>
      <c r="SEJ5" s="1068"/>
      <c r="SEK5" s="1068"/>
      <c r="SEL5" s="1068"/>
      <c r="SEM5" s="1068"/>
      <c r="SEN5" s="1068"/>
      <c r="SEO5" s="1068"/>
      <c r="SEP5" s="1068"/>
      <c r="SEQ5" s="1068"/>
      <c r="SER5" s="1068"/>
      <c r="SES5" s="1068"/>
      <c r="SET5" s="1068"/>
      <c r="SEU5" s="1068"/>
      <c r="SEV5" s="1068"/>
      <c r="SEW5" s="1068"/>
      <c r="SEX5" s="1068"/>
      <c r="SEY5" s="1068"/>
      <c r="SEZ5" s="1068"/>
      <c r="SFA5" s="1068"/>
      <c r="SFB5" s="1068"/>
      <c r="SFC5" s="1068"/>
      <c r="SFD5" s="1068"/>
      <c r="SFE5" s="1068"/>
      <c r="SFF5" s="1068"/>
      <c r="SFG5" s="1068"/>
      <c r="SFH5" s="1068"/>
      <c r="SFI5" s="1068"/>
      <c r="SFJ5" s="1068"/>
      <c r="SFK5" s="1068"/>
      <c r="SFL5" s="1068"/>
      <c r="SFM5" s="1068"/>
      <c r="SFN5" s="1068"/>
      <c r="SFO5" s="1068"/>
      <c r="SFP5" s="1068"/>
      <c r="SFQ5" s="1068"/>
      <c r="SFR5" s="1068"/>
      <c r="SFS5" s="1068"/>
      <c r="SFT5" s="1068"/>
      <c r="SFU5" s="1068"/>
      <c r="SFV5" s="1068"/>
      <c r="SFW5" s="1068"/>
      <c r="SFX5" s="1068"/>
      <c r="SFY5" s="1068"/>
      <c r="SFZ5" s="1068"/>
      <c r="SGA5" s="1068"/>
      <c r="SGB5" s="1068"/>
      <c r="SGC5" s="1068"/>
      <c r="SGD5" s="1068"/>
      <c r="SGE5" s="1068"/>
      <c r="SGF5" s="1068"/>
      <c r="SGG5" s="1068"/>
      <c r="SGH5" s="1068"/>
      <c r="SGI5" s="1068"/>
      <c r="SGJ5" s="1068"/>
      <c r="SGK5" s="1068"/>
      <c r="SGL5" s="1068"/>
      <c r="SGM5" s="1068"/>
      <c r="SGN5" s="1068"/>
      <c r="SGO5" s="1068"/>
      <c r="SGP5" s="1068"/>
      <c r="SGQ5" s="1068"/>
      <c r="SGR5" s="1068"/>
      <c r="SGS5" s="1068"/>
      <c r="SGT5" s="1068"/>
      <c r="SGU5" s="1068"/>
      <c r="SGV5" s="1068"/>
      <c r="SGW5" s="1068"/>
      <c r="SGX5" s="1068"/>
      <c r="SGY5" s="1068"/>
      <c r="SGZ5" s="1068"/>
      <c r="SHA5" s="1068"/>
      <c r="SHB5" s="1068"/>
      <c r="SHC5" s="1068"/>
      <c r="SHD5" s="1068"/>
      <c r="SHE5" s="1068"/>
      <c r="SHF5" s="1068"/>
      <c r="SHG5" s="1068"/>
      <c r="SHH5" s="1068"/>
      <c r="SHI5" s="1068"/>
      <c r="SHJ5" s="1068"/>
      <c r="SHK5" s="1068"/>
      <c r="SHL5" s="1068"/>
      <c r="SHM5" s="1068"/>
      <c r="SHN5" s="1068"/>
      <c r="SHO5" s="1068"/>
      <c r="SHP5" s="1068"/>
      <c r="SHQ5" s="1068"/>
      <c r="SHR5" s="1068"/>
      <c r="SHS5" s="1068"/>
      <c r="SHT5" s="1068"/>
      <c r="SHU5" s="1068"/>
      <c r="SHV5" s="1068"/>
      <c r="SHW5" s="1068"/>
      <c r="SHX5" s="1068"/>
      <c r="SHY5" s="1068"/>
      <c r="SHZ5" s="1068"/>
      <c r="SIA5" s="1068"/>
      <c r="SIB5" s="1068"/>
      <c r="SIC5" s="1068"/>
      <c r="SID5" s="1068"/>
      <c r="SIE5" s="1068"/>
      <c r="SIF5" s="1068"/>
      <c r="SIG5" s="1068"/>
      <c r="SIH5" s="1068"/>
      <c r="SII5" s="1068"/>
      <c r="SIJ5" s="1068"/>
      <c r="SIK5" s="1068"/>
      <c r="SIL5" s="1068"/>
      <c r="SIM5" s="1068"/>
      <c r="SIN5" s="1068"/>
      <c r="SIO5" s="1068"/>
      <c r="SIP5" s="1068"/>
      <c r="SIQ5" s="1068"/>
      <c r="SIR5" s="1068"/>
      <c r="SIS5" s="1068"/>
      <c r="SIT5" s="1068"/>
      <c r="SIU5" s="1068"/>
      <c r="SIV5" s="1068"/>
      <c r="SIW5" s="1068"/>
      <c r="SIX5" s="1068"/>
      <c r="SIY5" s="1068"/>
      <c r="SIZ5" s="1068"/>
      <c r="SJA5" s="1068"/>
      <c r="SJB5" s="1068"/>
      <c r="SJC5" s="1068"/>
      <c r="SJD5" s="1068"/>
      <c r="SJE5" s="1068"/>
      <c r="SJF5" s="1068"/>
      <c r="SJG5" s="1068"/>
      <c r="SJH5" s="1068"/>
      <c r="SJI5" s="1068"/>
      <c r="SJJ5" s="1068"/>
      <c r="SJK5" s="1068"/>
      <c r="SJL5" s="1068"/>
      <c r="SJM5" s="1068"/>
      <c r="SJN5" s="1068"/>
      <c r="SJO5" s="1068"/>
      <c r="SJP5" s="1068"/>
      <c r="SJQ5" s="1068"/>
      <c r="SJR5" s="1068"/>
      <c r="SJS5" s="1068"/>
      <c r="SJT5" s="1068"/>
      <c r="SJU5" s="1068"/>
      <c r="SJV5" s="1068"/>
      <c r="SJW5" s="1068"/>
      <c r="SJX5" s="1068"/>
      <c r="SJY5" s="1068"/>
      <c r="SJZ5" s="1068"/>
      <c r="SKA5" s="1068"/>
      <c r="SKB5" s="1068"/>
      <c r="SKC5" s="1068"/>
      <c r="SKD5" s="1068"/>
      <c r="SKE5" s="1068"/>
      <c r="SKF5" s="1068"/>
      <c r="SKG5" s="1068"/>
      <c r="SKH5" s="1068"/>
      <c r="SKI5" s="1068"/>
      <c r="SKJ5" s="1068"/>
      <c r="SKK5" s="1068"/>
      <c r="SKL5" s="1068"/>
      <c r="SKM5" s="1068"/>
      <c r="SKN5" s="1068"/>
      <c r="SKO5" s="1068"/>
      <c r="SKP5" s="1068"/>
      <c r="SKQ5" s="1068"/>
      <c r="SKR5" s="1068"/>
      <c r="SKS5" s="1068"/>
      <c r="SKT5" s="1068"/>
      <c r="SKU5" s="1068"/>
      <c r="SKV5" s="1068"/>
      <c r="SKW5" s="1068"/>
      <c r="SKX5" s="1068"/>
      <c r="SKY5" s="1068"/>
      <c r="SKZ5" s="1068"/>
      <c r="SLA5" s="1068"/>
      <c r="SLB5" s="1068"/>
      <c r="SLC5" s="1068"/>
      <c r="SLD5" s="1068"/>
      <c r="SLE5" s="1068"/>
      <c r="SLF5" s="1068"/>
      <c r="SLG5" s="1068"/>
      <c r="SLH5" s="1068"/>
      <c r="SLI5" s="1068"/>
      <c r="SLJ5" s="1068"/>
      <c r="SLK5" s="1068"/>
      <c r="SLL5" s="1068"/>
      <c r="SLM5" s="1068"/>
      <c r="SLN5" s="1068"/>
      <c r="SLO5" s="1068"/>
      <c r="SLP5" s="1068"/>
      <c r="SLQ5" s="1068"/>
      <c r="SLR5" s="1068"/>
      <c r="SLS5" s="1068"/>
      <c r="SLT5" s="1068"/>
      <c r="SLU5" s="1068"/>
      <c r="SLV5" s="1068"/>
      <c r="SLW5" s="1068"/>
      <c r="SLX5" s="1068"/>
      <c r="SLY5" s="1068"/>
      <c r="SLZ5" s="1068"/>
      <c r="SMA5" s="1068"/>
      <c r="SMB5" s="1068"/>
      <c r="SMC5" s="1068"/>
      <c r="SMD5" s="1068"/>
      <c r="SME5" s="1068"/>
      <c r="SMF5" s="1068"/>
      <c r="SMG5" s="1068"/>
      <c r="SMH5" s="1068"/>
      <c r="SMI5" s="1068"/>
      <c r="SMJ5" s="1068"/>
      <c r="SMK5" s="1068"/>
      <c r="SML5" s="1068"/>
      <c r="SMM5" s="1068"/>
      <c r="SMN5" s="1068"/>
      <c r="SMO5" s="1068"/>
      <c r="SMP5" s="1068"/>
      <c r="SMQ5" s="1068"/>
      <c r="SMR5" s="1068"/>
      <c r="SMS5" s="1068"/>
      <c r="SMT5" s="1068"/>
      <c r="SMU5" s="1068"/>
      <c r="SMV5" s="1068"/>
      <c r="SMW5" s="1068"/>
      <c r="SMX5" s="1068"/>
      <c r="SMY5" s="1068"/>
      <c r="SMZ5" s="1068"/>
      <c r="SNA5" s="1068"/>
      <c r="SNB5" s="1068"/>
      <c r="SNC5" s="1068"/>
      <c r="SND5" s="1068"/>
      <c r="SNE5" s="1068"/>
      <c r="SNF5" s="1068"/>
      <c r="SNG5" s="1068"/>
      <c r="SNH5" s="1068"/>
      <c r="SNI5" s="1068"/>
      <c r="SNJ5" s="1068"/>
      <c r="SNK5" s="1068"/>
      <c r="SNL5" s="1068"/>
      <c r="SNM5" s="1068"/>
      <c r="SNN5" s="1068"/>
      <c r="SNO5" s="1068"/>
      <c r="SNP5" s="1068"/>
      <c r="SNQ5" s="1068"/>
      <c r="SNR5" s="1068"/>
      <c r="SNS5" s="1068"/>
      <c r="SNT5" s="1068"/>
      <c r="SNU5" s="1068"/>
      <c r="SNV5" s="1068"/>
      <c r="SNW5" s="1068"/>
      <c r="SNX5" s="1068"/>
      <c r="SNY5" s="1068"/>
      <c r="SNZ5" s="1068"/>
      <c r="SOA5" s="1068"/>
      <c r="SOB5" s="1068"/>
      <c r="SOC5" s="1068"/>
      <c r="SOD5" s="1068"/>
      <c r="SOE5" s="1068"/>
      <c r="SOF5" s="1068"/>
      <c r="SOG5" s="1068"/>
      <c r="SOH5" s="1068"/>
      <c r="SOI5" s="1068"/>
      <c r="SOJ5" s="1068"/>
      <c r="SOK5" s="1068"/>
      <c r="SOL5" s="1068"/>
      <c r="SOM5" s="1068"/>
      <c r="SON5" s="1068"/>
      <c r="SOO5" s="1068"/>
      <c r="SOP5" s="1068"/>
      <c r="SOQ5" s="1068"/>
      <c r="SOR5" s="1068"/>
      <c r="SOS5" s="1068"/>
      <c r="SOT5" s="1068"/>
      <c r="SOU5" s="1068"/>
      <c r="SOV5" s="1068"/>
      <c r="SOW5" s="1068"/>
      <c r="SOX5" s="1068"/>
      <c r="SOY5" s="1068"/>
      <c r="SOZ5" s="1068"/>
      <c r="SPA5" s="1068"/>
      <c r="SPB5" s="1068"/>
      <c r="SPC5" s="1068"/>
      <c r="SPD5" s="1068"/>
      <c r="SPE5" s="1068"/>
      <c r="SPF5" s="1068"/>
      <c r="SPG5" s="1068"/>
      <c r="SPH5" s="1068"/>
      <c r="SPI5" s="1068"/>
      <c r="SPJ5" s="1068"/>
      <c r="SPK5" s="1068"/>
      <c r="SPL5" s="1068"/>
      <c r="SPM5" s="1068"/>
      <c r="SPN5" s="1068"/>
      <c r="SPO5" s="1068"/>
      <c r="SPP5" s="1068"/>
      <c r="SPQ5" s="1068"/>
      <c r="SPR5" s="1068"/>
      <c r="SPS5" s="1068"/>
      <c r="SPT5" s="1068"/>
      <c r="SPU5" s="1068"/>
      <c r="SPV5" s="1068"/>
      <c r="SPW5" s="1068"/>
      <c r="SPX5" s="1068"/>
      <c r="SPY5" s="1068"/>
      <c r="SPZ5" s="1068"/>
      <c r="SQA5" s="1068"/>
      <c r="SQB5" s="1068"/>
      <c r="SQC5" s="1068"/>
      <c r="SQD5" s="1068"/>
      <c r="SQE5" s="1068"/>
      <c r="SQF5" s="1068"/>
      <c r="SQG5" s="1068"/>
      <c r="SQH5" s="1068"/>
      <c r="SQI5" s="1068"/>
      <c r="SQJ5" s="1068"/>
      <c r="SQK5" s="1068"/>
      <c r="SQL5" s="1068"/>
      <c r="SQM5" s="1068"/>
      <c r="SQN5" s="1068"/>
      <c r="SQO5" s="1068"/>
      <c r="SQP5" s="1068"/>
      <c r="SQQ5" s="1068"/>
      <c r="SQR5" s="1068"/>
      <c r="SQS5" s="1068"/>
      <c r="SQT5" s="1068"/>
      <c r="SQU5" s="1068"/>
      <c r="SQV5" s="1068"/>
      <c r="SQW5" s="1068"/>
      <c r="SQX5" s="1068"/>
      <c r="SQY5" s="1068"/>
      <c r="SQZ5" s="1068"/>
      <c r="SRA5" s="1068"/>
      <c r="SRB5" s="1068"/>
      <c r="SRC5" s="1068"/>
      <c r="SRD5" s="1068"/>
      <c r="SRE5" s="1068"/>
      <c r="SRF5" s="1068"/>
      <c r="SRG5" s="1068"/>
      <c r="SRH5" s="1068"/>
      <c r="SRI5" s="1068"/>
      <c r="SRJ5" s="1068"/>
      <c r="SRK5" s="1068"/>
      <c r="SRL5" s="1068"/>
      <c r="SRM5" s="1068"/>
      <c r="SRN5" s="1068"/>
      <c r="SRO5" s="1068"/>
      <c r="SRP5" s="1068"/>
      <c r="SRQ5" s="1068"/>
      <c r="SRR5" s="1068"/>
      <c r="SRS5" s="1068"/>
      <c r="SRT5" s="1068"/>
      <c r="SRU5" s="1068"/>
      <c r="SRV5" s="1068"/>
      <c r="SRW5" s="1068"/>
      <c r="SRX5" s="1068"/>
      <c r="SRY5" s="1068"/>
      <c r="SRZ5" s="1068"/>
      <c r="SSA5" s="1068"/>
      <c r="SSB5" s="1068"/>
      <c r="SSC5" s="1068"/>
      <c r="SSD5" s="1068"/>
      <c r="SSE5" s="1068"/>
      <c r="SSF5" s="1068"/>
      <c r="SSG5" s="1068"/>
      <c r="SSH5" s="1068"/>
      <c r="SSI5" s="1068"/>
      <c r="SSJ5" s="1068"/>
      <c r="SSK5" s="1068"/>
      <c r="SSL5" s="1068"/>
      <c r="SSM5" s="1068"/>
      <c r="SSN5" s="1068"/>
      <c r="SSO5" s="1068"/>
      <c r="SSP5" s="1068"/>
      <c r="SSQ5" s="1068"/>
      <c r="SSR5" s="1068"/>
      <c r="SSS5" s="1068"/>
      <c r="SST5" s="1068"/>
      <c r="SSU5" s="1068"/>
      <c r="SSV5" s="1068"/>
      <c r="SSW5" s="1068"/>
      <c r="SSX5" s="1068"/>
      <c r="SSY5" s="1068"/>
      <c r="SSZ5" s="1068"/>
      <c r="STA5" s="1068"/>
      <c r="STB5" s="1068"/>
      <c r="STC5" s="1068"/>
      <c r="STD5" s="1068"/>
      <c r="STE5" s="1068"/>
      <c r="STF5" s="1068"/>
      <c r="STG5" s="1068"/>
      <c r="STH5" s="1068"/>
      <c r="STI5" s="1068"/>
      <c r="STJ5" s="1068"/>
      <c r="STK5" s="1068"/>
      <c r="STL5" s="1068"/>
      <c r="STM5" s="1068"/>
      <c r="STN5" s="1068"/>
      <c r="STO5" s="1068"/>
      <c r="STP5" s="1068"/>
      <c r="STQ5" s="1068"/>
      <c r="STR5" s="1068"/>
      <c r="STS5" s="1068"/>
      <c r="STT5" s="1068"/>
      <c r="STU5" s="1068"/>
      <c r="STV5" s="1068"/>
      <c r="STW5" s="1068"/>
      <c r="STX5" s="1068"/>
      <c r="STY5" s="1068"/>
      <c r="STZ5" s="1068"/>
      <c r="SUA5" s="1068"/>
      <c r="SUB5" s="1068"/>
      <c r="SUC5" s="1068"/>
      <c r="SUD5" s="1068"/>
      <c r="SUE5" s="1068"/>
      <c r="SUF5" s="1068"/>
      <c r="SUG5" s="1068"/>
      <c r="SUH5" s="1068"/>
      <c r="SUI5" s="1068"/>
      <c r="SUJ5" s="1068"/>
      <c r="SUK5" s="1068"/>
      <c r="SUL5" s="1068"/>
      <c r="SUM5" s="1068"/>
      <c r="SUN5" s="1068"/>
      <c r="SUO5" s="1068"/>
      <c r="SUP5" s="1068"/>
      <c r="SUQ5" s="1068"/>
      <c r="SUR5" s="1068"/>
      <c r="SUS5" s="1068"/>
      <c r="SUT5" s="1068"/>
      <c r="SUU5" s="1068"/>
      <c r="SUV5" s="1068"/>
      <c r="SUW5" s="1068"/>
      <c r="SUX5" s="1068"/>
      <c r="SUY5" s="1068"/>
      <c r="SUZ5" s="1068"/>
      <c r="SVA5" s="1068"/>
      <c r="SVB5" s="1068"/>
      <c r="SVC5" s="1068"/>
      <c r="SVD5" s="1068"/>
      <c r="SVE5" s="1068"/>
      <c r="SVF5" s="1068"/>
      <c r="SVG5" s="1068"/>
      <c r="SVH5" s="1068"/>
      <c r="SVI5" s="1068"/>
      <c r="SVJ5" s="1068"/>
      <c r="SVK5" s="1068"/>
      <c r="SVL5" s="1068"/>
      <c r="SVM5" s="1068"/>
      <c r="SVN5" s="1068"/>
      <c r="SVO5" s="1068"/>
      <c r="SVP5" s="1068"/>
      <c r="SVQ5" s="1068"/>
      <c r="SVR5" s="1068"/>
      <c r="SVS5" s="1068"/>
      <c r="SVT5" s="1068"/>
      <c r="SVU5" s="1068"/>
      <c r="SVV5" s="1068"/>
      <c r="SVW5" s="1068"/>
      <c r="SVX5" s="1068"/>
      <c r="SVY5" s="1068"/>
      <c r="SVZ5" s="1068"/>
      <c r="SWA5" s="1068"/>
      <c r="SWB5" s="1068"/>
      <c r="SWC5" s="1068"/>
      <c r="SWD5" s="1068"/>
      <c r="SWE5" s="1068"/>
      <c r="SWF5" s="1068"/>
      <c r="SWG5" s="1068"/>
      <c r="SWH5" s="1068"/>
      <c r="SWI5" s="1068"/>
      <c r="SWJ5" s="1068"/>
      <c r="SWK5" s="1068"/>
      <c r="SWL5" s="1068"/>
      <c r="SWM5" s="1068"/>
      <c r="SWN5" s="1068"/>
      <c r="SWO5" s="1068"/>
      <c r="SWP5" s="1068"/>
      <c r="SWQ5" s="1068"/>
      <c r="SWR5" s="1068"/>
      <c r="SWS5" s="1068"/>
      <c r="SWT5" s="1068"/>
      <c r="SWU5" s="1068"/>
      <c r="SWV5" s="1068"/>
      <c r="SWW5" s="1068"/>
      <c r="SWX5" s="1068"/>
      <c r="SWY5" s="1068"/>
      <c r="SWZ5" s="1068"/>
      <c r="SXA5" s="1068"/>
      <c r="SXB5" s="1068"/>
      <c r="SXC5" s="1068"/>
      <c r="SXD5" s="1068"/>
      <c r="SXE5" s="1068"/>
      <c r="SXF5" s="1068"/>
      <c r="SXG5" s="1068"/>
      <c r="SXH5" s="1068"/>
      <c r="SXI5" s="1068"/>
      <c r="SXJ5" s="1068"/>
      <c r="SXK5" s="1068"/>
      <c r="SXL5" s="1068"/>
      <c r="SXM5" s="1068"/>
      <c r="SXN5" s="1068"/>
      <c r="SXO5" s="1068"/>
      <c r="SXP5" s="1068"/>
      <c r="SXQ5" s="1068"/>
      <c r="SXR5" s="1068"/>
      <c r="SXS5" s="1068"/>
      <c r="SXT5" s="1068"/>
      <c r="SXU5" s="1068"/>
      <c r="SXV5" s="1068"/>
      <c r="SXW5" s="1068"/>
      <c r="SXX5" s="1068"/>
      <c r="SXY5" s="1068"/>
      <c r="SXZ5" s="1068"/>
      <c r="SYA5" s="1068"/>
      <c r="SYB5" s="1068"/>
      <c r="SYC5" s="1068"/>
      <c r="SYD5" s="1068"/>
      <c r="SYE5" s="1068"/>
      <c r="SYF5" s="1068"/>
      <c r="SYG5" s="1068"/>
      <c r="SYH5" s="1068"/>
      <c r="SYI5" s="1068"/>
      <c r="SYJ5" s="1068"/>
      <c r="SYK5" s="1068"/>
      <c r="SYL5" s="1068"/>
      <c r="SYM5" s="1068"/>
      <c r="SYN5" s="1068"/>
      <c r="SYO5" s="1068"/>
      <c r="SYP5" s="1068"/>
      <c r="SYQ5" s="1068"/>
      <c r="SYR5" s="1068"/>
      <c r="SYS5" s="1068"/>
      <c r="SYT5" s="1068"/>
      <c r="SYU5" s="1068"/>
      <c r="SYV5" s="1068"/>
      <c r="SYW5" s="1068"/>
      <c r="SYX5" s="1068"/>
      <c r="SYY5" s="1068"/>
      <c r="SYZ5" s="1068"/>
      <c r="SZA5" s="1068"/>
      <c r="SZB5" s="1068"/>
      <c r="SZC5" s="1068"/>
      <c r="SZD5" s="1068"/>
      <c r="SZE5" s="1068"/>
      <c r="SZF5" s="1068"/>
      <c r="SZG5" s="1068"/>
      <c r="SZH5" s="1068"/>
      <c r="SZI5" s="1068"/>
      <c r="SZJ5" s="1068"/>
      <c r="SZK5" s="1068"/>
      <c r="SZL5" s="1068"/>
      <c r="SZM5" s="1068"/>
      <c r="SZN5" s="1068"/>
      <c r="SZO5" s="1068"/>
      <c r="SZP5" s="1068"/>
      <c r="SZQ5" s="1068"/>
      <c r="SZR5" s="1068"/>
      <c r="SZS5" s="1068"/>
      <c r="SZT5" s="1068"/>
      <c r="SZU5" s="1068"/>
      <c r="SZV5" s="1068"/>
      <c r="SZW5" s="1068"/>
      <c r="SZX5" s="1068"/>
      <c r="SZY5" s="1068"/>
      <c r="SZZ5" s="1068"/>
      <c r="TAA5" s="1068"/>
      <c r="TAB5" s="1068"/>
      <c r="TAC5" s="1068"/>
      <c r="TAD5" s="1068"/>
      <c r="TAE5" s="1068"/>
      <c r="TAF5" s="1068"/>
      <c r="TAG5" s="1068"/>
      <c r="TAH5" s="1068"/>
      <c r="TAI5" s="1068"/>
      <c r="TAJ5" s="1068"/>
      <c r="TAK5" s="1068"/>
      <c r="TAL5" s="1068"/>
      <c r="TAM5" s="1068"/>
      <c r="TAN5" s="1068"/>
      <c r="TAO5" s="1068"/>
      <c r="TAP5" s="1068"/>
      <c r="TAQ5" s="1068"/>
      <c r="TAR5" s="1068"/>
      <c r="TAS5" s="1068"/>
      <c r="TAT5" s="1068"/>
      <c r="TAU5" s="1068"/>
      <c r="TAV5" s="1068"/>
      <c r="TAW5" s="1068"/>
      <c r="TAX5" s="1068"/>
      <c r="TAY5" s="1068"/>
      <c r="TAZ5" s="1068"/>
      <c r="TBA5" s="1068"/>
      <c r="TBB5" s="1068"/>
      <c r="TBC5" s="1068"/>
      <c r="TBD5" s="1068"/>
      <c r="TBE5" s="1068"/>
      <c r="TBF5" s="1068"/>
      <c r="TBG5" s="1068"/>
      <c r="TBH5" s="1068"/>
      <c r="TBI5" s="1068"/>
      <c r="TBJ5" s="1068"/>
      <c r="TBK5" s="1068"/>
      <c r="TBL5" s="1068"/>
      <c r="TBM5" s="1068"/>
      <c r="TBN5" s="1068"/>
      <c r="TBO5" s="1068"/>
      <c r="TBP5" s="1068"/>
      <c r="TBQ5" s="1068"/>
      <c r="TBR5" s="1068"/>
      <c r="TBS5" s="1068"/>
      <c r="TBT5" s="1068"/>
      <c r="TBU5" s="1068"/>
      <c r="TBV5" s="1068"/>
      <c r="TBW5" s="1068"/>
      <c r="TBX5" s="1068"/>
      <c r="TBY5" s="1068"/>
      <c r="TBZ5" s="1068"/>
      <c r="TCA5" s="1068"/>
      <c r="TCB5" s="1068"/>
      <c r="TCC5" s="1068"/>
      <c r="TCD5" s="1068"/>
      <c r="TCE5" s="1068"/>
      <c r="TCF5" s="1068"/>
      <c r="TCG5" s="1068"/>
      <c r="TCH5" s="1068"/>
      <c r="TCI5" s="1068"/>
      <c r="TCJ5" s="1068"/>
      <c r="TCK5" s="1068"/>
      <c r="TCL5" s="1068"/>
      <c r="TCM5" s="1068"/>
      <c r="TCN5" s="1068"/>
      <c r="TCO5" s="1068"/>
      <c r="TCP5" s="1068"/>
      <c r="TCQ5" s="1068"/>
      <c r="TCR5" s="1068"/>
      <c r="TCS5" s="1068"/>
      <c r="TCT5" s="1068"/>
      <c r="TCU5" s="1068"/>
      <c r="TCV5" s="1068"/>
      <c r="TCW5" s="1068"/>
      <c r="TCX5" s="1068"/>
      <c r="TCY5" s="1068"/>
      <c r="TCZ5" s="1068"/>
      <c r="TDA5" s="1068"/>
      <c r="TDB5" s="1068"/>
      <c r="TDC5" s="1068"/>
      <c r="TDD5" s="1068"/>
      <c r="TDE5" s="1068"/>
      <c r="TDF5" s="1068"/>
      <c r="TDG5" s="1068"/>
      <c r="TDH5" s="1068"/>
      <c r="TDI5" s="1068"/>
      <c r="TDJ5" s="1068"/>
      <c r="TDK5" s="1068"/>
      <c r="TDL5" s="1068"/>
      <c r="TDM5" s="1068"/>
      <c r="TDN5" s="1068"/>
      <c r="TDO5" s="1068"/>
      <c r="TDP5" s="1068"/>
      <c r="TDQ5" s="1068"/>
      <c r="TDR5" s="1068"/>
      <c r="TDS5" s="1068"/>
      <c r="TDT5" s="1068"/>
      <c r="TDU5" s="1068"/>
      <c r="TDV5" s="1068"/>
      <c r="TDW5" s="1068"/>
      <c r="TDX5" s="1068"/>
      <c r="TDY5" s="1068"/>
      <c r="TDZ5" s="1068"/>
      <c r="TEA5" s="1068"/>
      <c r="TEB5" s="1068"/>
      <c r="TEC5" s="1068"/>
      <c r="TED5" s="1068"/>
      <c r="TEE5" s="1068"/>
      <c r="TEF5" s="1068"/>
      <c r="TEG5" s="1068"/>
      <c r="TEH5" s="1068"/>
      <c r="TEI5" s="1068"/>
      <c r="TEJ5" s="1068"/>
      <c r="TEK5" s="1068"/>
      <c r="TEL5" s="1068"/>
      <c r="TEM5" s="1068"/>
      <c r="TEN5" s="1068"/>
      <c r="TEO5" s="1068"/>
      <c r="TEP5" s="1068"/>
      <c r="TEQ5" s="1068"/>
      <c r="TER5" s="1068"/>
      <c r="TES5" s="1068"/>
      <c r="TET5" s="1068"/>
      <c r="TEU5" s="1068"/>
      <c r="TEV5" s="1068"/>
      <c r="TEW5" s="1068"/>
      <c r="TEX5" s="1068"/>
      <c r="TEY5" s="1068"/>
      <c r="TEZ5" s="1068"/>
      <c r="TFA5" s="1068"/>
      <c r="TFB5" s="1068"/>
      <c r="TFC5" s="1068"/>
      <c r="TFD5" s="1068"/>
      <c r="TFE5" s="1068"/>
      <c r="TFF5" s="1068"/>
      <c r="TFG5" s="1068"/>
      <c r="TFH5" s="1068"/>
      <c r="TFI5" s="1068"/>
      <c r="TFJ5" s="1068"/>
      <c r="TFK5" s="1068"/>
      <c r="TFL5" s="1068"/>
      <c r="TFM5" s="1068"/>
      <c r="TFN5" s="1068"/>
      <c r="TFO5" s="1068"/>
      <c r="TFP5" s="1068"/>
      <c r="TFQ5" s="1068"/>
      <c r="TFR5" s="1068"/>
      <c r="TFS5" s="1068"/>
      <c r="TFT5" s="1068"/>
      <c r="TFU5" s="1068"/>
      <c r="TFV5" s="1068"/>
      <c r="TFW5" s="1068"/>
      <c r="TFX5" s="1068"/>
      <c r="TFY5" s="1068"/>
      <c r="TFZ5" s="1068"/>
      <c r="TGA5" s="1068"/>
      <c r="TGB5" s="1068"/>
      <c r="TGC5" s="1068"/>
      <c r="TGD5" s="1068"/>
      <c r="TGE5" s="1068"/>
      <c r="TGF5" s="1068"/>
      <c r="TGG5" s="1068"/>
      <c r="TGH5" s="1068"/>
      <c r="TGI5" s="1068"/>
      <c r="TGJ5" s="1068"/>
      <c r="TGK5" s="1068"/>
      <c r="TGL5" s="1068"/>
      <c r="TGM5" s="1068"/>
      <c r="TGN5" s="1068"/>
      <c r="TGO5" s="1068"/>
      <c r="TGP5" s="1068"/>
      <c r="TGQ5" s="1068"/>
      <c r="TGR5" s="1068"/>
      <c r="TGS5" s="1068"/>
      <c r="TGT5" s="1068"/>
      <c r="TGU5" s="1068"/>
      <c r="TGV5" s="1068"/>
      <c r="TGW5" s="1068"/>
      <c r="TGX5" s="1068"/>
      <c r="TGY5" s="1068"/>
      <c r="TGZ5" s="1068"/>
      <c r="THA5" s="1068"/>
      <c r="THB5" s="1068"/>
      <c r="THC5" s="1068"/>
      <c r="THD5" s="1068"/>
      <c r="THE5" s="1068"/>
      <c r="THF5" s="1068"/>
      <c r="THG5" s="1068"/>
      <c r="THH5" s="1068"/>
      <c r="THI5" s="1068"/>
      <c r="THJ5" s="1068"/>
      <c r="THK5" s="1068"/>
      <c r="THL5" s="1068"/>
      <c r="THM5" s="1068"/>
      <c r="THN5" s="1068"/>
      <c r="THO5" s="1068"/>
      <c r="THP5" s="1068"/>
      <c r="THQ5" s="1068"/>
      <c r="THR5" s="1068"/>
      <c r="THS5" s="1068"/>
      <c r="THT5" s="1068"/>
      <c r="THU5" s="1068"/>
      <c r="THV5" s="1068"/>
      <c r="THW5" s="1068"/>
      <c r="THX5" s="1068"/>
      <c r="THY5" s="1068"/>
      <c r="THZ5" s="1068"/>
      <c r="TIA5" s="1068"/>
      <c r="TIB5" s="1068"/>
      <c r="TIC5" s="1068"/>
      <c r="TID5" s="1068"/>
      <c r="TIE5" s="1068"/>
      <c r="TIF5" s="1068"/>
      <c r="TIG5" s="1068"/>
      <c r="TIH5" s="1068"/>
      <c r="TII5" s="1068"/>
      <c r="TIJ5" s="1068"/>
      <c r="TIK5" s="1068"/>
      <c r="TIL5" s="1068"/>
      <c r="TIM5" s="1068"/>
      <c r="TIN5" s="1068"/>
      <c r="TIO5" s="1068"/>
      <c r="TIP5" s="1068"/>
      <c r="TIQ5" s="1068"/>
      <c r="TIR5" s="1068"/>
      <c r="TIS5" s="1068"/>
      <c r="TIT5" s="1068"/>
      <c r="TIU5" s="1068"/>
      <c r="TIV5" s="1068"/>
      <c r="TIW5" s="1068"/>
      <c r="TIX5" s="1068"/>
      <c r="TIY5" s="1068"/>
      <c r="TIZ5" s="1068"/>
      <c r="TJA5" s="1068"/>
      <c r="TJB5" s="1068"/>
      <c r="TJC5" s="1068"/>
      <c r="TJD5" s="1068"/>
      <c r="TJE5" s="1068"/>
      <c r="TJF5" s="1068"/>
      <c r="TJG5" s="1068"/>
      <c r="TJH5" s="1068"/>
      <c r="TJI5" s="1068"/>
      <c r="TJJ5" s="1068"/>
      <c r="TJK5" s="1068"/>
      <c r="TJL5" s="1068"/>
      <c r="TJM5" s="1068"/>
      <c r="TJN5" s="1068"/>
      <c r="TJO5" s="1068"/>
      <c r="TJP5" s="1068"/>
      <c r="TJQ5" s="1068"/>
      <c r="TJR5" s="1068"/>
      <c r="TJS5" s="1068"/>
      <c r="TJT5" s="1068"/>
      <c r="TJU5" s="1068"/>
      <c r="TJV5" s="1068"/>
      <c r="TJW5" s="1068"/>
      <c r="TJX5" s="1068"/>
      <c r="TJY5" s="1068"/>
      <c r="TJZ5" s="1068"/>
      <c r="TKA5" s="1068"/>
      <c r="TKB5" s="1068"/>
      <c r="TKC5" s="1068"/>
      <c r="TKD5" s="1068"/>
      <c r="TKE5" s="1068"/>
      <c r="TKF5" s="1068"/>
      <c r="TKG5" s="1068"/>
      <c r="TKH5" s="1068"/>
      <c r="TKI5" s="1068"/>
      <c r="TKJ5" s="1068"/>
      <c r="TKK5" s="1068"/>
      <c r="TKL5" s="1068"/>
      <c r="TKM5" s="1068"/>
      <c r="TKN5" s="1068"/>
      <c r="TKO5" s="1068"/>
      <c r="TKP5" s="1068"/>
      <c r="TKQ5" s="1068"/>
      <c r="TKR5" s="1068"/>
      <c r="TKS5" s="1068"/>
      <c r="TKT5" s="1068"/>
      <c r="TKU5" s="1068"/>
      <c r="TKV5" s="1068"/>
      <c r="TKW5" s="1068"/>
      <c r="TKX5" s="1068"/>
      <c r="TKY5" s="1068"/>
      <c r="TKZ5" s="1068"/>
      <c r="TLA5" s="1068"/>
      <c r="TLB5" s="1068"/>
      <c r="TLC5" s="1068"/>
      <c r="TLD5" s="1068"/>
      <c r="TLE5" s="1068"/>
      <c r="TLF5" s="1068"/>
      <c r="TLG5" s="1068"/>
      <c r="TLH5" s="1068"/>
      <c r="TLI5" s="1068"/>
      <c r="TLJ5" s="1068"/>
      <c r="TLK5" s="1068"/>
      <c r="TLL5" s="1068"/>
      <c r="TLM5" s="1068"/>
      <c r="TLN5" s="1068"/>
      <c r="TLO5" s="1068"/>
      <c r="TLP5" s="1068"/>
      <c r="TLQ5" s="1068"/>
      <c r="TLR5" s="1068"/>
      <c r="TLS5" s="1068"/>
      <c r="TLT5" s="1068"/>
      <c r="TLU5" s="1068"/>
      <c r="TLV5" s="1068"/>
      <c r="TLW5" s="1068"/>
      <c r="TLX5" s="1068"/>
      <c r="TLY5" s="1068"/>
      <c r="TLZ5" s="1068"/>
      <c r="TMA5" s="1068"/>
      <c r="TMB5" s="1068"/>
      <c r="TMC5" s="1068"/>
      <c r="TMD5" s="1068"/>
      <c r="TME5" s="1068"/>
      <c r="TMF5" s="1068"/>
      <c r="TMG5" s="1068"/>
      <c r="TMH5" s="1068"/>
      <c r="TMI5" s="1068"/>
      <c r="TMJ5" s="1068"/>
      <c r="TMK5" s="1068"/>
      <c r="TML5" s="1068"/>
      <c r="TMM5" s="1068"/>
      <c r="TMN5" s="1068"/>
      <c r="TMO5" s="1068"/>
      <c r="TMP5" s="1068"/>
      <c r="TMQ5" s="1068"/>
      <c r="TMR5" s="1068"/>
      <c r="TMS5" s="1068"/>
      <c r="TMT5" s="1068"/>
      <c r="TMU5" s="1068"/>
      <c r="TMV5" s="1068"/>
      <c r="TMW5" s="1068"/>
      <c r="TMX5" s="1068"/>
      <c r="TMY5" s="1068"/>
      <c r="TMZ5" s="1068"/>
      <c r="TNA5" s="1068"/>
      <c r="TNB5" s="1068"/>
      <c r="TNC5" s="1068"/>
      <c r="TND5" s="1068"/>
      <c r="TNE5" s="1068"/>
      <c r="TNF5" s="1068"/>
      <c r="TNG5" s="1068"/>
      <c r="TNH5" s="1068"/>
      <c r="TNI5" s="1068"/>
      <c r="TNJ5" s="1068"/>
      <c r="TNK5" s="1068"/>
      <c r="TNL5" s="1068"/>
      <c r="TNM5" s="1068"/>
      <c r="TNN5" s="1068"/>
      <c r="TNO5" s="1068"/>
      <c r="TNP5" s="1068"/>
      <c r="TNQ5" s="1068"/>
      <c r="TNR5" s="1068"/>
      <c r="TNS5" s="1068"/>
      <c r="TNT5" s="1068"/>
      <c r="TNU5" s="1068"/>
      <c r="TNV5" s="1068"/>
      <c r="TNW5" s="1068"/>
      <c r="TNX5" s="1068"/>
      <c r="TNY5" s="1068"/>
      <c r="TNZ5" s="1068"/>
      <c r="TOA5" s="1068"/>
      <c r="TOB5" s="1068"/>
      <c r="TOC5" s="1068"/>
      <c r="TOD5" s="1068"/>
      <c r="TOE5" s="1068"/>
      <c r="TOF5" s="1068"/>
      <c r="TOG5" s="1068"/>
      <c r="TOH5" s="1068"/>
      <c r="TOI5" s="1068"/>
      <c r="TOJ5" s="1068"/>
      <c r="TOK5" s="1068"/>
      <c r="TOL5" s="1068"/>
      <c r="TOM5" s="1068"/>
      <c r="TON5" s="1068"/>
      <c r="TOO5" s="1068"/>
      <c r="TOP5" s="1068"/>
      <c r="TOQ5" s="1068"/>
      <c r="TOR5" s="1068"/>
      <c r="TOS5" s="1068"/>
      <c r="TOT5" s="1068"/>
      <c r="TOU5" s="1068"/>
      <c r="TOV5" s="1068"/>
      <c r="TOW5" s="1068"/>
      <c r="TOX5" s="1068"/>
      <c r="TOY5" s="1068"/>
      <c r="TOZ5" s="1068"/>
      <c r="TPA5" s="1068"/>
      <c r="TPB5" s="1068"/>
      <c r="TPC5" s="1068"/>
      <c r="TPD5" s="1068"/>
      <c r="TPE5" s="1068"/>
      <c r="TPF5" s="1068"/>
      <c r="TPG5" s="1068"/>
      <c r="TPH5" s="1068"/>
      <c r="TPI5" s="1068"/>
      <c r="TPJ5" s="1068"/>
      <c r="TPK5" s="1068"/>
      <c r="TPL5" s="1068"/>
      <c r="TPM5" s="1068"/>
      <c r="TPN5" s="1068"/>
      <c r="TPO5" s="1068"/>
      <c r="TPP5" s="1068"/>
      <c r="TPQ5" s="1068"/>
      <c r="TPR5" s="1068"/>
      <c r="TPS5" s="1068"/>
      <c r="TPT5" s="1068"/>
      <c r="TPU5" s="1068"/>
      <c r="TPV5" s="1068"/>
      <c r="TPW5" s="1068"/>
      <c r="TPX5" s="1068"/>
      <c r="TPY5" s="1068"/>
      <c r="TPZ5" s="1068"/>
      <c r="TQA5" s="1068"/>
      <c r="TQB5" s="1068"/>
      <c r="TQC5" s="1068"/>
      <c r="TQD5" s="1068"/>
      <c r="TQE5" s="1068"/>
      <c r="TQF5" s="1068"/>
      <c r="TQG5" s="1068"/>
      <c r="TQH5" s="1068"/>
      <c r="TQI5" s="1068"/>
      <c r="TQJ5" s="1068"/>
      <c r="TQK5" s="1068"/>
      <c r="TQL5" s="1068"/>
      <c r="TQM5" s="1068"/>
      <c r="TQN5" s="1068"/>
      <c r="TQO5" s="1068"/>
      <c r="TQP5" s="1068"/>
      <c r="TQQ5" s="1068"/>
      <c r="TQR5" s="1068"/>
      <c r="TQS5" s="1068"/>
      <c r="TQT5" s="1068"/>
      <c r="TQU5" s="1068"/>
      <c r="TQV5" s="1068"/>
      <c r="TQW5" s="1068"/>
      <c r="TQX5" s="1068"/>
      <c r="TQY5" s="1068"/>
      <c r="TQZ5" s="1068"/>
      <c r="TRA5" s="1068"/>
      <c r="TRB5" s="1068"/>
      <c r="TRC5" s="1068"/>
      <c r="TRD5" s="1068"/>
      <c r="TRE5" s="1068"/>
      <c r="TRF5" s="1068"/>
      <c r="TRG5" s="1068"/>
      <c r="TRH5" s="1068"/>
      <c r="TRI5" s="1068"/>
      <c r="TRJ5" s="1068"/>
      <c r="TRK5" s="1068"/>
      <c r="TRL5" s="1068"/>
      <c r="TRM5" s="1068"/>
      <c r="TRN5" s="1068"/>
      <c r="TRO5" s="1068"/>
      <c r="TRP5" s="1068"/>
      <c r="TRQ5" s="1068"/>
      <c r="TRR5" s="1068"/>
      <c r="TRS5" s="1068"/>
      <c r="TRT5" s="1068"/>
      <c r="TRU5" s="1068"/>
      <c r="TRV5" s="1068"/>
      <c r="TRW5" s="1068"/>
      <c r="TRX5" s="1068"/>
      <c r="TRY5" s="1068"/>
      <c r="TRZ5" s="1068"/>
      <c r="TSA5" s="1068"/>
      <c r="TSB5" s="1068"/>
      <c r="TSC5" s="1068"/>
      <c r="TSD5" s="1068"/>
      <c r="TSE5" s="1068"/>
      <c r="TSF5" s="1068"/>
      <c r="TSG5" s="1068"/>
      <c r="TSH5" s="1068"/>
      <c r="TSI5" s="1068"/>
      <c r="TSJ5" s="1068"/>
      <c r="TSK5" s="1068"/>
      <c r="TSL5" s="1068"/>
      <c r="TSM5" s="1068"/>
      <c r="TSN5" s="1068"/>
      <c r="TSO5" s="1068"/>
      <c r="TSP5" s="1068"/>
      <c r="TSQ5" s="1068"/>
      <c r="TSR5" s="1068"/>
      <c r="TSS5" s="1068"/>
      <c r="TST5" s="1068"/>
      <c r="TSU5" s="1068"/>
      <c r="TSV5" s="1068"/>
      <c r="TSW5" s="1068"/>
      <c r="TSX5" s="1068"/>
      <c r="TSY5" s="1068"/>
      <c r="TSZ5" s="1068"/>
      <c r="TTA5" s="1068"/>
      <c r="TTB5" s="1068"/>
      <c r="TTC5" s="1068"/>
      <c r="TTD5" s="1068"/>
      <c r="TTE5" s="1068"/>
      <c r="TTF5" s="1068"/>
      <c r="TTG5" s="1068"/>
      <c r="TTH5" s="1068"/>
      <c r="TTI5" s="1068"/>
      <c r="TTJ5" s="1068"/>
      <c r="TTK5" s="1068"/>
      <c r="TTL5" s="1068"/>
      <c r="TTM5" s="1068"/>
      <c r="TTN5" s="1068"/>
      <c r="TTO5" s="1068"/>
      <c r="TTP5" s="1068"/>
      <c r="TTQ5" s="1068"/>
      <c r="TTR5" s="1068"/>
      <c r="TTS5" s="1068"/>
      <c r="TTT5" s="1068"/>
      <c r="TTU5" s="1068"/>
      <c r="TTV5" s="1068"/>
      <c r="TTW5" s="1068"/>
      <c r="TTX5" s="1068"/>
      <c r="TTY5" s="1068"/>
      <c r="TTZ5" s="1068"/>
      <c r="TUA5" s="1068"/>
      <c r="TUB5" s="1068"/>
      <c r="TUC5" s="1068"/>
      <c r="TUD5" s="1068"/>
      <c r="TUE5" s="1068"/>
      <c r="TUF5" s="1068"/>
      <c r="TUG5" s="1068"/>
      <c r="TUH5" s="1068"/>
      <c r="TUI5" s="1068"/>
      <c r="TUJ5" s="1068"/>
      <c r="TUK5" s="1068"/>
      <c r="TUL5" s="1068"/>
      <c r="TUM5" s="1068"/>
      <c r="TUN5" s="1068"/>
      <c r="TUO5" s="1068"/>
      <c r="TUP5" s="1068"/>
      <c r="TUQ5" s="1068"/>
      <c r="TUR5" s="1068"/>
      <c r="TUS5" s="1068"/>
      <c r="TUT5" s="1068"/>
      <c r="TUU5" s="1068"/>
      <c r="TUV5" s="1068"/>
      <c r="TUW5" s="1068"/>
      <c r="TUX5" s="1068"/>
      <c r="TUY5" s="1068"/>
      <c r="TUZ5" s="1068"/>
      <c r="TVA5" s="1068"/>
      <c r="TVB5" s="1068"/>
      <c r="TVC5" s="1068"/>
      <c r="TVD5" s="1068"/>
      <c r="TVE5" s="1068"/>
      <c r="TVF5" s="1068"/>
      <c r="TVG5" s="1068"/>
      <c r="TVH5" s="1068"/>
      <c r="TVI5" s="1068"/>
      <c r="TVJ5" s="1068"/>
      <c r="TVK5" s="1068"/>
      <c r="TVL5" s="1068"/>
      <c r="TVM5" s="1068"/>
      <c r="TVN5" s="1068"/>
      <c r="TVO5" s="1068"/>
      <c r="TVP5" s="1068"/>
      <c r="TVQ5" s="1068"/>
      <c r="TVR5" s="1068"/>
      <c r="TVS5" s="1068"/>
      <c r="TVT5" s="1068"/>
      <c r="TVU5" s="1068"/>
      <c r="TVV5" s="1068"/>
      <c r="TVW5" s="1068"/>
      <c r="TVX5" s="1068"/>
      <c r="TVY5" s="1068"/>
      <c r="TVZ5" s="1068"/>
      <c r="TWA5" s="1068"/>
      <c r="TWB5" s="1068"/>
      <c r="TWC5" s="1068"/>
      <c r="TWD5" s="1068"/>
      <c r="TWE5" s="1068"/>
      <c r="TWF5" s="1068"/>
      <c r="TWG5" s="1068"/>
      <c r="TWH5" s="1068"/>
      <c r="TWI5" s="1068"/>
      <c r="TWJ5" s="1068"/>
      <c r="TWK5" s="1068"/>
      <c r="TWL5" s="1068"/>
      <c r="TWM5" s="1068"/>
      <c r="TWN5" s="1068"/>
      <c r="TWO5" s="1068"/>
      <c r="TWP5" s="1068"/>
      <c r="TWQ5" s="1068"/>
      <c r="TWR5" s="1068"/>
      <c r="TWS5" s="1068"/>
      <c r="TWT5" s="1068"/>
      <c r="TWU5" s="1068"/>
      <c r="TWV5" s="1068"/>
      <c r="TWW5" s="1068"/>
      <c r="TWX5" s="1068"/>
      <c r="TWY5" s="1068"/>
      <c r="TWZ5" s="1068"/>
      <c r="TXA5" s="1068"/>
      <c r="TXB5" s="1068"/>
      <c r="TXC5" s="1068"/>
      <c r="TXD5" s="1068"/>
      <c r="TXE5" s="1068"/>
      <c r="TXF5" s="1068"/>
      <c r="TXG5" s="1068"/>
      <c r="TXH5" s="1068"/>
      <c r="TXI5" s="1068"/>
      <c r="TXJ5" s="1068"/>
      <c r="TXK5" s="1068"/>
      <c r="TXL5" s="1068"/>
      <c r="TXM5" s="1068"/>
      <c r="TXN5" s="1068"/>
      <c r="TXO5" s="1068"/>
      <c r="TXP5" s="1068"/>
      <c r="TXQ5" s="1068"/>
      <c r="TXR5" s="1068"/>
      <c r="TXS5" s="1068"/>
      <c r="TXT5" s="1068"/>
      <c r="TXU5" s="1068"/>
      <c r="TXV5" s="1068"/>
      <c r="TXW5" s="1068"/>
      <c r="TXX5" s="1068"/>
      <c r="TXY5" s="1068"/>
      <c r="TXZ5" s="1068"/>
      <c r="TYA5" s="1068"/>
      <c r="TYB5" s="1068"/>
      <c r="TYC5" s="1068"/>
      <c r="TYD5" s="1068"/>
      <c r="TYE5" s="1068"/>
      <c r="TYF5" s="1068"/>
      <c r="TYG5" s="1068"/>
      <c r="TYH5" s="1068"/>
      <c r="TYI5" s="1068"/>
      <c r="TYJ5" s="1068"/>
      <c r="TYK5" s="1068"/>
      <c r="TYL5" s="1068"/>
      <c r="TYM5" s="1068"/>
      <c r="TYN5" s="1068"/>
      <c r="TYO5" s="1068"/>
      <c r="TYP5" s="1068"/>
      <c r="TYQ5" s="1068"/>
      <c r="TYR5" s="1068"/>
      <c r="TYS5" s="1068"/>
      <c r="TYT5" s="1068"/>
      <c r="TYU5" s="1068"/>
      <c r="TYV5" s="1068"/>
      <c r="TYW5" s="1068"/>
      <c r="TYX5" s="1068"/>
      <c r="TYY5" s="1068"/>
      <c r="TYZ5" s="1068"/>
      <c r="TZA5" s="1068"/>
      <c r="TZB5" s="1068"/>
      <c r="TZC5" s="1068"/>
      <c r="TZD5" s="1068"/>
      <c r="TZE5" s="1068"/>
      <c r="TZF5" s="1068"/>
      <c r="TZG5" s="1068"/>
      <c r="TZH5" s="1068"/>
      <c r="TZI5" s="1068"/>
      <c r="TZJ5" s="1068"/>
      <c r="TZK5" s="1068"/>
      <c r="TZL5" s="1068"/>
      <c r="TZM5" s="1068"/>
      <c r="TZN5" s="1068"/>
      <c r="TZO5" s="1068"/>
      <c r="TZP5" s="1068"/>
      <c r="TZQ5" s="1068"/>
      <c r="TZR5" s="1068"/>
      <c r="TZS5" s="1068"/>
      <c r="TZT5" s="1068"/>
      <c r="TZU5" s="1068"/>
      <c r="TZV5" s="1068"/>
      <c r="TZW5" s="1068"/>
      <c r="TZX5" s="1068"/>
      <c r="TZY5" s="1068"/>
      <c r="TZZ5" s="1068"/>
      <c r="UAA5" s="1068"/>
      <c r="UAB5" s="1068"/>
      <c r="UAC5" s="1068"/>
      <c r="UAD5" s="1068"/>
      <c r="UAE5" s="1068"/>
      <c r="UAF5" s="1068"/>
      <c r="UAG5" s="1068"/>
      <c r="UAH5" s="1068"/>
      <c r="UAI5" s="1068"/>
      <c r="UAJ5" s="1068"/>
      <c r="UAK5" s="1068"/>
      <c r="UAL5" s="1068"/>
      <c r="UAM5" s="1068"/>
      <c r="UAN5" s="1068"/>
      <c r="UAO5" s="1068"/>
      <c r="UAP5" s="1068"/>
      <c r="UAQ5" s="1068"/>
      <c r="UAR5" s="1068"/>
      <c r="UAS5" s="1068"/>
      <c r="UAT5" s="1068"/>
      <c r="UAU5" s="1068"/>
      <c r="UAV5" s="1068"/>
      <c r="UAW5" s="1068"/>
      <c r="UAX5" s="1068"/>
      <c r="UAY5" s="1068"/>
      <c r="UAZ5" s="1068"/>
      <c r="UBA5" s="1068"/>
      <c r="UBB5" s="1068"/>
      <c r="UBC5" s="1068"/>
      <c r="UBD5" s="1068"/>
      <c r="UBE5" s="1068"/>
      <c r="UBF5" s="1068"/>
      <c r="UBG5" s="1068"/>
      <c r="UBH5" s="1068"/>
      <c r="UBI5" s="1068"/>
      <c r="UBJ5" s="1068"/>
      <c r="UBK5" s="1068"/>
      <c r="UBL5" s="1068"/>
      <c r="UBM5" s="1068"/>
      <c r="UBN5" s="1068"/>
      <c r="UBO5" s="1068"/>
      <c r="UBP5" s="1068"/>
      <c r="UBQ5" s="1068"/>
      <c r="UBR5" s="1068"/>
      <c r="UBS5" s="1068"/>
      <c r="UBT5" s="1068"/>
      <c r="UBU5" s="1068"/>
      <c r="UBV5" s="1068"/>
      <c r="UBW5" s="1068"/>
      <c r="UBX5" s="1068"/>
      <c r="UBY5" s="1068"/>
      <c r="UBZ5" s="1068"/>
      <c r="UCA5" s="1068"/>
      <c r="UCB5" s="1068"/>
      <c r="UCC5" s="1068"/>
      <c r="UCD5" s="1068"/>
      <c r="UCE5" s="1068"/>
      <c r="UCF5" s="1068"/>
      <c r="UCG5" s="1068"/>
      <c r="UCH5" s="1068"/>
      <c r="UCI5" s="1068"/>
      <c r="UCJ5" s="1068"/>
      <c r="UCK5" s="1068"/>
      <c r="UCL5" s="1068"/>
      <c r="UCM5" s="1068"/>
      <c r="UCN5" s="1068"/>
      <c r="UCO5" s="1068"/>
      <c r="UCP5" s="1068"/>
      <c r="UCQ5" s="1068"/>
      <c r="UCR5" s="1068"/>
      <c r="UCS5" s="1068"/>
      <c r="UCT5" s="1068"/>
      <c r="UCU5" s="1068"/>
      <c r="UCV5" s="1068"/>
      <c r="UCW5" s="1068"/>
      <c r="UCX5" s="1068"/>
      <c r="UCY5" s="1068"/>
      <c r="UCZ5" s="1068"/>
      <c r="UDA5" s="1068"/>
      <c r="UDB5" s="1068"/>
      <c r="UDC5" s="1068"/>
      <c r="UDD5" s="1068"/>
      <c r="UDE5" s="1068"/>
      <c r="UDF5" s="1068"/>
      <c r="UDG5" s="1068"/>
      <c r="UDH5" s="1068"/>
      <c r="UDI5" s="1068"/>
      <c r="UDJ5" s="1068"/>
      <c r="UDK5" s="1068"/>
      <c r="UDL5" s="1068"/>
      <c r="UDM5" s="1068"/>
      <c r="UDN5" s="1068"/>
      <c r="UDO5" s="1068"/>
      <c r="UDP5" s="1068"/>
      <c r="UDQ5" s="1068"/>
      <c r="UDR5" s="1068"/>
      <c r="UDS5" s="1068"/>
      <c r="UDT5" s="1068"/>
      <c r="UDU5" s="1068"/>
      <c r="UDV5" s="1068"/>
      <c r="UDW5" s="1068"/>
      <c r="UDX5" s="1068"/>
      <c r="UDY5" s="1068"/>
      <c r="UDZ5" s="1068"/>
      <c r="UEA5" s="1068"/>
      <c r="UEB5" s="1068"/>
      <c r="UEC5" s="1068"/>
      <c r="UED5" s="1068"/>
      <c r="UEE5" s="1068"/>
      <c r="UEF5" s="1068"/>
      <c r="UEG5" s="1068"/>
      <c r="UEH5" s="1068"/>
      <c r="UEI5" s="1068"/>
      <c r="UEJ5" s="1068"/>
      <c r="UEK5" s="1068"/>
      <c r="UEL5" s="1068"/>
      <c r="UEM5" s="1068"/>
      <c r="UEN5" s="1068"/>
      <c r="UEO5" s="1068"/>
      <c r="UEP5" s="1068"/>
      <c r="UEQ5" s="1068"/>
      <c r="UER5" s="1068"/>
      <c r="UES5" s="1068"/>
      <c r="UET5" s="1068"/>
      <c r="UEU5" s="1068"/>
      <c r="UEV5" s="1068"/>
      <c r="UEW5" s="1068"/>
      <c r="UEX5" s="1068"/>
      <c r="UEY5" s="1068"/>
      <c r="UEZ5" s="1068"/>
      <c r="UFA5" s="1068"/>
      <c r="UFB5" s="1068"/>
      <c r="UFC5" s="1068"/>
      <c r="UFD5" s="1068"/>
      <c r="UFE5" s="1068"/>
      <c r="UFF5" s="1068"/>
      <c r="UFG5" s="1068"/>
      <c r="UFH5" s="1068"/>
      <c r="UFI5" s="1068"/>
      <c r="UFJ5" s="1068"/>
      <c r="UFK5" s="1068"/>
      <c r="UFL5" s="1068"/>
      <c r="UFM5" s="1068"/>
      <c r="UFN5" s="1068"/>
      <c r="UFO5" s="1068"/>
      <c r="UFP5" s="1068"/>
      <c r="UFQ5" s="1068"/>
      <c r="UFR5" s="1068"/>
      <c r="UFS5" s="1068"/>
      <c r="UFT5" s="1068"/>
      <c r="UFU5" s="1068"/>
      <c r="UFV5" s="1068"/>
      <c r="UFW5" s="1068"/>
      <c r="UFX5" s="1068"/>
      <c r="UFY5" s="1068"/>
      <c r="UFZ5" s="1068"/>
      <c r="UGA5" s="1068"/>
      <c r="UGB5" s="1068"/>
      <c r="UGC5" s="1068"/>
      <c r="UGD5" s="1068"/>
      <c r="UGE5" s="1068"/>
      <c r="UGF5" s="1068"/>
      <c r="UGG5" s="1068"/>
      <c r="UGH5" s="1068"/>
      <c r="UGI5" s="1068"/>
      <c r="UGJ5" s="1068"/>
      <c r="UGK5" s="1068"/>
      <c r="UGL5" s="1068"/>
      <c r="UGM5" s="1068"/>
      <c r="UGN5" s="1068"/>
      <c r="UGO5" s="1068"/>
      <c r="UGP5" s="1068"/>
      <c r="UGQ5" s="1068"/>
      <c r="UGR5" s="1068"/>
      <c r="UGS5" s="1068"/>
      <c r="UGT5" s="1068"/>
      <c r="UGU5" s="1068"/>
      <c r="UGV5" s="1068"/>
      <c r="UGW5" s="1068"/>
      <c r="UGX5" s="1068"/>
      <c r="UGY5" s="1068"/>
      <c r="UGZ5" s="1068"/>
      <c r="UHA5" s="1068"/>
      <c r="UHB5" s="1068"/>
      <c r="UHC5" s="1068"/>
      <c r="UHD5" s="1068"/>
      <c r="UHE5" s="1068"/>
      <c r="UHF5" s="1068"/>
      <c r="UHG5" s="1068"/>
      <c r="UHH5" s="1068"/>
      <c r="UHI5" s="1068"/>
      <c r="UHJ5" s="1068"/>
      <c r="UHK5" s="1068"/>
      <c r="UHL5" s="1068"/>
      <c r="UHM5" s="1068"/>
      <c r="UHN5" s="1068"/>
      <c r="UHO5" s="1068"/>
      <c r="UHP5" s="1068"/>
      <c r="UHQ5" s="1068"/>
      <c r="UHR5" s="1068"/>
      <c r="UHS5" s="1068"/>
      <c r="UHT5" s="1068"/>
      <c r="UHU5" s="1068"/>
      <c r="UHV5" s="1068"/>
      <c r="UHW5" s="1068"/>
      <c r="UHX5" s="1068"/>
      <c r="UHY5" s="1068"/>
      <c r="UHZ5" s="1068"/>
      <c r="UIA5" s="1068"/>
      <c r="UIB5" s="1068"/>
      <c r="UIC5" s="1068"/>
      <c r="UID5" s="1068"/>
      <c r="UIE5" s="1068"/>
      <c r="UIF5" s="1068"/>
      <c r="UIG5" s="1068"/>
      <c r="UIH5" s="1068"/>
      <c r="UII5" s="1068"/>
      <c r="UIJ5" s="1068"/>
      <c r="UIK5" s="1068"/>
      <c r="UIL5" s="1068"/>
      <c r="UIM5" s="1068"/>
      <c r="UIN5" s="1068"/>
      <c r="UIO5" s="1068"/>
      <c r="UIP5" s="1068"/>
      <c r="UIQ5" s="1068"/>
      <c r="UIR5" s="1068"/>
      <c r="UIS5" s="1068"/>
      <c r="UIT5" s="1068"/>
      <c r="UIU5" s="1068"/>
      <c r="UIV5" s="1068"/>
      <c r="UIW5" s="1068"/>
      <c r="UIX5" s="1068"/>
      <c r="UIY5" s="1068"/>
      <c r="UIZ5" s="1068"/>
      <c r="UJA5" s="1068"/>
      <c r="UJB5" s="1068"/>
      <c r="UJC5" s="1068"/>
      <c r="UJD5" s="1068"/>
      <c r="UJE5" s="1068"/>
      <c r="UJF5" s="1068"/>
      <c r="UJG5" s="1068"/>
      <c r="UJH5" s="1068"/>
      <c r="UJI5" s="1068"/>
      <c r="UJJ5" s="1068"/>
      <c r="UJK5" s="1068"/>
      <c r="UJL5" s="1068"/>
      <c r="UJM5" s="1068"/>
      <c r="UJN5" s="1068"/>
      <c r="UJO5" s="1068"/>
      <c r="UJP5" s="1068"/>
      <c r="UJQ5" s="1068"/>
      <c r="UJR5" s="1068"/>
      <c r="UJS5" s="1068"/>
      <c r="UJT5" s="1068"/>
      <c r="UJU5" s="1068"/>
      <c r="UJV5" s="1068"/>
      <c r="UJW5" s="1068"/>
      <c r="UJX5" s="1068"/>
      <c r="UJY5" s="1068"/>
      <c r="UJZ5" s="1068"/>
      <c r="UKA5" s="1068"/>
      <c r="UKB5" s="1068"/>
      <c r="UKC5" s="1068"/>
      <c r="UKD5" s="1068"/>
      <c r="UKE5" s="1068"/>
      <c r="UKF5" s="1068"/>
      <c r="UKG5" s="1068"/>
      <c r="UKH5" s="1068"/>
      <c r="UKI5" s="1068"/>
      <c r="UKJ5" s="1068"/>
      <c r="UKK5" s="1068"/>
      <c r="UKL5" s="1068"/>
      <c r="UKM5" s="1068"/>
      <c r="UKN5" s="1068"/>
      <c r="UKO5" s="1068"/>
      <c r="UKP5" s="1068"/>
      <c r="UKQ5" s="1068"/>
      <c r="UKR5" s="1068"/>
      <c r="UKS5" s="1068"/>
      <c r="UKT5" s="1068"/>
      <c r="UKU5" s="1068"/>
      <c r="UKV5" s="1068"/>
      <c r="UKW5" s="1068"/>
      <c r="UKX5" s="1068"/>
      <c r="UKY5" s="1068"/>
      <c r="UKZ5" s="1068"/>
      <c r="ULA5" s="1068"/>
      <c r="ULB5" s="1068"/>
      <c r="ULC5" s="1068"/>
      <c r="ULD5" s="1068"/>
      <c r="ULE5" s="1068"/>
      <c r="ULF5" s="1068"/>
      <c r="ULG5" s="1068"/>
      <c r="ULH5" s="1068"/>
      <c r="ULI5" s="1068"/>
      <c r="ULJ5" s="1068"/>
      <c r="ULK5" s="1068"/>
      <c r="ULL5" s="1068"/>
      <c r="ULM5" s="1068"/>
      <c r="ULN5" s="1068"/>
      <c r="ULO5" s="1068"/>
      <c r="ULP5" s="1068"/>
      <c r="ULQ5" s="1068"/>
      <c r="ULR5" s="1068"/>
      <c r="ULS5" s="1068"/>
      <c r="ULT5" s="1068"/>
      <c r="ULU5" s="1068"/>
      <c r="ULV5" s="1068"/>
      <c r="ULW5" s="1068"/>
      <c r="ULX5" s="1068"/>
      <c r="ULY5" s="1068"/>
      <c r="ULZ5" s="1068"/>
      <c r="UMA5" s="1068"/>
      <c r="UMB5" s="1068"/>
      <c r="UMC5" s="1068"/>
      <c r="UMD5" s="1068"/>
      <c r="UME5" s="1068"/>
      <c r="UMF5" s="1068"/>
      <c r="UMG5" s="1068"/>
      <c r="UMH5" s="1068"/>
      <c r="UMI5" s="1068"/>
      <c r="UMJ5" s="1068"/>
      <c r="UMK5" s="1068"/>
      <c r="UML5" s="1068"/>
      <c r="UMM5" s="1068"/>
      <c r="UMN5" s="1068"/>
      <c r="UMO5" s="1068"/>
      <c r="UMP5" s="1068"/>
      <c r="UMQ5" s="1068"/>
      <c r="UMR5" s="1068"/>
      <c r="UMS5" s="1068"/>
      <c r="UMT5" s="1068"/>
      <c r="UMU5" s="1068"/>
      <c r="UMV5" s="1068"/>
      <c r="UMW5" s="1068"/>
      <c r="UMX5" s="1068"/>
      <c r="UMY5" s="1068"/>
      <c r="UMZ5" s="1068"/>
      <c r="UNA5" s="1068"/>
      <c r="UNB5" s="1068"/>
      <c r="UNC5" s="1068"/>
      <c r="UND5" s="1068"/>
      <c r="UNE5" s="1068"/>
      <c r="UNF5" s="1068"/>
      <c r="UNG5" s="1068"/>
      <c r="UNH5" s="1068"/>
      <c r="UNI5" s="1068"/>
      <c r="UNJ5" s="1068"/>
      <c r="UNK5" s="1068"/>
      <c r="UNL5" s="1068"/>
      <c r="UNM5" s="1068"/>
      <c r="UNN5" s="1068"/>
      <c r="UNO5" s="1068"/>
      <c r="UNP5" s="1068"/>
      <c r="UNQ5" s="1068"/>
      <c r="UNR5" s="1068"/>
      <c r="UNS5" s="1068"/>
      <c r="UNT5" s="1068"/>
      <c r="UNU5" s="1068"/>
      <c r="UNV5" s="1068"/>
      <c r="UNW5" s="1068"/>
      <c r="UNX5" s="1068"/>
      <c r="UNY5" s="1068"/>
      <c r="UNZ5" s="1068"/>
      <c r="UOA5" s="1068"/>
      <c r="UOB5" s="1068"/>
      <c r="UOC5" s="1068"/>
      <c r="UOD5" s="1068"/>
      <c r="UOE5" s="1068"/>
      <c r="UOF5" s="1068"/>
      <c r="UOG5" s="1068"/>
      <c r="UOH5" s="1068"/>
      <c r="UOI5" s="1068"/>
      <c r="UOJ5" s="1068"/>
      <c r="UOK5" s="1068"/>
      <c r="UOL5" s="1068"/>
      <c r="UOM5" s="1068"/>
      <c r="UON5" s="1068"/>
      <c r="UOO5" s="1068"/>
      <c r="UOP5" s="1068"/>
      <c r="UOQ5" s="1068"/>
      <c r="UOR5" s="1068"/>
      <c r="UOS5" s="1068"/>
      <c r="UOT5" s="1068"/>
      <c r="UOU5" s="1068"/>
      <c r="UOV5" s="1068"/>
      <c r="UOW5" s="1068"/>
      <c r="UOX5" s="1068"/>
      <c r="UOY5" s="1068"/>
      <c r="UOZ5" s="1068"/>
      <c r="UPA5" s="1068"/>
      <c r="UPB5" s="1068"/>
      <c r="UPC5" s="1068"/>
      <c r="UPD5" s="1068"/>
      <c r="UPE5" s="1068"/>
      <c r="UPF5" s="1068"/>
      <c r="UPG5" s="1068"/>
      <c r="UPH5" s="1068"/>
      <c r="UPI5" s="1068"/>
      <c r="UPJ5" s="1068"/>
      <c r="UPK5" s="1068"/>
      <c r="UPL5" s="1068"/>
      <c r="UPM5" s="1068"/>
      <c r="UPN5" s="1068"/>
      <c r="UPO5" s="1068"/>
      <c r="UPP5" s="1068"/>
      <c r="UPQ5" s="1068"/>
      <c r="UPR5" s="1068"/>
      <c r="UPS5" s="1068"/>
      <c r="UPT5" s="1068"/>
      <c r="UPU5" s="1068"/>
      <c r="UPV5" s="1068"/>
      <c r="UPW5" s="1068"/>
      <c r="UPX5" s="1068"/>
      <c r="UPY5" s="1068"/>
      <c r="UPZ5" s="1068"/>
      <c r="UQA5" s="1068"/>
      <c r="UQB5" s="1068"/>
      <c r="UQC5" s="1068"/>
      <c r="UQD5" s="1068"/>
      <c r="UQE5" s="1068"/>
      <c r="UQF5" s="1068"/>
      <c r="UQG5" s="1068"/>
      <c r="UQH5" s="1068"/>
      <c r="UQI5" s="1068"/>
      <c r="UQJ5" s="1068"/>
      <c r="UQK5" s="1068"/>
      <c r="UQL5" s="1068"/>
      <c r="UQM5" s="1068"/>
      <c r="UQN5" s="1068"/>
      <c r="UQO5" s="1068"/>
      <c r="UQP5" s="1068"/>
      <c r="UQQ5" s="1068"/>
      <c r="UQR5" s="1068"/>
      <c r="UQS5" s="1068"/>
      <c r="UQT5" s="1068"/>
      <c r="UQU5" s="1068"/>
      <c r="UQV5" s="1068"/>
      <c r="UQW5" s="1068"/>
      <c r="UQX5" s="1068"/>
      <c r="UQY5" s="1068"/>
      <c r="UQZ5" s="1068"/>
      <c r="URA5" s="1068"/>
      <c r="URB5" s="1068"/>
      <c r="URC5" s="1068"/>
      <c r="URD5" s="1068"/>
      <c r="URE5" s="1068"/>
      <c r="URF5" s="1068"/>
      <c r="URG5" s="1068"/>
      <c r="URH5" s="1068"/>
      <c r="URI5" s="1068"/>
      <c r="URJ5" s="1068"/>
      <c r="URK5" s="1068"/>
      <c r="URL5" s="1068"/>
      <c r="URM5" s="1068"/>
      <c r="URN5" s="1068"/>
      <c r="URO5" s="1068"/>
      <c r="URP5" s="1068"/>
      <c r="URQ5" s="1068"/>
      <c r="URR5" s="1068"/>
      <c r="URS5" s="1068"/>
      <c r="URT5" s="1068"/>
      <c r="URU5" s="1068"/>
      <c r="URV5" s="1068"/>
      <c r="URW5" s="1068"/>
      <c r="URX5" s="1068"/>
      <c r="URY5" s="1068"/>
      <c r="URZ5" s="1068"/>
      <c r="USA5" s="1068"/>
      <c r="USB5" s="1068"/>
      <c r="USC5" s="1068"/>
      <c r="USD5" s="1068"/>
      <c r="USE5" s="1068"/>
      <c r="USF5" s="1068"/>
      <c r="USG5" s="1068"/>
      <c r="USH5" s="1068"/>
      <c r="USI5" s="1068"/>
      <c r="USJ5" s="1068"/>
      <c r="USK5" s="1068"/>
      <c r="USL5" s="1068"/>
      <c r="USM5" s="1068"/>
      <c r="USN5" s="1068"/>
      <c r="USO5" s="1068"/>
      <c r="USP5" s="1068"/>
      <c r="USQ5" s="1068"/>
      <c r="USR5" s="1068"/>
      <c r="USS5" s="1068"/>
      <c r="UST5" s="1068"/>
      <c r="USU5" s="1068"/>
      <c r="USV5" s="1068"/>
      <c r="USW5" s="1068"/>
      <c r="USX5" s="1068"/>
      <c r="USY5" s="1068"/>
      <c r="USZ5" s="1068"/>
      <c r="UTA5" s="1068"/>
      <c r="UTB5" s="1068"/>
      <c r="UTC5" s="1068"/>
      <c r="UTD5" s="1068"/>
      <c r="UTE5" s="1068"/>
      <c r="UTF5" s="1068"/>
      <c r="UTG5" s="1068"/>
      <c r="UTH5" s="1068"/>
      <c r="UTI5" s="1068"/>
      <c r="UTJ5" s="1068"/>
      <c r="UTK5" s="1068"/>
      <c r="UTL5" s="1068"/>
      <c r="UTM5" s="1068"/>
      <c r="UTN5" s="1068"/>
      <c r="UTO5" s="1068"/>
      <c r="UTP5" s="1068"/>
      <c r="UTQ5" s="1068"/>
      <c r="UTR5" s="1068"/>
      <c r="UTS5" s="1068"/>
      <c r="UTT5" s="1068"/>
      <c r="UTU5" s="1068"/>
      <c r="UTV5" s="1068"/>
      <c r="UTW5" s="1068"/>
      <c r="UTX5" s="1068"/>
      <c r="UTY5" s="1068"/>
      <c r="UTZ5" s="1068"/>
      <c r="UUA5" s="1068"/>
      <c r="UUB5" s="1068"/>
      <c r="UUC5" s="1068"/>
      <c r="UUD5" s="1068"/>
      <c r="UUE5" s="1068"/>
      <c r="UUF5" s="1068"/>
      <c r="UUG5" s="1068"/>
      <c r="UUH5" s="1068"/>
      <c r="UUI5" s="1068"/>
      <c r="UUJ5" s="1068"/>
      <c r="UUK5" s="1068"/>
      <c r="UUL5" s="1068"/>
      <c r="UUM5" s="1068"/>
      <c r="UUN5" s="1068"/>
      <c r="UUO5" s="1068"/>
      <c r="UUP5" s="1068"/>
      <c r="UUQ5" s="1068"/>
      <c r="UUR5" s="1068"/>
      <c r="UUS5" s="1068"/>
      <c r="UUT5" s="1068"/>
      <c r="UUU5" s="1068"/>
      <c r="UUV5" s="1068"/>
      <c r="UUW5" s="1068"/>
      <c r="UUX5" s="1068"/>
      <c r="UUY5" s="1068"/>
      <c r="UUZ5" s="1068"/>
      <c r="UVA5" s="1068"/>
      <c r="UVB5" s="1068"/>
      <c r="UVC5" s="1068"/>
      <c r="UVD5" s="1068"/>
      <c r="UVE5" s="1068"/>
      <c r="UVF5" s="1068"/>
      <c r="UVG5" s="1068"/>
      <c r="UVH5" s="1068"/>
      <c r="UVI5" s="1068"/>
      <c r="UVJ5" s="1068"/>
      <c r="UVK5" s="1068"/>
      <c r="UVL5" s="1068"/>
      <c r="UVM5" s="1068"/>
      <c r="UVN5" s="1068"/>
      <c r="UVO5" s="1068"/>
      <c r="UVP5" s="1068"/>
      <c r="UVQ5" s="1068"/>
      <c r="UVR5" s="1068"/>
      <c r="UVS5" s="1068"/>
      <c r="UVT5" s="1068"/>
      <c r="UVU5" s="1068"/>
      <c r="UVV5" s="1068"/>
      <c r="UVW5" s="1068"/>
      <c r="UVX5" s="1068"/>
      <c r="UVY5" s="1068"/>
      <c r="UVZ5" s="1068"/>
      <c r="UWA5" s="1068"/>
      <c r="UWB5" s="1068"/>
      <c r="UWC5" s="1068"/>
      <c r="UWD5" s="1068"/>
      <c r="UWE5" s="1068"/>
      <c r="UWF5" s="1068"/>
      <c r="UWG5" s="1068"/>
      <c r="UWH5" s="1068"/>
      <c r="UWI5" s="1068"/>
      <c r="UWJ5" s="1068"/>
      <c r="UWK5" s="1068"/>
      <c r="UWL5" s="1068"/>
      <c r="UWM5" s="1068"/>
      <c r="UWN5" s="1068"/>
      <c r="UWO5" s="1068"/>
      <c r="UWP5" s="1068"/>
      <c r="UWQ5" s="1068"/>
      <c r="UWR5" s="1068"/>
      <c r="UWS5" s="1068"/>
      <c r="UWT5" s="1068"/>
      <c r="UWU5" s="1068"/>
      <c r="UWV5" s="1068"/>
      <c r="UWW5" s="1068"/>
      <c r="UWX5" s="1068"/>
      <c r="UWY5" s="1068"/>
      <c r="UWZ5" s="1068"/>
      <c r="UXA5" s="1068"/>
      <c r="UXB5" s="1068"/>
      <c r="UXC5" s="1068"/>
      <c r="UXD5" s="1068"/>
      <c r="UXE5" s="1068"/>
      <c r="UXF5" s="1068"/>
      <c r="UXG5" s="1068"/>
      <c r="UXH5" s="1068"/>
      <c r="UXI5" s="1068"/>
      <c r="UXJ5" s="1068"/>
      <c r="UXK5" s="1068"/>
      <c r="UXL5" s="1068"/>
      <c r="UXM5" s="1068"/>
      <c r="UXN5" s="1068"/>
      <c r="UXO5" s="1068"/>
      <c r="UXP5" s="1068"/>
      <c r="UXQ5" s="1068"/>
      <c r="UXR5" s="1068"/>
      <c r="UXS5" s="1068"/>
      <c r="UXT5" s="1068"/>
      <c r="UXU5" s="1068"/>
      <c r="UXV5" s="1068"/>
      <c r="UXW5" s="1068"/>
      <c r="UXX5" s="1068"/>
      <c r="UXY5" s="1068"/>
      <c r="UXZ5" s="1068"/>
      <c r="UYA5" s="1068"/>
      <c r="UYB5" s="1068"/>
      <c r="UYC5" s="1068"/>
      <c r="UYD5" s="1068"/>
      <c r="UYE5" s="1068"/>
      <c r="UYF5" s="1068"/>
      <c r="UYG5" s="1068"/>
      <c r="UYH5" s="1068"/>
      <c r="UYI5" s="1068"/>
      <c r="UYJ5" s="1068"/>
      <c r="UYK5" s="1068"/>
      <c r="UYL5" s="1068"/>
      <c r="UYM5" s="1068"/>
      <c r="UYN5" s="1068"/>
      <c r="UYO5" s="1068"/>
      <c r="UYP5" s="1068"/>
      <c r="UYQ5" s="1068"/>
      <c r="UYR5" s="1068"/>
      <c r="UYS5" s="1068"/>
      <c r="UYT5" s="1068"/>
      <c r="UYU5" s="1068"/>
      <c r="UYV5" s="1068"/>
      <c r="UYW5" s="1068"/>
      <c r="UYX5" s="1068"/>
      <c r="UYY5" s="1068"/>
      <c r="UYZ5" s="1068"/>
      <c r="UZA5" s="1068"/>
      <c r="UZB5" s="1068"/>
      <c r="UZC5" s="1068"/>
      <c r="UZD5" s="1068"/>
      <c r="UZE5" s="1068"/>
      <c r="UZF5" s="1068"/>
      <c r="UZG5" s="1068"/>
      <c r="UZH5" s="1068"/>
      <c r="UZI5" s="1068"/>
      <c r="UZJ5" s="1068"/>
      <c r="UZK5" s="1068"/>
      <c r="UZL5" s="1068"/>
      <c r="UZM5" s="1068"/>
      <c r="UZN5" s="1068"/>
      <c r="UZO5" s="1068"/>
      <c r="UZP5" s="1068"/>
      <c r="UZQ5" s="1068"/>
      <c r="UZR5" s="1068"/>
      <c r="UZS5" s="1068"/>
      <c r="UZT5" s="1068"/>
      <c r="UZU5" s="1068"/>
      <c r="UZV5" s="1068"/>
      <c r="UZW5" s="1068"/>
      <c r="UZX5" s="1068"/>
      <c r="UZY5" s="1068"/>
      <c r="UZZ5" s="1068"/>
      <c r="VAA5" s="1068"/>
      <c r="VAB5" s="1068"/>
      <c r="VAC5" s="1068"/>
      <c r="VAD5" s="1068"/>
      <c r="VAE5" s="1068"/>
      <c r="VAF5" s="1068"/>
      <c r="VAG5" s="1068"/>
      <c r="VAH5" s="1068"/>
      <c r="VAI5" s="1068"/>
      <c r="VAJ5" s="1068"/>
      <c r="VAK5" s="1068"/>
      <c r="VAL5" s="1068"/>
      <c r="VAM5" s="1068"/>
      <c r="VAN5" s="1068"/>
      <c r="VAO5" s="1068"/>
      <c r="VAP5" s="1068"/>
      <c r="VAQ5" s="1068"/>
      <c r="VAR5" s="1068"/>
      <c r="VAS5" s="1068"/>
      <c r="VAT5" s="1068"/>
      <c r="VAU5" s="1068"/>
      <c r="VAV5" s="1068"/>
      <c r="VAW5" s="1068"/>
      <c r="VAX5" s="1068"/>
      <c r="VAY5" s="1068"/>
      <c r="VAZ5" s="1068"/>
      <c r="VBA5" s="1068"/>
      <c r="VBB5" s="1068"/>
      <c r="VBC5" s="1068"/>
      <c r="VBD5" s="1068"/>
      <c r="VBE5" s="1068"/>
      <c r="VBF5" s="1068"/>
      <c r="VBG5" s="1068"/>
      <c r="VBH5" s="1068"/>
      <c r="VBI5" s="1068"/>
      <c r="VBJ5" s="1068"/>
      <c r="VBK5" s="1068"/>
      <c r="VBL5" s="1068"/>
      <c r="VBM5" s="1068"/>
      <c r="VBN5" s="1068"/>
      <c r="VBO5" s="1068"/>
      <c r="VBP5" s="1068"/>
      <c r="VBQ5" s="1068"/>
      <c r="VBR5" s="1068"/>
      <c r="VBS5" s="1068"/>
      <c r="VBT5" s="1068"/>
      <c r="VBU5" s="1068"/>
      <c r="VBV5" s="1068"/>
      <c r="VBW5" s="1068"/>
      <c r="VBX5" s="1068"/>
      <c r="VBY5" s="1068"/>
      <c r="VBZ5" s="1068"/>
      <c r="VCA5" s="1068"/>
      <c r="VCB5" s="1068"/>
      <c r="VCC5" s="1068"/>
      <c r="VCD5" s="1068"/>
      <c r="VCE5" s="1068"/>
      <c r="VCF5" s="1068"/>
      <c r="VCG5" s="1068"/>
      <c r="VCH5" s="1068"/>
      <c r="VCI5" s="1068"/>
      <c r="VCJ5" s="1068"/>
      <c r="VCK5" s="1068"/>
      <c r="VCL5" s="1068"/>
      <c r="VCM5" s="1068"/>
      <c r="VCN5" s="1068"/>
      <c r="VCO5" s="1068"/>
      <c r="VCP5" s="1068"/>
      <c r="VCQ5" s="1068"/>
      <c r="VCR5" s="1068"/>
      <c r="VCS5" s="1068"/>
      <c r="VCT5" s="1068"/>
      <c r="VCU5" s="1068"/>
      <c r="VCV5" s="1068"/>
      <c r="VCW5" s="1068"/>
      <c r="VCX5" s="1068"/>
      <c r="VCY5" s="1068"/>
      <c r="VCZ5" s="1068"/>
      <c r="VDA5" s="1068"/>
      <c r="VDB5" s="1068"/>
      <c r="VDC5" s="1068"/>
      <c r="VDD5" s="1068"/>
      <c r="VDE5" s="1068"/>
      <c r="VDF5" s="1068"/>
      <c r="VDG5" s="1068"/>
      <c r="VDH5" s="1068"/>
      <c r="VDI5" s="1068"/>
      <c r="VDJ5" s="1068"/>
      <c r="VDK5" s="1068"/>
      <c r="VDL5" s="1068"/>
      <c r="VDM5" s="1068"/>
      <c r="VDN5" s="1068"/>
      <c r="VDO5" s="1068"/>
      <c r="VDP5" s="1068"/>
      <c r="VDQ5" s="1068"/>
      <c r="VDR5" s="1068"/>
      <c r="VDS5" s="1068"/>
      <c r="VDT5" s="1068"/>
      <c r="VDU5" s="1068"/>
      <c r="VDV5" s="1068"/>
      <c r="VDW5" s="1068"/>
      <c r="VDX5" s="1068"/>
      <c r="VDY5" s="1068"/>
      <c r="VDZ5" s="1068"/>
      <c r="VEA5" s="1068"/>
      <c r="VEB5" s="1068"/>
      <c r="VEC5" s="1068"/>
      <c r="VED5" s="1068"/>
      <c r="VEE5" s="1068"/>
      <c r="VEF5" s="1068"/>
      <c r="VEG5" s="1068"/>
      <c r="VEH5" s="1068"/>
      <c r="VEI5" s="1068"/>
      <c r="VEJ5" s="1068"/>
      <c r="VEK5" s="1068"/>
      <c r="VEL5" s="1068"/>
      <c r="VEM5" s="1068"/>
      <c r="VEN5" s="1068"/>
      <c r="VEO5" s="1068"/>
      <c r="VEP5" s="1068"/>
      <c r="VEQ5" s="1068"/>
      <c r="VER5" s="1068"/>
      <c r="VES5" s="1068"/>
      <c r="VET5" s="1068"/>
      <c r="VEU5" s="1068"/>
      <c r="VEV5" s="1068"/>
      <c r="VEW5" s="1068"/>
      <c r="VEX5" s="1068"/>
      <c r="VEY5" s="1068"/>
      <c r="VEZ5" s="1068"/>
      <c r="VFA5" s="1068"/>
      <c r="VFB5" s="1068"/>
      <c r="VFC5" s="1068"/>
      <c r="VFD5" s="1068"/>
      <c r="VFE5" s="1068"/>
      <c r="VFF5" s="1068"/>
      <c r="VFG5" s="1068"/>
      <c r="VFH5" s="1068"/>
      <c r="VFI5" s="1068"/>
      <c r="VFJ5" s="1068"/>
      <c r="VFK5" s="1068"/>
      <c r="VFL5" s="1068"/>
      <c r="VFM5" s="1068"/>
      <c r="VFN5" s="1068"/>
      <c r="VFO5" s="1068"/>
      <c r="VFP5" s="1068"/>
      <c r="VFQ5" s="1068"/>
      <c r="VFR5" s="1068"/>
      <c r="VFS5" s="1068"/>
      <c r="VFT5" s="1068"/>
      <c r="VFU5" s="1068"/>
      <c r="VFV5" s="1068"/>
      <c r="VFW5" s="1068"/>
      <c r="VFX5" s="1068"/>
      <c r="VFY5" s="1068"/>
      <c r="VFZ5" s="1068"/>
      <c r="VGA5" s="1068"/>
      <c r="VGB5" s="1068"/>
      <c r="VGC5" s="1068"/>
      <c r="VGD5" s="1068"/>
      <c r="VGE5" s="1068"/>
      <c r="VGF5" s="1068"/>
      <c r="VGG5" s="1068"/>
      <c r="VGH5" s="1068"/>
      <c r="VGI5" s="1068"/>
      <c r="VGJ5" s="1068"/>
      <c r="VGK5" s="1068"/>
      <c r="VGL5" s="1068"/>
      <c r="VGM5" s="1068"/>
      <c r="VGN5" s="1068"/>
      <c r="VGO5" s="1068"/>
      <c r="VGP5" s="1068"/>
      <c r="VGQ5" s="1068"/>
      <c r="VGR5" s="1068"/>
      <c r="VGS5" s="1068"/>
      <c r="VGT5" s="1068"/>
      <c r="VGU5" s="1068"/>
      <c r="VGV5" s="1068"/>
      <c r="VGW5" s="1068"/>
      <c r="VGX5" s="1068"/>
      <c r="VGY5" s="1068"/>
      <c r="VGZ5" s="1068"/>
      <c r="VHA5" s="1068"/>
      <c r="VHB5" s="1068"/>
      <c r="VHC5" s="1068"/>
      <c r="VHD5" s="1068"/>
      <c r="VHE5" s="1068"/>
      <c r="VHF5" s="1068"/>
      <c r="VHG5" s="1068"/>
      <c r="VHH5" s="1068"/>
      <c r="VHI5" s="1068"/>
      <c r="VHJ5" s="1068"/>
      <c r="VHK5" s="1068"/>
      <c r="VHL5" s="1068"/>
      <c r="VHM5" s="1068"/>
      <c r="VHN5" s="1068"/>
      <c r="VHO5" s="1068"/>
      <c r="VHP5" s="1068"/>
      <c r="VHQ5" s="1068"/>
      <c r="VHR5" s="1068"/>
      <c r="VHS5" s="1068"/>
      <c r="VHT5" s="1068"/>
      <c r="VHU5" s="1068"/>
      <c r="VHV5" s="1068"/>
      <c r="VHW5" s="1068"/>
      <c r="VHX5" s="1068"/>
      <c r="VHY5" s="1068"/>
      <c r="VHZ5" s="1068"/>
      <c r="VIA5" s="1068"/>
      <c r="VIB5" s="1068"/>
      <c r="VIC5" s="1068"/>
      <c r="VID5" s="1068"/>
      <c r="VIE5" s="1068"/>
      <c r="VIF5" s="1068"/>
      <c r="VIG5" s="1068"/>
      <c r="VIH5" s="1068"/>
      <c r="VII5" s="1068"/>
      <c r="VIJ5" s="1068"/>
      <c r="VIK5" s="1068"/>
      <c r="VIL5" s="1068"/>
      <c r="VIM5" s="1068"/>
      <c r="VIN5" s="1068"/>
      <c r="VIO5" s="1068"/>
      <c r="VIP5" s="1068"/>
      <c r="VIQ5" s="1068"/>
      <c r="VIR5" s="1068"/>
      <c r="VIS5" s="1068"/>
      <c r="VIT5" s="1068"/>
      <c r="VIU5" s="1068"/>
      <c r="VIV5" s="1068"/>
      <c r="VIW5" s="1068"/>
      <c r="VIX5" s="1068"/>
      <c r="VIY5" s="1068"/>
      <c r="VIZ5" s="1068"/>
      <c r="VJA5" s="1068"/>
      <c r="VJB5" s="1068"/>
      <c r="VJC5" s="1068"/>
      <c r="VJD5" s="1068"/>
      <c r="VJE5" s="1068"/>
      <c r="VJF5" s="1068"/>
      <c r="VJG5" s="1068"/>
      <c r="VJH5" s="1068"/>
      <c r="VJI5" s="1068"/>
      <c r="VJJ5" s="1068"/>
      <c r="VJK5" s="1068"/>
      <c r="VJL5" s="1068"/>
      <c r="VJM5" s="1068"/>
      <c r="VJN5" s="1068"/>
      <c r="VJO5" s="1068"/>
      <c r="VJP5" s="1068"/>
      <c r="VJQ5" s="1068"/>
      <c r="VJR5" s="1068"/>
      <c r="VJS5" s="1068"/>
      <c r="VJT5" s="1068"/>
      <c r="VJU5" s="1068"/>
      <c r="VJV5" s="1068"/>
      <c r="VJW5" s="1068"/>
      <c r="VJX5" s="1068"/>
      <c r="VJY5" s="1068"/>
      <c r="VJZ5" s="1068"/>
      <c r="VKA5" s="1068"/>
      <c r="VKB5" s="1068"/>
      <c r="VKC5" s="1068"/>
      <c r="VKD5" s="1068"/>
      <c r="VKE5" s="1068"/>
      <c r="VKF5" s="1068"/>
      <c r="VKG5" s="1068"/>
      <c r="VKH5" s="1068"/>
      <c r="VKI5" s="1068"/>
      <c r="VKJ5" s="1068"/>
      <c r="VKK5" s="1068"/>
      <c r="VKL5" s="1068"/>
      <c r="VKM5" s="1068"/>
      <c r="VKN5" s="1068"/>
      <c r="VKO5" s="1068"/>
      <c r="VKP5" s="1068"/>
      <c r="VKQ5" s="1068"/>
      <c r="VKR5" s="1068"/>
      <c r="VKS5" s="1068"/>
      <c r="VKT5" s="1068"/>
      <c r="VKU5" s="1068"/>
      <c r="VKV5" s="1068"/>
      <c r="VKW5" s="1068"/>
      <c r="VKX5" s="1068"/>
      <c r="VKY5" s="1068"/>
      <c r="VKZ5" s="1068"/>
      <c r="VLA5" s="1068"/>
      <c r="VLB5" s="1068"/>
      <c r="VLC5" s="1068"/>
      <c r="VLD5" s="1068"/>
      <c r="VLE5" s="1068"/>
      <c r="VLF5" s="1068"/>
      <c r="VLG5" s="1068"/>
      <c r="VLH5" s="1068"/>
      <c r="VLI5" s="1068"/>
      <c r="VLJ5" s="1068"/>
      <c r="VLK5" s="1068"/>
      <c r="VLL5" s="1068"/>
      <c r="VLM5" s="1068"/>
      <c r="VLN5" s="1068"/>
      <c r="VLO5" s="1068"/>
      <c r="VLP5" s="1068"/>
      <c r="VLQ5" s="1068"/>
      <c r="VLR5" s="1068"/>
      <c r="VLS5" s="1068"/>
      <c r="VLT5" s="1068"/>
      <c r="VLU5" s="1068"/>
      <c r="VLV5" s="1068"/>
      <c r="VLW5" s="1068"/>
      <c r="VLX5" s="1068"/>
      <c r="VLY5" s="1068"/>
      <c r="VLZ5" s="1068"/>
      <c r="VMA5" s="1068"/>
      <c r="VMB5" s="1068"/>
      <c r="VMC5" s="1068"/>
      <c r="VMD5" s="1068"/>
      <c r="VME5" s="1068"/>
      <c r="VMF5" s="1068"/>
      <c r="VMG5" s="1068"/>
      <c r="VMH5" s="1068"/>
      <c r="VMI5" s="1068"/>
      <c r="VMJ5" s="1068"/>
      <c r="VMK5" s="1068"/>
      <c r="VML5" s="1068"/>
      <c r="VMM5" s="1068"/>
      <c r="VMN5" s="1068"/>
      <c r="VMO5" s="1068"/>
      <c r="VMP5" s="1068"/>
      <c r="VMQ5" s="1068"/>
      <c r="VMR5" s="1068"/>
      <c r="VMS5" s="1068"/>
      <c r="VMT5" s="1068"/>
      <c r="VMU5" s="1068"/>
      <c r="VMV5" s="1068"/>
      <c r="VMW5" s="1068"/>
      <c r="VMX5" s="1068"/>
      <c r="VMY5" s="1068"/>
      <c r="VMZ5" s="1068"/>
      <c r="VNA5" s="1068"/>
      <c r="VNB5" s="1068"/>
      <c r="VNC5" s="1068"/>
      <c r="VND5" s="1068"/>
      <c r="VNE5" s="1068"/>
      <c r="VNF5" s="1068"/>
      <c r="VNG5" s="1068"/>
      <c r="VNH5" s="1068"/>
      <c r="VNI5" s="1068"/>
      <c r="VNJ5" s="1068"/>
      <c r="VNK5" s="1068"/>
      <c r="VNL5" s="1068"/>
      <c r="VNM5" s="1068"/>
      <c r="VNN5" s="1068"/>
      <c r="VNO5" s="1068"/>
      <c r="VNP5" s="1068"/>
      <c r="VNQ5" s="1068"/>
      <c r="VNR5" s="1068"/>
      <c r="VNS5" s="1068"/>
      <c r="VNT5" s="1068"/>
      <c r="VNU5" s="1068"/>
      <c r="VNV5" s="1068"/>
      <c r="VNW5" s="1068"/>
      <c r="VNX5" s="1068"/>
      <c r="VNY5" s="1068"/>
      <c r="VNZ5" s="1068"/>
      <c r="VOA5" s="1068"/>
      <c r="VOB5" s="1068"/>
      <c r="VOC5" s="1068"/>
      <c r="VOD5" s="1068"/>
      <c r="VOE5" s="1068"/>
      <c r="VOF5" s="1068"/>
      <c r="VOG5" s="1068"/>
      <c r="VOH5" s="1068"/>
      <c r="VOI5" s="1068"/>
      <c r="VOJ5" s="1068"/>
      <c r="VOK5" s="1068"/>
      <c r="VOL5" s="1068"/>
      <c r="VOM5" s="1068"/>
      <c r="VON5" s="1068"/>
      <c r="VOO5" s="1068"/>
      <c r="VOP5" s="1068"/>
      <c r="VOQ5" s="1068"/>
      <c r="VOR5" s="1068"/>
      <c r="VOS5" s="1068"/>
      <c r="VOT5" s="1068"/>
      <c r="VOU5" s="1068"/>
      <c r="VOV5" s="1068"/>
      <c r="VOW5" s="1068"/>
      <c r="VOX5" s="1068"/>
      <c r="VOY5" s="1068"/>
      <c r="VOZ5" s="1068"/>
      <c r="VPA5" s="1068"/>
      <c r="VPB5" s="1068"/>
      <c r="VPC5" s="1068"/>
      <c r="VPD5" s="1068"/>
      <c r="VPE5" s="1068"/>
      <c r="VPF5" s="1068"/>
      <c r="VPG5" s="1068"/>
      <c r="VPH5" s="1068"/>
      <c r="VPI5" s="1068"/>
      <c r="VPJ5" s="1068"/>
      <c r="VPK5" s="1068"/>
      <c r="VPL5" s="1068"/>
      <c r="VPM5" s="1068"/>
      <c r="VPN5" s="1068"/>
      <c r="VPO5" s="1068"/>
      <c r="VPP5" s="1068"/>
      <c r="VPQ5" s="1068"/>
      <c r="VPR5" s="1068"/>
      <c r="VPS5" s="1068"/>
      <c r="VPT5" s="1068"/>
      <c r="VPU5" s="1068"/>
      <c r="VPV5" s="1068"/>
      <c r="VPW5" s="1068"/>
      <c r="VPX5" s="1068"/>
      <c r="VPY5" s="1068"/>
      <c r="VPZ5" s="1068"/>
      <c r="VQA5" s="1068"/>
      <c r="VQB5" s="1068"/>
      <c r="VQC5" s="1068"/>
      <c r="VQD5" s="1068"/>
      <c r="VQE5" s="1068"/>
      <c r="VQF5" s="1068"/>
      <c r="VQG5" s="1068"/>
      <c r="VQH5" s="1068"/>
      <c r="VQI5" s="1068"/>
      <c r="VQJ5" s="1068"/>
      <c r="VQK5" s="1068"/>
      <c r="VQL5" s="1068"/>
      <c r="VQM5" s="1068"/>
      <c r="VQN5" s="1068"/>
      <c r="VQO5" s="1068"/>
      <c r="VQP5" s="1068"/>
      <c r="VQQ5" s="1068"/>
      <c r="VQR5" s="1068"/>
      <c r="VQS5" s="1068"/>
      <c r="VQT5" s="1068"/>
      <c r="VQU5" s="1068"/>
      <c r="VQV5" s="1068"/>
      <c r="VQW5" s="1068"/>
      <c r="VQX5" s="1068"/>
      <c r="VQY5" s="1068"/>
      <c r="VQZ5" s="1068"/>
      <c r="VRA5" s="1068"/>
      <c r="VRB5" s="1068"/>
      <c r="VRC5" s="1068"/>
      <c r="VRD5" s="1068"/>
      <c r="VRE5" s="1068"/>
      <c r="VRF5" s="1068"/>
      <c r="VRG5" s="1068"/>
      <c r="VRH5" s="1068"/>
      <c r="VRI5" s="1068"/>
      <c r="VRJ5" s="1068"/>
      <c r="VRK5" s="1068"/>
      <c r="VRL5" s="1068"/>
      <c r="VRM5" s="1068"/>
      <c r="VRN5" s="1068"/>
      <c r="VRO5" s="1068"/>
      <c r="VRP5" s="1068"/>
      <c r="VRQ5" s="1068"/>
      <c r="VRR5" s="1068"/>
      <c r="VRS5" s="1068"/>
      <c r="VRT5" s="1068"/>
      <c r="VRU5" s="1068"/>
      <c r="VRV5" s="1068"/>
      <c r="VRW5" s="1068"/>
      <c r="VRX5" s="1068"/>
      <c r="VRY5" s="1068"/>
      <c r="VRZ5" s="1068"/>
      <c r="VSA5" s="1068"/>
      <c r="VSB5" s="1068"/>
      <c r="VSC5" s="1068"/>
      <c r="VSD5" s="1068"/>
      <c r="VSE5" s="1068"/>
      <c r="VSF5" s="1068"/>
      <c r="VSG5" s="1068"/>
      <c r="VSH5" s="1068"/>
      <c r="VSI5" s="1068"/>
      <c r="VSJ5" s="1068"/>
      <c r="VSK5" s="1068"/>
      <c r="VSL5" s="1068"/>
      <c r="VSM5" s="1068"/>
      <c r="VSN5" s="1068"/>
      <c r="VSO5" s="1068"/>
      <c r="VSP5" s="1068"/>
      <c r="VSQ5" s="1068"/>
      <c r="VSR5" s="1068"/>
      <c r="VSS5" s="1068"/>
      <c r="VST5" s="1068"/>
      <c r="VSU5" s="1068"/>
      <c r="VSV5" s="1068"/>
      <c r="VSW5" s="1068"/>
      <c r="VSX5" s="1068"/>
      <c r="VSY5" s="1068"/>
      <c r="VSZ5" s="1068"/>
      <c r="VTA5" s="1068"/>
      <c r="VTB5" s="1068"/>
      <c r="VTC5" s="1068"/>
      <c r="VTD5" s="1068"/>
      <c r="VTE5" s="1068"/>
      <c r="VTF5" s="1068"/>
      <c r="VTG5" s="1068"/>
      <c r="VTH5" s="1068"/>
      <c r="VTI5" s="1068"/>
      <c r="VTJ5" s="1068"/>
      <c r="VTK5" s="1068"/>
      <c r="VTL5" s="1068"/>
      <c r="VTM5" s="1068"/>
      <c r="VTN5" s="1068"/>
      <c r="VTO5" s="1068"/>
      <c r="VTP5" s="1068"/>
      <c r="VTQ5" s="1068"/>
      <c r="VTR5" s="1068"/>
      <c r="VTS5" s="1068"/>
      <c r="VTT5" s="1068"/>
      <c r="VTU5" s="1068"/>
      <c r="VTV5" s="1068"/>
      <c r="VTW5" s="1068"/>
      <c r="VTX5" s="1068"/>
      <c r="VTY5" s="1068"/>
      <c r="VTZ5" s="1068"/>
      <c r="VUA5" s="1068"/>
      <c r="VUB5" s="1068"/>
      <c r="VUC5" s="1068"/>
      <c r="VUD5" s="1068"/>
      <c r="VUE5" s="1068"/>
      <c r="VUF5" s="1068"/>
      <c r="VUG5" s="1068"/>
      <c r="VUH5" s="1068"/>
      <c r="VUI5" s="1068"/>
      <c r="VUJ5" s="1068"/>
      <c r="VUK5" s="1068"/>
      <c r="VUL5" s="1068"/>
      <c r="VUM5" s="1068"/>
      <c r="VUN5" s="1068"/>
      <c r="VUO5" s="1068"/>
      <c r="VUP5" s="1068"/>
      <c r="VUQ5" s="1068"/>
      <c r="VUR5" s="1068"/>
      <c r="VUS5" s="1068"/>
      <c r="VUT5" s="1068"/>
      <c r="VUU5" s="1068"/>
      <c r="VUV5" s="1068"/>
      <c r="VUW5" s="1068"/>
      <c r="VUX5" s="1068"/>
      <c r="VUY5" s="1068"/>
      <c r="VUZ5" s="1068"/>
      <c r="VVA5" s="1068"/>
      <c r="VVB5" s="1068"/>
      <c r="VVC5" s="1068"/>
      <c r="VVD5" s="1068"/>
      <c r="VVE5" s="1068"/>
      <c r="VVF5" s="1068"/>
      <c r="VVG5" s="1068"/>
      <c r="VVH5" s="1068"/>
      <c r="VVI5" s="1068"/>
      <c r="VVJ5" s="1068"/>
      <c r="VVK5" s="1068"/>
      <c r="VVL5" s="1068"/>
      <c r="VVM5" s="1068"/>
      <c r="VVN5" s="1068"/>
      <c r="VVO5" s="1068"/>
      <c r="VVP5" s="1068"/>
      <c r="VVQ5" s="1068"/>
      <c r="VVR5" s="1068"/>
      <c r="VVS5" s="1068"/>
      <c r="VVT5" s="1068"/>
      <c r="VVU5" s="1068"/>
      <c r="VVV5" s="1068"/>
      <c r="VVW5" s="1068"/>
      <c r="VVX5" s="1068"/>
      <c r="VVY5" s="1068"/>
      <c r="VVZ5" s="1068"/>
      <c r="VWA5" s="1068"/>
      <c r="VWB5" s="1068"/>
      <c r="VWC5" s="1068"/>
      <c r="VWD5" s="1068"/>
      <c r="VWE5" s="1068"/>
      <c r="VWF5" s="1068"/>
      <c r="VWG5" s="1068"/>
      <c r="VWH5" s="1068"/>
      <c r="VWI5" s="1068"/>
      <c r="VWJ5" s="1068"/>
      <c r="VWK5" s="1068"/>
      <c r="VWL5" s="1068"/>
      <c r="VWM5" s="1068"/>
      <c r="VWN5" s="1068"/>
      <c r="VWO5" s="1068"/>
      <c r="VWP5" s="1068"/>
      <c r="VWQ5" s="1068"/>
      <c r="VWR5" s="1068"/>
      <c r="VWS5" s="1068"/>
      <c r="VWT5" s="1068"/>
      <c r="VWU5" s="1068"/>
      <c r="VWV5" s="1068"/>
      <c r="VWW5" s="1068"/>
      <c r="VWX5" s="1068"/>
      <c r="VWY5" s="1068"/>
      <c r="VWZ5" s="1068"/>
      <c r="VXA5" s="1068"/>
      <c r="VXB5" s="1068"/>
      <c r="VXC5" s="1068"/>
      <c r="VXD5" s="1068"/>
      <c r="VXE5" s="1068"/>
      <c r="VXF5" s="1068"/>
      <c r="VXG5" s="1068"/>
      <c r="VXH5" s="1068"/>
      <c r="VXI5" s="1068"/>
      <c r="VXJ5" s="1068"/>
      <c r="VXK5" s="1068"/>
      <c r="VXL5" s="1068"/>
      <c r="VXM5" s="1068"/>
      <c r="VXN5" s="1068"/>
      <c r="VXO5" s="1068"/>
      <c r="VXP5" s="1068"/>
      <c r="VXQ5" s="1068"/>
      <c r="VXR5" s="1068"/>
      <c r="VXS5" s="1068"/>
      <c r="VXT5" s="1068"/>
      <c r="VXU5" s="1068"/>
      <c r="VXV5" s="1068"/>
      <c r="VXW5" s="1068"/>
      <c r="VXX5" s="1068"/>
      <c r="VXY5" s="1068"/>
      <c r="VXZ5" s="1068"/>
      <c r="VYA5" s="1068"/>
      <c r="VYB5" s="1068"/>
      <c r="VYC5" s="1068"/>
      <c r="VYD5" s="1068"/>
      <c r="VYE5" s="1068"/>
      <c r="VYF5" s="1068"/>
      <c r="VYG5" s="1068"/>
      <c r="VYH5" s="1068"/>
      <c r="VYI5" s="1068"/>
      <c r="VYJ5" s="1068"/>
      <c r="VYK5" s="1068"/>
      <c r="VYL5" s="1068"/>
      <c r="VYM5" s="1068"/>
      <c r="VYN5" s="1068"/>
      <c r="VYO5" s="1068"/>
      <c r="VYP5" s="1068"/>
      <c r="VYQ5" s="1068"/>
      <c r="VYR5" s="1068"/>
      <c r="VYS5" s="1068"/>
      <c r="VYT5" s="1068"/>
      <c r="VYU5" s="1068"/>
      <c r="VYV5" s="1068"/>
      <c r="VYW5" s="1068"/>
      <c r="VYX5" s="1068"/>
      <c r="VYY5" s="1068"/>
      <c r="VYZ5" s="1068"/>
      <c r="VZA5" s="1068"/>
      <c r="VZB5" s="1068"/>
      <c r="VZC5" s="1068"/>
      <c r="VZD5" s="1068"/>
      <c r="VZE5" s="1068"/>
      <c r="VZF5" s="1068"/>
      <c r="VZG5" s="1068"/>
      <c r="VZH5" s="1068"/>
      <c r="VZI5" s="1068"/>
      <c r="VZJ5" s="1068"/>
      <c r="VZK5" s="1068"/>
      <c r="VZL5" s="1068"/>
      <c r="VZM5" s="1068"/>
      <c r="VZN5" s="1068"/>
      <c r="VZO5" s="1068"/>
      <c r="VZP5" s="1068"/>
      <c r="VZQ5" s="1068"/>
      <c r="VZR5" s="1068"/>
      <c r="VZS5" s="1068"/>
      <c r="VZT5" s="1068"/>
      <c r="VZU5" s="1068"/>
      <c r="VZV5" s="1068"/>
      <c r="VZW5" s="1068"/>
      <c r="VZX5" s="1068"/>
      <c r="VZY5" s="1068"/>
      <c r="VZZ5" s="1068"/>
      <c r="WAA5" s="1068"/>
      <c r="WAB5" s="1068"/>
      <c r="WAC5" s="1068"/>
      <c r="WAD5" s="1068"/>
      <c r="WAE5" s="1068"/>
      <c r="WAF5" s="1068"/>
      <c r="WAG5" s="1068"/>
      <c r="WAH5" s="1068"/>
      <c r="WAI5" s="1068"/>
      <c r="WAJ5" s="1068"/>
      <c r="WAK5" s="1068"/>
      <c r="WAL5" s="1068"/>
      <c r="WAM5" s="1068"/>
      <c r="WAN5" s="1068"/>
      <c r="WAO5" s="1068"/>
      <c r="WAP5" s="1068"/>
      <c r="WAQ5" s="1068"/>
      <c r="WAR5" s="1068"/>
      <c r="WAS5" s="1068"/>
      <c r="WAT5" s="1068"/>
      <c r="WAU5" s="1068"/>
      <c r="WAV5" s="1068"/>
      <c r="WAW5" s="1068"/>
      <c r="WAX5" s="1068"/>
      <c r="WAY5" s="1068"/>
      <c r="WAZ5" s="1068"/>
      <c r="WBA5" s="1068"/>
      <c r="WBB5" s="1068"/>
      <c r="WBC5" s="1068"/>
      <c r="WBD5" s="1068"/>
      <c r="WBE5" s="1068"/>
      <c r="WBF5" s="1068"/>
      <c r="WBG5" s="1068"/>
      <c r="WBH5" s="1068"/>
      <c r="WBI5" s="1068"/>
      <c r="WBJ5" s="1068"/>
      <c r="WBK5" s="1068"/>
      <c r="WBL5" s="1068"/>
      <c r="WBM5" s="1068"/>
      <c r="WBN5" s="1068"/>
      <c r="WBO5" s="1068"/>
      <c r="WBP5" s="1068"/>
      <c r="WBQ5" s="1068"/>
      <c r="WBR5" s="1068"/>
      <c r="WBS5" s="1068"/>
      <c r="WBT5" s="1068"/>
      <c r="WBU5" s="1068"/>
      <c r="WBV5" s="1068"/>
      <c r="WBW5" s="1068"/>
      <c r="WBX5" s="1068"/>
      <c r="WBY5" s="1068"/>
      <c r="WBZ5" s="1068"/>
      <c r="WCA5" s="1068"/>
      <c r="WCB5" s="1068"/>
      <c r="WCC5" s="1068"/>
      <c r="WCD5" s="1068"/>
      <c r="WCE5" s="1068"/>
      <c r="WCF5" s="1068"/>
      <c r="WCG5" s="1068"/>
      <c r="WCH5" s="1068"/>
      <c r="WCI5" s="1068"/>
      <c r="WCJ5" s="1068"/>
      <c r="WCK5" s="1068"/>
      <c r="WCL5" s="1068"/>
      <c r="WCM5" s="1068"/>
      <c r="WCN5" s="1068"/>
      <c r="WCO5" s="1068"/>
      <c r="WCP5" s="1068"/>
      <c r="WCQ5" s="1068"/>
      <c r="WCR5" s="1068"/>
      <c r="WCS5" s="1068"/>
      <c r="WCT5" s="1068"/>
      <c r="WCU5" s="1068"/>
      <c r="WCV5" s="1068"/>
      <c r="WCW5" s="1068"/>
      <c r="WCX5" s="1068"/>
      <c r="WCY5" s="1068"/>
      <c r="WCZ5" s="1068"/>
      <c r="WDA5" s="1068"/>
      <c r="WDB5" s="1068"/>
      <c r="WDC5" s="1068"/>
      <c r="WDD5" s="1068"/>
      <c r="WDE5" s="1068"/>
      <c r="WDF5" s="1068"/>
      <c r="WDG5" s="1068"/>
      <c r="WDH5" s="1068"/>
      <c r="WDI5" s="1068"/>
      <c r="WDJ5" s="1068"/>
      <c r="WDK5" s="1068"/>
      <c r="WDL5" s="1068"/>
      <c r="WDM5" s="1068"/>
      <c r="WDN5" s="1068"/>
      <c r="WDO5" s="1068"/>
      <c r="WDP5" s="1068"/>
      <c r="WDQ5" s="1068"/>
      <c r="WDR5" s="1068"/>
      <c r="WDS5" s="1068"/>
      <c r="WDT5" s="1068"/>
      <c r="WDU5" s="1068"/>
      <c r="WDV5" s="1068"/>
      <c r="WDW5" s="1068"/>
      <c r="WDX5" s="1068"/>
      <c r="WDY5" s="1068"/>
      <c r="WDZ5" s="1068"/>
      <c r="WEA5" s="1068"/>
      <c r="WEB5" s="1068"/>
      <c r="WEC5" s="1068"/>
      <c r="WED5" s="1068"/>
      <c r="WEE5" s="1068"/>
      <c r="WEF5" s="1068"/>
      <c r="WEG5" s="1068"/>
      <c r="WEH5" s="1068"/>
      <c r="WEI5" s="1068"/>
      <c r="WEJ5" s="1068"/>
      <c r="WEK5" s="1068"/>
      <c r="WEL5" s="1068"/>
      <c r="WEM5" s="1068"/>
      <c r="WEN5" s="1068"/>
      <c r="WEO5" s="1068"/>
      <c r="WEP5" s="1068"/>
      <c r="WEQ5" s="1068"/>
      <c r="WER5" s="1068"/>
      <c r="WES5" s="1068"/>
      <c r="WET5" s="1068"/>
      <c r="WEU5" s="1068"/>
      <c r="WEV5" s="1068"/>
      <c r="WEW5" s="1068"/>
      <c r="WEX5" s="1068"/>
      <c r="WEY5" s="1068"/>
      <c r="WEZ5" s="1068"/>
      <c r="WFA5" s="1068"/>
      <c r="WFB5" s="1068"/>
      <c r="WFC5" s="1068"/>
      <c r="WFD5" s="1068"/>
      <c r="WFE5" s="1068"/>
      <c r="WFF5" s="1068"/>
      <c r="WFG5" s="1068"/>
      <c r="WFH5" s="1068"/>
      <c r="WFI5" s="1068"/>
      <c r="WFJ5" s="1068"/>
      <c r="WFK5" s="1068"/>
      <c r="WFL5" s="1068"/>
      <c r="WFM5" s="1068"/>
      <c r="WFN5" s="1068"/>
      <c r="WFO5" s="1068"/>
      <c r="WFP5" s="1068"/>
      <c r="WFQ5" s="1068"/>
      <c r="WFR5" s="1068"/>
      <c r="WFS5" s="1068"/>
      <c r="WFT5" s="1068"/>
      <c r="WFU5" s="1068"/>
      <c r="WFV5" s="1068"/>
      <c r="WFW5" s="1068"/>
      <c r="WFX5" s="1068"/>
      <c r="WFY5" s="1068"/>
      <c r="WFZ5" s="1068"/>
      <c r="WGA5" s="1068"/>
      <c r="WGB5" s="1068"/>
      <c r="WGC5" s="1068"/>
      <c r="WGD5" s="1068"/>
      <c r="WGE5" s="1068"/>
      <c r="WGF5" s="1068"/>
      <c r="WGG5" s="1068"/>
      <c r="WGH5" s="1068"/>
      <c r="WGI5" s="1068"/>
      <c r="WGJ5" s="1068"/>
      <c r="WGK5" s="1068"/>
      <c r="WGL5" s="1068"/>
      <c r="WGM5" s="1068"/>
      <c r="WGN5" s="1068"/>
      <c r="WGO5" s="1068"/>
      <c r="WGP5" s="1068"/>
      <c r="WGQ5" s="1068"/>
      <c r="WGR5" s="1068"/>
      <c r="WGS5" s="1068"/>
      <c r="WGT5" s="1068"/>
      <c r="WGU5" s="1068"/>
      <c r="WGV5" s="1068"/>
      <c r="WGW5" s="1068"/>
      <c r="WGX5" s="1068"/>
      <c r="WGY5" s="1068"/>
      <c r="WGZ5" s="1068"/>
      <c r="WHA5" s="1068"/>
      <c r="WHB5" s="1068"/>
      <c r="WHC5" s="1068"/>
      <c r="WHD5" s="1068"/>
      <c r="WHE5" s="1068"/>
      <c r="WHF5" s="1068"/>
      <c r="WHG5" s="1068"/>
      <c r="WHH5" s="1068"/>
      <c r="WHI5" s="1068"/>
      <c r="WHJ5" s="1068"/>
      <c r="WHK5" s="1068"/>
      <c r="WHL5" s="1068"/>
      <c r="WHM5" s="1068"/>
      <c r="WHN5" s="1068"/>
      <c r="WHO5" s="1068"/>
      <c r="WHP5" s="1068"/>
      <c r="WHQ5" s="1068"/>
      <c r="WHR5" s="1068"/>
      <c r="WHS5" s="1068"/>
      <c r="WHT5" s="1068"/>
      <c r="WHU5" s="1068"/>
      <c r="WHV5" s="1068"/>
      <c r="WHW5" s="1068"/>
      <c r="WHX5" s="1068"/>
      <c r="WHY5" s="1068"/>
      <c r="WHZ5" s="1068"/>
      <c r="WIA5" s="1068"/>
      <c r="WIB5" s="1068"/>
      <c r="WIC5" s="1068"/>
      <c r="WID5" s="1068"/>
      <c r="WIE5" s="1068"/>
      <c r="WIF5" s="1068"/>
      <c r="WIG5" s="1068"/>
      <c r="WIH5" s="1068"/>
      <c r="WII5" s="1068"/>
      <c r="WIJ5" s="1068"/>
      <c r="WIK5" s="1068"/>
      <c r="WIL5" s="1068"/>
      <c r="WIM5" s="1068"/>
      <c r="WIN5" s="1068"/>
      <c r="WIO5" s="1068"/>
      <c r="WIP5" s="1068"/>
      <c r="WIQ5" s="1068"/>
      <c r="WIR5" s="1068"/>
      <c r="WIS5" s="1068"/>
      <c r="WIT5" s="1068"/>
      <c r="WIU5" s="1068"/>
      <c r="WIV5" s="1068"/>
      <c r="WIW5" s="1068"/>
      <c r="WIX5" s="1068"/>
      <c r="WIY5" s="1068"/>
      <c r="WIZ5" s="1068"/>
      <c r="WJA5" s="1068"/>
      <c r="WJB5" s="1068"/>
      <c r="WJC5" s="1068"/>
      <c r="WJD5" s="1068"/>
      <c r="WJE5" s="1068"/>
      <c r="WJF5" s="1068"/>
      <c r="WJG5" s="1068"/>
      <c r="WJH5" s="1068"/>
      <c r="WJI5" s="1068"/>
      <c r="WJJ5" s="1068"/>
      <c r="WJK5" s="1068"/>
      <c r="WJL5" s="1068"/>
      <c r="WJM5" s="1068"/>
      <c r="WJN5" s="1068"/>
      <c r="WJO5" s="1068"/>
      <c r="WJP5" s="1068"/>
      <c r="WJQ5" s="1068"/>
      <c r="WJR5" s="1068"/>
      <c r="WJS5" s="1068"/>
      <c r="WJT5" s="1068"/>
      <c r="WJU5" s="1068"/>
      <c r="WJV5" s="1068"/>
      <c r="WJW5" s="1068"/>
      <c r="WJX5" s="1068"/>
      <c r="WJY5" s="1068"/>
      <c r="WJZ5" s="1068"/>
      <c r="WKA5" s="1068"/>
      <c r="WKB5" s="1068"/>
      <c r="WKC5" s="1068"/>
      <c r="WKD5" s="1068"/>
      <c r="WKE5" s="1068"/>
      <c r="WKF5" s="1068"/>
      <c r="WKG5" s="1068"/>
      <c r="WKH5" s="1068"/>
      <c r="WKI5" s="1068"/>
      <c r="WKJ5" s="1068"/>
      <c r="WKK5" s="1068"/>
      <c r="WKL5" s="1068"/>
      <c r="WKM5" s="1068"/>
      <c r="WKN5" s="1068"/>
      <c r="WKO5" s="1068"/>
      <c r="WKP5" s="1068"/>
      <c r="WKQ5" s="1068"/>
      <c r="WKR5" s="1068"/>
      <c r="WKS5" s="1068"/>
      <c r="WKT5" s="1068"/>
      <c r="WKU5" s="1068"/>
      <c r="WKV5" s="1068"/>
      <c r="WKW5" s="1068"/>
      <c r="WKX5" s="1068"/>
      <c r="WKY5" s="1068"/>
      <c r="WKZ5" s="1068"/>
      <c r="WLA5" s="1068"/>
      <c r="WLB5" s="1068"/>
      <c r="WLC5" s="1068"/>
      <c r="WLD5" s="1068"/>
      <c r="WLE5" s="1068"/>
      <c r="WLF5" s="1068"/>
      <c r="WLG5" s="1068"/>
      <c r="WLH5" s="1068"/>
      <c r="WLI5" s="1068"/>
      <c r="WLJ5" s="1068"/>
      <c r="WLK5" s="1068"/>
      <c r="WLL5" s="1068"/>
      <c r="WLM5" s="1068"/>
      <c r="WLN5" s="1068"/>
      <c r="WLO5" s="1068"/>
      <c r="WLP5" s="1068"/>
      <c r="WLQ5" s="1068"/>
      <c r="WLR5" s="1068"/>
      <c r="WLS5" s="1068"/>
      <c r="WLT5" s="1068"/>
      <c r="WLU5" s="1068"/>
      <c r="WLV5" s="1068"/>
      <c r="WLW5" s="1068"/>
      <c r="WLX5" s="1068"/>
      <c r="WLY5" s="1068"/>
      <c r="WLZ5" s="1068"/>
      <c r="WMA5" s="1068"/>
      <c r="WMB5" s="1068"/>
      <c r="WMC5" s="1068"/>
      <c r="WMD5" s="1068"/>
      <c r="WME5" s="1068"/>
      <c r="WMF5" s="1068"/>
      <c r="WMG5" s="1068"/>
      <c r="WMH5" s="1068"/>
      <c r="WMI5" s="1068"/>
      <c r="WMJ5" s="1068"/>
      <c r="WMK5" s="1068"/>
      <c r="WML5" s="1068"/>
      <c r="WMM5" s="1068"/>
      <c r="WMN5" s="1068"/>
      <c r="WMO5" s="1068"/>
      <c r="WMP5" s="1068"/>
      <c r="WMQ5" s="1068"/>
      <c r="WMR5" s="1068"/>
      <c r="WMS5" s="1068"/>
      <c r="WMT5" s="1068"/>
      <c r="WMU5" s="1068"/>
      <c r="WMV5" s="1068"/>
      <c r="WMW5" s="1068"/>
      <c r="WMX5" s="1068"/>
      <c r="WMY5" s="1068"/>
      <c r="WMZ5" s="1068"/>
      <c r="WNA5" s="1068"/>
      <c r="WNB5" s="1068"/>
      <c r="WNC5" s="1068"/>
      <c r="WND5" s="1068"/>
      <c r="WNE5" s="1068"/>
      <c r="WNF5" s="1068"/>
      <c r="WNG5" s="1068"/>
      <c r="WNH5" s="1068"/>
      <c r="WNI5" s="1068"/>
      <c r="WNJ5" s="1068"/>
      <c r="WNK5" s="1068"/>
      <c r="WNL5" s="1068"/>
      <c r="WNM5" s="1068"/>
      <c r="WNN5" s="1068"/>
      <c r="WNO5" s="1068"/>
      <c r="WNP5" s="1068"/>
      <c r="WNQ5" s="1068"/>
      <c r="WNR5" s="1068"/>
      <c r="WNS5" s="1068"/>
      <c r="WNT5" s="1068"/>
      <c r="WNU5" s="1068"/>
      <c r="WNV5" s="1068"/>
      <c r="WNW5" s="1068"/>
      <c r="WNX5" s="1068"/>
      <c r="WNY5" s="1068"/>
      <c r="WNZ5" s="1068"/>
      <c r="WOA5" s="1068"/>
      <c r="WOB5" s="1068"/>
      <c r="WOC5" s="1068"/>
      <c r="WOD5" s="1068"/>
      <c r="WOE5" s="1068"/>
      <c r="WOF5" s="1068"/>
      <c r="WOG5" s="1068"/>
      <c r="WOH5" s="1068"/>
      <c r="WOI5" s="1068"/>
      <c r="WOJ5" s="1068"/>
      <c r="WOK5" s="1068"/>
      <c r="WOL5" s="1068"/>
      <c r="WOM5" s="1068"/>
      <c r="WON5" s="1068"/>
      <c r="WOO5" s="1068"/>
      <c r="WOP5" s="1068"/>
      <c r="WOQ5" s="1068"/>
      <c r="WOR5" s="1068"/>
      <c r="WOS5" s="1068"/>
      <c r="WOT5" s="1068"/>
      <c r="WOU5" s="1068"/>
      <c r="WOV5" s="1068"/>
      <c r="WOW5" s="1068"/>
      <c r="WOX5" s="1068"/>
      <c r="WOY5" s="1068"/>
      <c r="WOZ5" s="1068"/>
      <c r="WPA5" s="1068"/>
      <c r="WPB5" s="1068"/>
      <c r="WPC5" s="1068"/>
      <c r="WPD5" s="1068"/>
      <c r="WPE5" s="1068"/>
      <c r="WPF5" s="1068"/>
      <c r="WPG5" s="1068"/>
      <c r="WPH5" s="1068"/>
      <c r="WPI5" s="1068"/>
      <c r="WPJ5" s="1068"/>
      <c r="WPK5" s="1068"/>
      <c r="WPL5" s="1068"/>
      <c r="WPM5" s="1068"/>
      <c r="WPN5" s="1068"/>
      <c r="WPO5" s="1068"/>
      <c r="WPP5" s="1068"/>
      <c r="WPQ5" s="1068"/>
      <c r="WPR5" s="1068"/>
      <c r="WPS5" s="1068"/>
      <c r="WPT5" s="1068"/>
      <c r="WPU5" s="1068"/>
      <c r="WPV5" s="1068"/>
      <c r="WPW5" s="1068"/>
      <c r="WPX5" s="1068"/>
      <c r="WPY5" s="1068"/>
      <c r="WPZ5" s="1068"/>
      <c r="WQA5" s="1068"/>
      <c r="WQB5" s="1068"/>
      <c r="WQC5" s="1068"/>
      <c r="WQD5" s="1068"/>
      <c r="WQE5" s="1068"/>
      <c r="WQF5" s="1068"/>
      <c r="WQG5" s="1068"/>
      <c r="WQH5" s="1068"/>
      <c r="WQI5" s="1068"/>
      <c r="WQJ5" s="1068"/>
      <c r="WQK5" s="1068"/>
      <c r="WQL5" s="1068"/>
      <c r="WQM5" s="1068"/>
      <c r="WQN5" s="1068"/>
      <c r="WQO5" s="1068"/>
      <c r="WQP5" s="1068"/>
      <c r="WQQ5" s="1068"/>
      <c r="WQR5" s="1068"/>
      <c r="WQS5" s="1068"/>
      <c r="WQT5" s="1068"/>
      <c r="WQU5" s="1068"/>
      <c r="WQV5" s="1068"/>
      <c r="WQW5" s="1068"/>
      <c r="WQX5" s="1068"/>
      <c r="WQY5" s="1068"/>
      <c r="WQZ5" s="1068"/>
      <c r="WRA5" s="1068"/>
      <c r="WRB5" s="1068"/>
      <c r="WRC5" s="1068"/>
      <c r="WRD5" s="1068"/>
      <c r="WRE5" s="1068"/>
      <c r="WRF5" s="1068"/>
      <c r="WRG5" s="1068"/>
      <c r="WRH5" s="1068"/>
      <c r="WRI5" s="1068"/>
      <c r="WRJ5" s="1068"/>
      <c r="WRK5" s="1068"/>
      <c r="WRL5" s="1068"/>
      <c r="WRM5" s="1068"/>
      <c r="WRN5" s="1068"/>
      <c r="WRO5" s="1068"/>
      <c r="WRP5" s="1068"/>
      <c r="WRQ5" s="1068"/>
      <c r="WRR5" s="1068"/>
      <c r="WRS5" s="1068"/>
      <c r="WRT5" s="1068"/>
      <c r="WRU5" s="1068"/>
      <c r="WRV5" s="1068"/>
      <c r="WRW5" s="1068"/>
      <c r="WRX5" s="1068"/>
      <c r="WRY5" s="1068"/>
      <c r="WRZ5" s="1068"/>
      <c r="WSA5" s="1068"/>
      <c r="WSB5" s="1068"/>
      <c r="WSC5" s="1068"/>
      <c r="WSD5" s="1068"/>
      <c r="WSE5" s="1068"/>
      <c r="WSF5" s="1068"/>
      <c r="WSG5" s="1068"/>
      <c r="WSH5" s="1068"/>
      <c r="WSI5" s="1068"/>
      <c r="WSJ5" s="1068"/>
      <c r="WSK5" s="1068"/>
      <c r="WSL5" s="1068"/>
      <c r="WSM5" s="1068"/>
      <c r="WSN5" s="1068"/>
      <c r="WSO5" s="1068"/>
      <c r="WSP5" s="1068"/>
      <c r="WSQ5" s="1068"/>
      <c r="WSR5" s="1068"/>
      <c r="WSS5" s="1068"/>
      <c r="WST5" s="1068"/>
      <c r="WSU5" s="1068"/>
      <c r="WSV5" s="1068"/>
      <c r="WSW5" s="1068"/>
      <c r="WSX5" s="1068"/>
      <c r="WSY5" s="1068"/>
      <c r="WSZ5" s="1068"/>
      <c r="WTA5" s="1068"/>
      <c r="WTB5" s="1068"/>
      <c r="WTC5" s="1068"/>
      <c r="WTD5" s="1068"/>
      <c r="WTE5" s="1068"/>
      <c r="WTF5" s="1068"/>
      <c r="WTG5" s="1068"/>
      <c r="WTH5" s="1068"/>
      <c r="WTI5" s="1068"/>
      <c r="WTJ5" s="1068"/>
      <c r="WTK5" s="1068"/>
      <c r="WTL5" s="1068"/>
      <c r="WTM5" s="1068"/>
      <c r="WTN5" s="1068"/>
      <c r="WTO5" s="1068"/>
      <c r="WTP5" s="1068"/>
      <c r="WTQ5" s="1068"/>
      <c r="WTR5" s="1068"/>
      <c r="WTS5" s="1068"/>
      <c r="WTT5" s="1068"/>
      <c r="WTU5" s="1068"/>
      <c r="WTV5" s="1068"/>
      <c r="WTW5" s="1068"/>
      <c r="WTX5" s="1068"/>
      <c r="WTY5" s="1068"/>
      <c r="WTZ5" s="1068"/>
      <c r="WUA5" s="1068"/>
      <c r="WUB5" s="1068"/>
      <c r="WUC5" s="1068"/>
      <c r="WUD5" s="1068"/>
      <c r="WUE5" s="1068"/>
      <c r="WUF5" s="1068"/>
      <c r="WUG5" s="1068"/>
      <c r="WUH5" s="1068"/>
      <c r="WUI5" s="1068"/>
      <c r="WUJ5" s="1068"/>
      <c r="WUK5" s="1068"/>
      <c r="WUL5" s="1068"/>
      <c r="WUM5" s="1068"/>
      <c r="WUN5" s="1068"/>
      <c r="WUO5" s="1068"/>
      <c r="WUP5" s="1068"/>
      <c r="WUQ5" s="1068"/>
      <c r="WUR5" s="1068"/>
      <c r="WUS5" s="1068"/>
      <c r="WUT5" s="1068"/>
      <c r="WUU5" s="1068"/>
      <c r="WUV5" s="1068"/>
      <c r="WUW5" s="1068"/>
      <c r="WUX5" s="1068"/>
      <c r="WUY5" s="1068"/>
      <c r="WUZ5" s="1068"/>
      <c r="WVA5" s="1068"/>
      <c r="WVB5" s="1068"/>
      <c r="WVC5" s="1068"/>
      <c r="WVD5" s="1068"/>
      <c r="WVE5" s="1068"/>
      <c r="WVF5" s="1068"/>
      <c r="WVG5" s="1068"/>
      <c r="WVH5" s="1068"/>
      <c r="WVI5" s="1068"/>
      <c r="WVJ5" s="1068"/>
      <c r="WVK5" s="1068"/>
      <c r="WVL5" s="1068"/>
      <c r="WVM5" s="1068"/>
      <c r="WVN5" s="1068"/>
      <c r="WVO5" s="1068"/>
      <c r="WVP5" s="1068"/>
      <c r="WVQ5" s="1068"/>
      <c r="WVR5" s="1068"/>
      <c r="WVS5" s="1068"/>
      <c r="WVT5" s="1068"/>
      <c r="WVU5" s="1068"/>
      <c r="WVV5" s="1068"/>
      <c r="WVW5" s="1068"/>
      <c r="WVX5" s="1068"/>
      <c r="WVY5" s="1068"/>
      <c r="WVZ5" s="1068"/>
      <c r="WWA5" s="1068"/>
      <c r="WWB5" s="1068"/>
      <c r="WWC5" s="1068"/>
      <c r="WWD5" s="1068"/>
      <c r="WWE5" s="1068"/>
      <c r="WWF5" s="1068"/>
      <c r="WWG5" s="1068"/>
      <c r="WWH5" s="1068"/>
      <c r="WWI5" s="1068"/>
      <c r="WWJ5" s="1068"/>
      <c r="WWK5" s="1068"/>
      <c r="WWL5" s="1068"/>
      <c r="WWM5" s="1068"/>
      <c r="WWN5" s="1068"/>
      <c r="WWO5" s="1068"/>
      <c r="WWP5" s="1068"/>
      <c r="WWQ5" s="1068"/>
      <c r="WWR5" s="1068"/>
      <c r="WWS5" s="1068"/>
      <c r="WWT5" s="1068"/>
      <c r="WWU5" s="1068"/>
      <c r="WWV5" s="1068"/>
      <c r="WWW5" s="1068"/>
      <c r="WWX5" s="1068"/>
      <c r="WWY5" s="1068"/>
      <c r="WWZ5" s="1068"/>
      <c r="WXA5" s="1068"/>
      <c r="WXB5" s="1068"/>
      <c r="WXC5" s="1068"/>
      <c r="WXD5" s="1068"/>
      <c r="WXE5" s="1068"/>
      <c r="WXF5" s="1068"/>
      <c r="WXG5" s="1068"/>
      <c r="WXH5" s="1068"/>
      <c r="WXI5" s="1068"/>
      <c r="WXJ5" s="1068"/>
      <c r="WXK5" s="1068"/>
      <c r="WXL5" s="1068"/>
      <c r="WXM5" s="1068"/>
      <c r="WXN5" s="1068"/>
      <c r="WXO5" s="1068"/>
      <c r="WXP5" s="1068"/>
      <c r="WXQ5" s="1068"/>
      <c r="WXR5" s="1068"/>
      <c r="WXS5" s="1068"/>
      <c r="WXT5" s="1068"/>
      <c r="WXU5" s="1068"/>
      <c r="WXV5" s="1068"/>
      <c r="WXW5" s="1068"/>
      <c r="WXX5" s="1068"/>
      <c r="WXY5" s="1068"/>
      <c r="WXZ5" s="1068"/>
      <c r="WYA5" s="1068"/>
      <c r="WYB5" s="1068"/>
      <c r="WYC5" s="1068"/>
      <c r="WYD5" s="1068"/>
      <c r="WYE5" s="1068"/>
      <c r="WYF5" s="1068"/>
      <c r="WYG5" s="1068"/>
      <c r="WYH5" s="1068"/>
      <c r="WYI5" s="1068"/>
      <c r="WYJ5" s="1068"/>
      <c r="WYK5" s="1068"/>
      <c r="WYL5" s="1068"/>
      <c r="WYM5" s="1068"/>
      <c r="WYN5" s="1068"/>
      <c r="WYO5" s="1068"/>
      <c r="WYP5" s="1068"/>
      <c r="WYQ5" s="1068"/>
      <c r="WYR5" s="1068"/>
      <c r="WYS5" s="1068"/>
      <c r="WYT5" s="1068"/>
      <c r="WYU5" s="1068"/>
      <c r="WYV5" s="1068"/>
      <c r="WYW5" s="1068"/>
      <c r="WYX5" s="1068"/>
      <c r="WYY5" s="1068"/>
      <c r="WYZ5" s="1068"/>
      <c r="WZA5" s="1068"/>
      <c r="WZB5" s="1068"/>
      <c r="WZC5" s="1068"/>
      <c r="WZD5" s="1068"/>
      <c r="WZE5" s="1068"/>
      <c r="WZF5" s="1068"/>
      <c r="WZG5" s="1068"/>
      <c r="WZH5" s="1068"/>
      <c r="WZI5" s="1068"/>
      <c r="WZJ5" s="1068"/>
      <c r="WZK5" s="1068"/>
      <c r="WZL5" s="1068"/>
      <c r="WZM5" s="1068"/>
      <c r="WZN5" s="1068"/>
      <c r="WZO5" s="1068"/>
      <c r="WZP5" s="1068"/>
      <c r="WZQ5" s="1068"/>
      <c r="WZR5" s="1068"/>
      <c r="WZS5" s="1068"/>
      <c r="WZT5" s="1068"/>
      <c r="WZU5" s="1068"/>
      <c r="WZV5" s="1068"/>
      <c r="WZW5" s="1068"/>
      <c r="WZX5" s="1068"/>
      <c r="WZY5" s="1068"/>
      <c r="WZZ5" s="1068"/>
      <c r="XAA5" s="1068"/>
      <c r="XAB5" s="1068"/>
      <c r="XAC5" s="1068"/>
      <c r="XAD5" s="1068"/>
      <c r="XAE5" s="1068"/>
      <c r="XAF5" s="1068"/>
      <c r="XAG5" s="1068"/>
      <c r="XAH5" s="1068"/>
      <c r="XAI5" s="1068"/>
      <c r="XAJ5" s="1068"/>
      <c r="XAK5" s="1068"/>
      <c r="XAL5" s="1068"/>
      <c r="XAM5" s="1068"/>
      <c r="XAN5" s="1068"/>
      <c r="XAO5" s="1068"/>
      <c r="XAP5" s="1068"/>
      <c r="XAQ5" s="1068"/>
      <c r="XAR5" s="1068"/>
      <c r="XAS5" s="1068"/>
      <c r="XAT5" s="1068"/>
      <c r="XAU5" s="1068"/>
      <c r="XAV5" s="1068"/>
      <c r="XAW5" s="1068"/>
      <c r="XAX5" s="1068"/>
      <c r="XAY5" s="1068"/>
      <c r="XAZ5" s="1068"/>
      <c r="XBA5" s="1068"/>
      <c r="XBB5" s="1068"/>
      <c r="XBC5" s="1068"/>
      <c r="XBD5" s="1068"/>
      <c r="XBE5" s="1068"/>
      <c r="XBF5" s="1068"/>
      <c r="XBG5" s="1068"/>
      <c r="XBH5" s="1068"/>
      <c r="XBI5" s="1068"/>
      <c r="XBJ5" s="1068"/>
      <c r="XBK5" s="1068"/>
      <c r="XBL5" s="1068"/>
      <c r="XBM5" s="1068"/>
      <c r="XBN5" s="1068"/>
      <c r="XBO5" s="1068"/>
      <c r="XBP5" s="1068"/>
      <c r="XBQ5" s="1068"/>
      <c r="XBR5" s="1068"/>
      <c r="XBS5" s="1068"/>
      <c r="XBT5" s="1068"/>
      <c r="XBU5" s="1068"/>
      <c r="XBV5" s="1068"/>
      <c r="XBW5" s="1068"/>
      <c r="XBX5" s="1068"/>
      <c r="XBY5" s="1068"/>
      <c r="XBZ5" s="1068"/>
      <c r="XCA5" s="1068"/>
      <c r="XCB5" s="1068"/>
      <c r="XCC5" s="1068"/>
      <c r="XCD5" s="1068"/>
      <c r="XCE5" s="1068"/>
      <c r="XCF5" s="1068"/>
      <c r="XCG5" s="1068"/>
      <c r="XCH5" s="1068"/>
      <c r="XCI5" s="1068"/>
      <c r="XCJ5" s="1068"/>
      <c r="XCK5" s="1068"/>
      <c r="XCL5" s="1068"/>
      <c r="XCM5" s="1068"/>
      <c r="XCN5" s="1068"/>
      <c r="XCO5" s="1068"/>
      <c r="XCP5" s="1068"/>
      <c r="XCQ5" s="1068"/>
      <c r="XCR5" s="1068"/>
      <c r="XCS5" s="1068"/>
      <c r="XCT5" s="1068"/>
      <c r="XCU5" s="1068"/>
      <c r="XCV5" s="1068"/>
      <c r="XCW5" s="1068"/>
      <c r="XCX5" s="1068"/>
      <c r="XCY5" s="1068"/>
      <c r="XCZ5" s="1068"/>
      <c r="XDA5" s="1068"/>
      <c r="XDB5" s="1068"/>
      <c r="XDC5" s="1068"/>
      <c r="XDD5" s="1068"/>
      <c r="XDE5" s="1068"/>
      <c r="XDF5" s="1068"/>
      <c r="XDG5" s="1068"/>
      <c r="XDH5" s="1068"/>
      <c r="XDI5" s="1068"/>
      <c r="XDJ5" s="1068"/>
      <c r="XDK5" s="1068"/>
      <c r="XDL5" s="1068"/>
      <c r="XDM5" s="1068"/>
      <c r="XDN5" s="1068"/>
      <c r="XDO5" s="1068"/>
      <c r="XDP5" s="1068"/>
      <c r="XDQ5" s="1068"/>
      <c r="XDR5" s="1068"/>
      <c r="XDS5" s="1068"/>
      <c r="XDT5" s="1068"/>
      <c r="XDU5" s="1068"/>
      <c r="XDV5" s="1068"/>
      <c r="XDW5" s="1068"/>
      <c r="XDX5" s="1068"/>
      <c r="XDY5" s="1068"/>
      <c r="XDZ5" s="1068"/>
      <c r="XEA5" s="1068"/>
      <c r="XEB5" s="1068"/>
      <c r="XEC5" s="1068"/>
      <c r="XED5" s="1068"/>
      <c r="XEE5" s="1068"/>
      <c r="XEF5" s="1068"/>
      <c r="XEG5" s="1068"/>
      <c r="XEH5" s="1068"/>
      <c r="XEI5" s="1068"/>
      <c r="XEJ5" s="1068"/>
      <c r="XEK5" s="1068"/>
      <c r="XEL5" s="1068"/>
      <c r="XEM5" s="1068"/>
      <c r="XEN5" s="1068"/>
      <c r="XEO5" s="1068"/>
      <c r="XEP5" s="1068"/>
      <c r="XEQ5" s="1068"/>
      <c r="XER5" s="1068"/>
      <c r="XES5" s="1068"/>
      <c r="XET5" s="1068"/>
      <c r="XEU5" s="1068"/>
      <c r="XEV5" s="1068"/>
      <c r="XEW5" s="1068"/>
      <c r="XEX5" s="1068"/>
      <c r="XEY5" s="1068"/>
      <c r="XEZ5" s="1068"/>
      <c r="XFA5" s="1068"/>
      <c r="XFB5" s="1068"/>
      <c r="XFC5" s="1068"/>
    </row>
    <row r="6" spans="1:16383" s="343" customFormat="1" ht="12.75" thickBot="1">
      <c r="A6" s="746" t="s">
        <v>5</v>
      </c>
      <c r="B6" s="404" t="s">
        <v>2805</v>
      </c>
      <c r="C6" s="340" t="s">
        <v>791</v>
      </c>
      <c r="D6" s="992" t="s">
        <v>21</v>
      </c>
      <c r="E6" s="341" t="s">
        <v>793</v>
      </c>
      <c r="F6" s="1070" t="s">
        <v>792</v>
      </c>
      <c r="H6" s="1060"/>
      <c r="J6" s="1071"/>
    </row>
    <row r="7" spans="1:16383" s="343" customFormat="1">
      <c r="A7" s="957"/>
      <c r="B7" s="958"/>
      <c r="C7" s="1072"/>
      <c r="D7" s="1073"/>
      <c r="E7" s="1074"/>
      <c r="F7" s="1074"/>
      <c r="H7" s="1060"/>
      <c r="J7" s="1071"/>
    </row>
    <row r="8" spans="1:16383" s="343" customFormat="1">
      <c r="A8" s="658" t="s">
        <v>7</v>
      </c>
      <c r="B8" s="841" t="s">
        <v>2806</v>
      </c>
      <c r="C8" s="1860"/>
      <c r="D8" s="1861"/>
      <c r="E8" s="376"/>
      <c r="F8" s="1862"/>
      <c r="H8" s="1060"/>
      <c r="J8" s="1071"/>
    </row>
    <row r="9" spans="1:16383" ht="75.75" customHeight="1">
      <c r="A9" s="993"/>
      <c r="B9" s="1075" t="s">
        <v>2976</v>
      </c>
      <c r="C9" s="1076"/>
      <c r="D9" s="1075"/>
      <c r="E9" s="1077"/>
      <c r="F9" s="1075"/>
    </row>
    <row r="10" spans="1:16383" ht="14.25" customHeight="1">
      <c r="A10" s="997" t="s">
        <v>2808</v>
      </c>
      <c r="B10" s="1078" t="s">
        <v>2977</v>
      </c>
      <c r="C10" s="999" t="s">
        <v>4</v>
      </c>
      <c r="D10" s="1016">
        <v>1</v>
      </c>
      <c r="E10" s="1079"/>
      <c r="F10" s="1080">
        <f>D10*E10</f>
        <v>0</v>
      </c>
    </row>
    <row r="11" spans="1:16383">
      <c r="A11" s="1003"/>
      <c r="B11" s="1081" t="s">
        <v>2978</v>
      </c>
      <c r="C11" s="1082"/>
      <c r="D11" s="1081"/>
      <c r="E11" s="1083"/>
      <c r="F11" s="1081"/>
    </row>
    <row r="12" spans="1:16383" ht="24">
      <c r="A12" s="997" t="s">
        <v>2811</v>
      </c>
      <c r="B12" s="1078" t="s">
        <v>2979</v>
      </c>
      <c r="C12" s="999" t="s">
        <v>4</v>
      </c>
      <c r="D12" s="1016">
        <v>2</v>
      </c>
      <c r="E12" s="1079"/>
      <c r="F12" s="1080">
        <f>D12*E12</f>
        <v>0</v>
      </c>
    </row>
    <row r="13" spans="1:16383">
      <c r="A13" s="1003"/>
      <c r="B13" s="1081" t="s">
        <v>2978</v>
      </c>
      <c r="C13" s="1082"/>
      <c r="D13" s="1081"/>
      <c r="E13" s="1083"/>
      <c r="F13" s="1081"/>
    </row>
    <row r="14" spans="1:16383" ht="24">
      <c r="A14" s="997" t="s">
        <v>2814</v>
      </c>
      <c r="B14" s="1078" t="s">
        <v>2920</v>
      </c>
      <c r="C14" s="999" t="s">
        <v>4</v>
      </c>
      <c r="D14" s="1016">
        <v>2</v>
      </c>
      <c r="E14" s="1079"/>
      <c r="F14" s="1080">
        <f>D14*E14</f>
        <v>0</v>
      </c>
    </row>
    <row r="15" spans="1:16383">
      <c r="A15" s="1018"/>
      <c r="B15" s="1084" t="s">
        <v>2980</v>
      </c>
      <c r="C15" s="1085"/>
      <c r="D15" s="1084"/>
      <c r="E15" s="1086"/>
      <c r="F15" s="1084"/>
    </row>
    <row r="16" spans="1:16383">
      <c r="A16" s="1003"/>
      <c r="B16" s="1081" t="s">
        <v>2978</v>
      </c>
      <c r="C16" s="1082"/>
      <c r="D16" s="1081"/>
      <c r="E16" s="1083"/>
      <c r="F16" s="1081"/>
    </row>
    <row r="17" spans="1:6" ht="24">
      <c r="A17" s="997" t="s">
        <v>2817</v>
      </c>
      <c r="B17" s="1078" t="s">
        <v>2921</v>
      </c>
      <c r="C17" s="999" t="s">
        <v>4</v>
      </c>
      <c r="D17" s="1016">
        <v>4</v>
      </c>
      <c r="E17" s="1079"/>
      <c r="F17" s="1080">
        <f>D17*E17</f>
        <v>0</v>
      </c>
    </row>
    <row r="18" spans="1:6">
      <c r="A18" s="1003"/>
      <c r="B18" s="1081" t="s">
        <v>2981</v>
      </c>
      <c r="C18" s="1082"/>
      <c r="D18" s="1081"/>
      <c r="E18" s="1083"/>
      <c r="F18" s="1081"/>
    </row>
    <row r="19" spans="1:6" ht="27" customHeight="1">
      <c r="A19" s="1087" t="s">
        <v>2819</v>
      </c>
      <c r="B19" s="1088" t="s">
        <v>2982</v>
      </c>
      <c r="C19" s="1089" t="s">
        <v>4</v>
      </c>
      <c r="D19" s="1090">
        <v>4</v>
      </c>
      <c r="E19" s="1091"/>
      <c r="F19" s="1092">
        <f>D19*E19</f>
        <v>0</v>
      </c>
    </row>
    <row r="20" spans="1:6">
      <c r="A20" s="1093"/>
      <c r="B20" s="1094" t="s">
        <v>2983</v>
      </c>
      <c r="C20" s="1095"/>
      <c r="D20" s="1094"/>
      <c r="E20" s="1096"/>
      <c r="F20" s="1094"/>
    </row>
    <row r="21" spans="1:6" ht="15" customHeight="1">
      <c r="A21" s="1087" t="s">
        <v>2822</v>
      </c>
      <c r="B21" s="1088" t="s">
        <v>2984</v>
      </c>
      <c r="C21" s="1089" t="s">
        <v>4</v>
      </c>
      <c r="D21" s="1090">
        <v>2</v>
      </c>
      <c r="E21" s="1091"/>
      <c r="F21" s="1092">
        <f>D21*E21</f>
        <v>0</v>
      </c>
    </row>
    <row r="22" spans="1:6">
      <c r="A22" s="1093"/>
      <c r="B22" s="1094" t="s">
        <v>2985</v>
      </c>
      <c r="C22" s="1095"/>
      <c r="D22" s="1094"/>
      <c r="E22" s="1096"/>
      <c r="F22" s="1094"/>
    </row>
    <row r="23" spans="1:6" ht="15.75" customHeight="1">
      <c r="A23" s="1087" t="s">
        <v>2825</v>
      </c>
      <c r="B23" s="1088" t="s">
        <v>2986</v>
      </c>
      <c r="C23" s="1089" t="s">
        <v>4</v>
      </c>
      <c r="D23" s="1090">
        <v>1</v>
      </c>
      <c r="E23" s="1091"/>
      <c r="F23" s="1092">
        <f>D23*E23</f>
        <v>0</v>
      </c>
    </row>
    <row r="24" spans="1:6">
      <c r="A24" s="1093"/>
      <c r="B24" s="1094" t="s">
        <v>2985</v>
      </c>
      <c r="C24" s="1095"/>
      <c r="D24" s="1094"/>
      <c r="E24" s="1096"/>
      <c r="F24" s="1094"/>
    </row>
    <row r="25" spans="1:6" ht="24">
      <c r="A25" s="1087" t="s">
        <v>2828</v>
      </c>
      <c r="B25" s="1088" t="s">
        <v>2987</v>
      </c>
      <c r="C25" s="1089" t="s">
        <v>4</v>
      </c>
      <c r="D25" s="1090">
        <v>1</v>
      </c>
      <c r="E25" s="1091"/>
      <c r="F25" s="1092">
        <f>D25*E25</f>
        <v>0</v>
      </c>
    </row>
    <row r="26" spans="1:6">
      <c r="A26" s="1093"/>
      <c r="B26" s="1094" t="s">
        <v>2988</v>
      </c>
      <c r="C26" s="1095"/>
      <c r="D26" s="1094"/>
      <c r="E26" s="1096"/>
      <c r="F26" s="1094"/>
    </row>
    <row r="27" spans="1:6" ht="36">
      <c r="A27" s="1087" t="s">
        <v>2830</v>
      </c>
      <c r="B27" s="1088" t="s">
        <v>2989</v>
      </c>
      <c r="C27" s="1089" t="s">
        <v>4</v>
      </c>
      <c r="D27" s="1090">
        <v>1</v>
      </c>
      <c r="E27" s="1091"/>
      <c r="F27" s="1092">
        <f>D27*E27</f>
        <v>0</v>
      </c>
    </row>
    <row r="28" spans="1:6">
      <c r="A28" s="1093"/>
      <c r="B28" s="1094" t="s">
        <v>2990</v>
      </c>
      <c r="C28" s="1095"/>
      <c r="D28" s="1094"/>
      <c r="E28" s="1096"/>
      <c r="F28" s="1094"/>
    </row>
    <row r="29" spans="1:6">
      <c r="A29" s="1097"/>
      <c r="B29" s="1098"/>
      <c r="C29" s="1099"/>
      <c r="D29" s="1098"/>
      <c r="E29" s="1100"/>
      <c r="F29" s="1098"/>
    </row>
    <row r="30" spans="1:6">
      <c r="A30" s="658" t="s">
        <v>20</v>
      </c>
      <c r="B30" s="841" t="s">
        <v>2832</v>
      </c>
      <c r="C30" s="1860"/>
      <c r="D30" s="1861"/>
      <c r="E30" s="376"/>
      <c r="F30" s="1862"/>
    </row>
    <row r="31" spans="1:6" ht="24">
      <c r="A31" s="1101" t="s">
        <v>2833</v>
      </c>
      <c r="B31" s="1102" t="s">
        <v>2991</v>
      </c>
      <c r="C31" s="1089" t="s">
        <v>4</v>
      </c>
      <c r="D31" s="1101">
        <v>1</v>
      </c>
      <c r="E31" s="1103"/>
      <c r="F31" s="1104">
        <f>D31*E31</f>
        <v>0</v>
      </c>
    </row>
    <row r="32" spans="1:6">
      <c r="A32" s="1105"/>
      <c r="B32" s="1106"/>
      <c r="C32" s="1050"/>
      <c r="D32" s="1106"/>
      <c r="E32" s="1107"/>
      <c r="F32" s="1108"/>
    </row>
    <row r="33" spans="1:6">
      <c r="A33" s="1018"/>
      <c r="B33" s="1084"/>
      <c r="C33" s="1085"/>
      <c r="D33" s="1084"/>
      <c r="E33" s="1086"/>
      <c r="F33" s="1084"/>
    </row>
    <row r="34" spans="1:6">
      <c r="A34" s="1003"/>
      <c r="B34" s="1081" t="s">
        <v>2988</v>
      </c>
      <c r="C34" s="1082"/>
      <c r="D34" s="1081"/>
      <c r="E34" s="1083"/>
      <c r="F34" s="1081"/>
    </row>
    <row r="35" spans="1:6">
      <c r="A35" s="1090" t="s">
        <v>2931</v>
      </c>
      <c r="B35" s="1109" t="s">
        <v>2992</v>
      </c>
      <c r="C35" s="1089" t="s">
        <v>4</v>
      </c>
      <c r="D35" s="1090">
        <v>2</v>
      </c>
      <c r="E35" s="1091"/>
      <c r="F35" s="1092">
        <f>D35*E35</f>
        <v>0</v>
      </c>
    </row>
    <row r="36" spans="1:6">
      <c r="A36" s="1093"/>
      <c r="B36" s="1094" t="s">
        <v>2993</v>
      </c>
      <c r="C36" s="1095"/>
      <c r="D36" s="1094"/>
      <c r="E36" s="1096"/>
      <c r="F36" s="1094"/>
    </row>
    <row r="37" spans="1:6">
      <c r="A37" s="1097"/>
      <c r="B37" s="1098"/>
      <c r="C37" s="1099"/>
      <c r="D37" s="1098"/>
      <c r="E37" s="1100"/>
      <c r="F37" s="1098"/>
    </row>
    <row r="38" spans="1:6">
      <c r="A38" s="658" t="s">
        <v>0</v>
      </c>
      <c r="B38" s="841" t="s">
        <v>2835</v>
      </c>
      <c r="C38" s="1860"/>
      <c r="D38" s="1861"/>
      <c r="E38" s="376"/>
      <c r="F38" s="1862"/>
    </row>
    <row r="39" spans="1:6">
      <c r="A39" s="1090" t="s">
        <v>2836</v>
      </c>
      <c r="B39" s="1109" t="s">
        <v>2994</v>
      </c>
      <c r="C39" s="1089" t="s">
        <v>4</v>
      </c>
      <c r="D39" s="1090">
        <v>7</v>
      </c>
      <c r="E39" s="1091"/>
      <c r="F39" s="1092">
        <f>D39*E39</f>
        <v>0</v>
      </c>
    </row>
    <row r="40" spans="1:6">
      <c r="A40" s="1093"/>
      <c r="B40" s="1094" t="s">
        <v>2995</v>
      </c>
      <c r="C40" s="1095"/>
      <c r="D40" s="1110"/>
      <c r="E40" s="1096"/>
      <c r="F40" s="1094"/>
    </row>
    <row r="41" spans="1:6">
      <c r="A41" s="1090" t="s">
        <v>2839</v>
      </c>
      <c r="B41" s="1109" t="s">
        <v>2996</v>
      </c>
      <c r="C41" s="1089" t="s">
        <v>4</v>
      </c>
      <c r="D41" s="1090">
        <v>12</v>
      </c>
      <c r="E41" s="1091"/>
      <c r="F41" s="1092">
        <f>D41*E41</f>
        <v>0</v>
      </c>
    </row>
    <row r="42" spans="1:6">
      <c r="A42" s="1093"/>
      <c r="B42" s="1094" t="s">
        <v>2995</v>
      </c>
      <c r="C42" s="1095"/>
      <c r="D42" s="1110"/>
      <c r="E42" s="1096"/>
      <c r="F42" s="1094"/>
    </row>
    <row r="43" spans="1:6" ht="26.25" customHeight="1">
      <c r="A43" s="1101" t="s">
        <v>2842</v>
      </c>
      <c r="B43" s="1102" t="s">
        <v>2997</v>
      </c>
      <c r="C43" s="1089" t="s">
        <v>4</v>
      </c>
      <c r="D43" s="1090">
        <v>8</v>
      </c>
      <c r="E43" s="1091"/>
      <c r="F43" s="1092">
        <f>D43*E43</f>
        <v>0</v>
      </c>
    </row>
    <row r="44" spans="1:6">
      <c r="A44" s="1111"/>
      <c r="B44" s="1111" t="s">
        <v>2998</v>
      </c>
      <c r="C44" s="1112"/>
      <c r="D44" s="1111"/>
      <c r="E44" s="1113"/>
      <c r="F44" s="1114"/>
    </row>
    <row r="45" spans="1:6" ht="26.25" customHeight="1">
      <c r="A45" s="1011" t="s">
        <v>2845</v>
      </c>
      <c r="B45" s="1115" t="s">
        <v>2999</v>
      </c>
      <c r="C45" s="999" t="s">
        <v>4</v>
      </c>
      <c r="D45" s="1016">
        <v>2</v>
      </c>
      <c r="E45" s="1079"/>
      <c r="F45" s="1080">
        <f>D45*E45</f>
        <v>0</v>
      </c>
    </row>
    <row r="46" spans="1:6">
      <c r="A46" s="1003"/>
      <c r="B46" s="1081" t="s">
        <v>3000</v>
      </c>
      <c r="C46" s="1082"/>
      <c r="D46" s="1081"/>
      <c r="E46" s="1083"/>
      <c r="F46" s="1081"/>
    </row>
    <row r="47" spans="1:6" ht="24" customHeight="1">
      <c r="A47" s="1016" t="s">
        <v>2848</v>
      </c>
      <c r="B47" s="1116" t="s">
        <v>3001</v>
      </c>
      <c r="C47" s="1089" t="s">
        <v>4</v>
      </c>
      <c r="D47" s="1090">
        <v>2</v>
      </c>
      <c r="E47" s="1079"/>
      <c r="F47" s="1080">
        <f>D47*E47</f>
        <v>0</v>
      </c>
    </row>
    <row r="48" spans="1:6">
      <c r="A48" s="1022"/>
      <c r="B48" s="1111" t="s">
        <v>3002</v>
      </c>
      <c r="C48" s="1112"/>
      <c r="D48" s="1111"/>
      <c r="E48" s="1117"/>
      <c r="F48" s="1118"/>
    </row>
    <row r="49" spans="1:6">
      <c r="A49" s="1016" t="s">
        <v>3003</v>
      </c>
      <c r="B49" s="1109" t="s">
        <v>3004</v>
      </c>
      <c r="C49" s="1089" t="s">
        <v>4</v>
      </c>
      <c r="D49" s="1090">
        <v>1</v>
      </c>
      <c r="E49" s="1079"/>
      <c r="F49" s="1080">
        <f>D49*E49</f>
        <v>0</v>
      </c>
    </row>
    <row r="50" spans="1:6">
      <c r="A50" s="1003"/>
      <c r="B50" s="1094" t="s">
        <v>3005</v>
      </c>
      <c r="C50" s="1095"/>
      <c r="D50" s="1110"/>
      <c r="E50" s="1083"/>
      <c r="F50" s="1081"/>
    </row>
    <row r="51" spans="1:6" ht="36">
      <c r="A51" s="1090" t="s">
        <v>3006</v>
      </c>
      <c r="B51" s="1119" t="s">
        <v>3007</v>
      </c>
      <c r="C51" s="1089" t="s">
        <v>4</v>
      </c>
      <c r="D51" s="1090">
        <v>1</v>
      </c>
      <c r="E51" s="1091"/>
      <c r="F51" s="1092">
        <f>D51*E51</f>
        <v>0</v>
      </c>
    </row>
    <row r="52" spans="1:6">
      <c r="A52" s="1093"/>
      <c r="B52" s="1094" t="s">
        <v>3008</v>
      </c>
      <c r="C52" s="1095"/>
      <c r="D52" s="1110"/>
      <c r="E52" s="1096"/>
      <c r="F52" s="1094"/>
    </row>
    <row r="53" spans="1:6" ht="36">
      <c r="A53" s="1090" t="s">
        <v>3009</v>
      </c>
      <c r="B53" s="1119" t="s">
        <v>3010</v>
      </c>
      <c r="C53" s="1089" t="s">
        <v>4</v>
      </c>
      <c r="D53" s="1090">
        <v>2</v>
      </c>
      <c r="E53" s="1091"/>
      <c r="F53" s="1092">
        <f>D53*E53</f>
        <v>0</v>
      </c>
    </row>
    <row r="54" spans="1:6">
      <c r="A54" s="1093"/>
      <c r="B54" s="1094" t="s">
        <v>3008</v>
      </c>
      <c r="C54" s="1095"/>
      <c r="D54" s="1110"/>
      <c r="E54" s="1096"/>
      <c r="F54" s="1094"/>
    </row>
    <row r="55" spans="1:6">
      <c r="A55" s="1028"/>
      <c r="B55" s="1028"/>
      <c r="C55" s="1030"/>
      <c r="D55" s="1028"/>
      <c r="E55" s="1120"/>
      <c r="F55" s="1121"/>
    </row>
    <row r="56" spans="1:6">
      <c r="A56" s="658" t="s">
        <v>1</v>
      </c>
      <c r="B56" s="841" t="s">
        <v>2850</v>
      </c>
      <c r="C56" s="1860"/>
      <c r="D56" s="1861"/>
      <c r="E56" s="376"/>
      <c r="F56" s="1862"/>
    </row>
    <row r="57" spans="1:6" ht="51" customHeight="1">
      <c r="A57" s="1046"/>
      <c r="B57" s="994" t="s">
        <v>3011</v>
      </c>
      <c r="C57" s="1076"/>
      <c r="D57" s="1075"/>
      <c r="E57" s="1077"/>
      <c r="F57" s="1075"/>
    </row>
    <row r="58" spans="1:6" ht="24">
      <c r="A58" s="1087" t="s">
        <v>2852</v>
      </c>
      <c r="B58" s="1088" t="s">
        <v>3012</v>
      </c>
      <c r="C58" s="1089" t="s">
        <v>4</v>
      </c>
      <c r="D58" s="1090">
        <v>2</v>
      </c>
      <c r="E58" s="1091"/>
      <c r="F58" s="1092">
        <f>D58*E58</f>
        <v>0</v>
      </c>
    </row>
    <row r="59" spans="1:6">
      <c r="A59" s="1093"/>
      <c r="B59" s="1094" t="s">
        <v>3013</v>
      </c>
      <c r="C59" s="1095"/>
      <c r="D59" s="1094"/>
      <c r="E59" s="1096"/>
      <c r="F59" s="1094"/>
    </row>
    <row r="60" spans="1:6" ht="24">
      <c r="A60" s="1087" t="s">
        <v>2854</v>
      </c>
      <c r="B60" s="1088" t="s">
        <v>3014</v>
      </c>
      <c r="C60" s="1089" t="s">
        <v>4</v>
      </c>
      <c r="D60" s="1090">
        <v>1</v>
      </c>
      <c r="E60" s="1091"/>
      <c r="F60" s="1092">
        <f>D60*E60</f>
        <v>0</v>
      </c>
    </row>
    <row r="61" spans="1:6">
      <c r="A61" s="1093"/>
      <c r="B61" s="1094" t="s">
        <v>3015</v>
      </c>
      <c r="C61" s="1095"/>
      <c r="D61" s="1094"/>
      <c r="E61" s="1096"/>
      <c r="F61" s="1094"/>
    </row>
    <row r="62" spans="1:6" ht="26.25" customHeight="1">
      <c r="A62" s="1087" t="s">
        <v>2856</v>
      </c>
      <c r="B62" s="1088" t="s">
        <v>3016</v>
      </c>
      <c r="C62" s="1089" t="s">
        <v>4</v>
      </c>
      <c r="D62" s="1090">
        <v>2</v>
      </c>
      <c r="E62" s="1091"/>
      <c r="F62" s="1092">
        <f>D62*E62</f>
        <v>0</v>
      </c>
    </row>
    <row r="63" spans="1:6">
      <c r="A63" s="1093"/>
      <c r="B63" s="1094" t="s">
        <v>2985</v>
      </c>
      <c r="C63" s="1095"/>
      <c r="D63" s="1094"/>
      <c r="E63" s="1096"/>
      <c r="F63" s="1094"/>
    </row>
    <row r="64" spans="1:6" ht="25.5" customHeight="1">
      <c r="A64" s="1087" t="s">
        <v>3017</v>
      </c>
      <c r="B64" s="1088" t="s">
        <v>3018</v>
      </c>
      <c r="C64" s="1089" t="s">
        <v>4</v>
      </c>
      <c r="D64" s="1090">
        <v>1</v>
      </c>
      <c r="E64" s="1091"/>
      <c r="F64" s="1092">
        <f>D64*E64</f>
        <v>0</v>
      </c>
    </row>
    <row r="65" spans="1:6">
      <c r="A65" s="1093"/>
      <c r="B65" s="1094" t="s">
        <v>2985</v>
      </c>
      <c r="C65" s="1095"/>
      <c r="D65" s="1094"/>
      <c r="E65" s="1096"/>
      <c r="F65" s="1094"/>
    </row>
    <row r="66" spans="1:6" ht="12.75" customHeight="1">
      <c r="A66" s="1087" t="s">
        <v>3019</v>
      </c>
      <c r="B66" s="1088" t="s">
        <v>3020</v>
      </c>
      <c r="C66" s="1089" t="s">
        <v>4</v>
      </c>
      <c r="D66" s="1090">
        <v>2</v>
      </c>
      <c r="E66" s="1091"/>
      <c r="F66" s="1092">
        <f>D66*E66</f>
        <v>0</v>
      </c>
    </row>
    <row r="67" spans="1:6">
      <c r="A67" s="1003"/>
      <c r="B67" s="1081" t="s">
        <v>2988</v>
      </c>
      <c r="C67" s="1082"/>
      <c r="D67" s="1081"/>
      <c r="E67" s="1083"/>
      <c r="F67" s="1081"/>
    </row>
    <row r="68" spans="1:6" ht="36">
      <c r="A68" s="1087" t="s">
        <v>3021</v>
      </c>
      <c r="B68" s="1088" t="s">
        <v>3022</v>
      </c>
      <c r="C68" s="1089" t="s">
        <v>4</v>
      </c>
      <c r="D68" s="1090">
        <v>2</v>
      </c>
      <c r="E68" s="1091"/>
      <c r="F68" s="1092">
        <f>D68*E68</f>
        <v>0</v>
      </c>
    </row>
    <row r="69" spans="1:6">
      <c r="A69" s="1093"/>
      <c r="B69" s="1094" t="s">
        <v>3023</v>
      </c>
      <c r="C69" s="1095"/>
      <c r="D69" s="1094"/>
      <c r="E69" s="1096"/>
      <c r="F69" s="1094"/>
    </row>
    <row r="70" spans="1:6" ht="36">
      <c r="A70" s="1087" t="s">
        <v>3024</v>
      </c>
      <c r="B70" s="1088" t="s">
        <v>3025</v>
      </c>
      <c r="C70" s="1089" t="s">
        <v>4</v>
      </c>
      <c r="D70" s="1090">
        <v>2</v>
      </c>
      <c r="E70" s="1091"/>
      <c r="F70" s="1092">
        <f>D70*E70</f>
        <v>0</v>
      </c>
    </row>
    <row r="71" spans="1:6">
      <c r="A71" s="1093"/>
      <c r="B71" s="1094" t="s">
        <v>3023</v>
      </c>
      <c r="C71" s="1095"/>
      <c r="D71" s="1094"/>
      <c r="E71" s="1096"/>
      <c r="F71" s="1094"/>
    </row>
    <row r="72" spans="1:6" ht="36">
      <c r="A72" s="1087" t="s">
        <v>3026</v>
      </c>
      <c r="B72" s="1088" t="s">
        <v>3027</v>
      </c>
      <c r="C72" s="1089" t="s">
        <v>4</v>
      </c>
      <c r="D72" s="1090">
        <v>1</v>
      </c>
      <c r="E72" s="1091"/>
      <c r="F72" s="1092">
        <f>D72*E72</f>
        <v>0</v>
      </c>
    </row>
    <row r="73" spans="1:6">
      <c r="A73" s="1093"/>
      <c r="B73" s="1094" t="s">
        <v>3028</v>
      </c>
      <c r="C73" s="1095"/>
      <c r="D73" s="1094"/>
      <c r="E73" s="1096"/>
      <c r="F73" s="1094"/>
    </row>
    <row r="74" spans="1:6" ht="14.25" customHeight="1">
      <c r="A74" s="1087" t="s">
        <v>3029</v>
      </c>
      <c r="B74" s="1088" t="s">
        <v>3030</v>
      </c>
      <c r="C74" s="1089" t="s">
        <v>4</v>
      </c>
      <c r="D74" s="1090">
        <v>9</v>
      </c>
      <c r="E74" s="1091"/>
      <c r="F74" s="1092">
        <f>D74*E74</f>
        <v>0</v>
      </c>
    </row>
    <row r="75" spans="1:6">
      <c r="A75" s="1093"/>
      <c r="B75" s="1094" t="s">
        <v>3031</v>
      </c>
      <c r="C75" s="1095"/>
      <c r="D75" s="1094"/>
      <c r="E75" s="1096"/>
      <c r="F75" s="1094"/>
    </row>
    <row r="76" spans="1:6" ht="24">
      <c r="A76" s="1087" t="s">
        <v>3032</v>
      </c>
      <c r="B76" s="1088" t="s">
        <v>3033</v>
      </c>
      <c r="C76" s="1089" t="s">
        <v>4</v>
      </c>
      <c r="D76" s="1090">
        <v>7</v>
      </c>
      <c r="E76" s="1091"/>
      <c r="F76" s="1092">
        <f>D76*E76</f>
        <v>0</v>
      </c>
    </row>
    <row r="77" spans="1:6">
      <c r="A77" s="1093"/>
      <c r="B77" s="1094" t="s">
        <v>3034</v>
      </c>
      <c r="C77" s="1095"/>
      <c r="D77" s="1094"/>
      <c r="E77" s="1096"/>
      <c r="F77" s="1094"/>
    </row>
    <row r="78" spans="1:6" ht="24">
      <c r="A78" s="1087" t="s">
        <v>3035</v>
      </c>
      <c r="B78" s="1088" t="s">
        <v>3036</v>
      </c>
      <c r="C78" s="1089" t="s">
        <v>4</v>
      </c>
      <c r="D78" s="1090">
        <v>9</v>
      </c>
      <c r="E78" s="1091"/>
      <c r="F78" s="1092">
        <f>D78*E78</f>
        <v>0</v>
      </c>
    </row>
    <row r="79" spans="1:6">
      <c r="A79" s="1093"/>
      <c r="B79" s="1094" t="s">
        <v>3031</v>
      </c>
      <c r="C79" s="1095"/>
      <c r="D79" s="1094"/>
      <c r="E79" s="1096"/>
      <c r="F79" s="1094"/>
    </row>
    <row r="80" spans="1:6" ht="24">
      <c r="A80" s="1087" t="s">
        <v>3037</v>
      </c>
      <c r="B80" s="1088" t="s">
        <v>3038</v>
      </c>
      <c r="C80" s="1089" t="s">
        <v>4</v>
      </c>
      <c r="D80" s="1090">
        <v>2</v>
      </c>
      <c r="E80" s="1091"/>
      <c r="F80" s="1092">
        <f>D80*E80</f>
        <v>0</v>
      </c>
    </row>
    <row r="81" spans="1:6">
      <c r="A81" s="1093"/>
      <c r="B81" s="1094" t="s">
        <v>3023</v>
      </c>
      <c r="C81" s="1095"/>
      <c r="D81" s="1094"/>
      <c r="E81" s="1096"/>
      <c r="F81" s="1094"/>
    </row>
    <row r="82" spans="1:6">
      <c r="A82" s="1087" t="s">
        <v>3039</v>
      </c>
      <c r="B82" s="1088" t="s">
        <v>3040</v>
      </c>
      <c r="C82" s="1089" t="s">
        <v>4</v>
      </c>
      <c r="D82" s="1090">
        <v>2</v>
      </c>
      <c r="E82" s="1091"/>
      <c r="F82" s="1092">
        <f>D82*E82</f>
        <v>0</v>
      </c>
    </row>
    <row r="83" spans="1:6">
      <c r="A83" s="1093"/>
      <c r="B83" s="1094" t="s">
        <v>3023</v>
      </c>
      <c r="C83" s="1095"/>
      <c r="D83" s="1094"/>
      <c r="E83" s="1096"/>
      <c r="F83" s="1094"/>
    </row>
    <row r="84" spans="1:6">
      <c r="A84" s="1087" t="s">
        <v>3041</v>
      </c>
      <c r="B84" s="1088" t="s">
        <v>3042</v>
      </c>
      <c r="C84" s="1089" t="s">
        <v>4</v>
      </c>
      <c r="D84" s="1090">
        <v>9</v>
      </c>
      <c r="E84" s="1091"/>
      <c r="F84" s="1092">
        <f>D84*E84</f>
        <v>0</v>
      </c>
    </row>
    <row r="85" spans="1:6">
      <c r="A85" s="1003"/>
      <c r="B85" s="1081" t="s">
        <v>3023</v>
      </c>
      <c r="C85" s="1082"/>
      <c r="D85" s="1081"/>
      <c r="E85" s="1083"/>
      <c r="F85" s="1081"/>
    </row>
    <row r="86" spans="1:6">
      <c r="A86" s="1087" t="s">
        <v>3043</v>
      </c>
      <c r="B86" s="1088" t="s">
        <v>3044</v>
      </c>
      <c r="C86" s="1089" t="s">
        <v>4</v>
      </c>
      <c r="D86" s="1090">
        <v>2</v>
      </c>
      <c r="E86" s="1091"/>
      <c r="F86" s="1092">
        <f>D86*E86</f>
        <v>0</v>
      </c>
    </row>
    <row r="87" spans="1:6">
      <c r="A87" s="1122"/>
      <c r="B87" s="1123" t="s">
        <v>3023</v>
      </c>
      <c r="C87" s="1124"/>
      <c r="D87" s="1123"/>
      <c r="E87" s="1125"/>
      <c r="F87" s="1123"/>
    </row>
    <row r="88" spans="1:6">
      <c r="A88" s="1126"/>
      <c r="B88" s="1127"/>
      <c r="C88" s="1128"/>
      <c r="D88" s="1127"/>
      <c r="E88" s="1129"/>
      <c r="F88" s="1127"/>
    </row>
    <row r="89" spans="1:6">
      <c r="A89" s="1863" t="s">
        <v>3045</v>
      </c>
      <c r="B89" s="841" t="s">
        <v>3046</v>
      </c>
      <c r="C89" s="1860"/>
      <c r="D89" s="1861"/>
      <c r="E89" s="376"/>
      <c r="F89" s="1862"/>
    </row>
    <row r="90" spans="1:6" ht="24">
      <c r="A90" s="1087" t="s">
        <v>2852</v>
      </c>
      <c r="B90" s="1130" t="s">
        <v>3047</v>
      </c>
      <c r="C90" s="1089" t="s">
        <v>4</v>
      </c>
      <c r="D90" s="1090">
        <v>2</v>
      </c>
      <c r="E90" s="1091"/>
      <c r="F90" s="1092">
        <f>D90*E90</f>
        <v>0</v>
      </c>
    </row>
    <row r="91" spans="1:6">
      <c r="A91" s="1093"/>
      <c r="B91" s="1131" t="s">
        <v>3048</v>
      </c>
      <c r="C91" s="1095"/>
      <c r="D91" s="1094"/>
      <c r="E91" s="1096"/>
      <c r="F91" s="1094"/>
    </row>
    <row r="92" spans="1:6" ht="24">
      <c r="A92" s="1087" t="s">
        <v>2854</v>
      </c>
      <c r="B92" s="1130" t="s">
        <v>3049</v>
      </c>
      <c r="C92" s="1089" t="s">
        <v>4</v>
      </c>
      <c r="D92" s="1090">
        <v>2</v>
      </c>
      <c r="E92" s="1091"/>
      <c r="F92" s="1092">
        <f>D92*E92</f>
        <v>0</v>
      </c>
    </row>
    <row r="93" spans="1:6">
      <c r="A93" s="1132"/>
      <c r="B93" s="1133" t="s">
        <v>3048</v>
      </c>
      <c r="C93" s="1085"/>
      <c r="D93" s="1084"/>
      <c r="E93" s="1086"/>
      <c r="F93" s="1084"/>
    </row>
    <row r="94" spans="1:6">
      <c r="A94" s="1134"/>
      <c r="B94" s="1135"/>
      <c r="C94" s="1136"/>
      <c r="D94" s="1135"/>
      <c r="E94" s="1137"/>
      <c r="F94" s="1135"/>
    </row>
    <row r="95" spans="1:6">
      <c r="A95" s="1864" t="s">
        <v>2</v>
      </c>
      <c r="B95" s="1865" t="s">
        <v>2860</v>
      </c>
      <c r="C95" s="1866"/>
      <c r="D95" s="1867"/>
      <c r="E95" s="1868"/>
      <c r="F95" s="1869"/>
    </row>
    <row r="96" spans="1:6" ht="37.5" customHeight="1">
      <c r="A96" s="1046"/>
      <c r="B96" s="1144" t="s">
        <v>2861</v>
      </c>
      <c r="C96" s="1076"/>
      <c r="D96" s="1075"/>
      <c r="E96" s="1077"/>
      <c r="F96" s="1075"/>
    </row>
    <row r="97" spans="1:6" ht="24">
      <c r="A97" s="1087" t="s">
        <v>2862</v>
      </c>
      <c r="B97" s="1145" t="s">
        <v>3050</v>
      </c>
      <c r="C97" s="999" t="s">
        <v>4</v>
      </c>
      <c r="D97" s="1016">
        <v>63</v>
      </c>
      <c r="E97" s="1079"/>
      <c r="F97" s="1080">
        <f>D97*E97</f>
        <v>0</v>
      </c>
    </row>
    <row r="98" spans="1:6">
      <c r="A98" s="1111"/>
      <c r="B98" s="1146" t="s">
        <v>3005</v>
      </c>
      <c r="C98" s="1024"/>
      <c r="D98" s="1022"/>
      <c r="E98" s="1117"/>
      <c r="F98" s="1118"/>
    </row>
    <row r="99" spans="1:6" ht="24">
      <c r="A99" s="1087" t="s">
        <v>2864</v>
      </c>
      <c r="B99" s="1147" t="s">
        <v>3051</v>
      </c>
      <c r="C99" s="999" t="s">
        <v>4</v>
      </c>
      <c r="D99" s="1016">
        <v>1</v>
      </c>
      <c r="E99" s="1079"/>
      <c r="F99" s="1080">
        <f>D99*E99</f>
        <v>0</v>
      </c>
    </row>
    <row r="100" spans="1:6">
      <c r="A100" s="1148"/>
      <c r="B100" s="1149" t="s">
        <v>2988</v>
      </c>
      <c r="C100" s="1050"/>
      <c r="D100" s="1148"/>
      <c r="E100" s="1150"/>
      <c r="F100" s="1151"/>
    </row>
    <row r="101" spans="1:6">
      <c r="A101" s="1134"/>
      <c r="B101" s="1135"/>
      <c r="C101" s="1136"/>
      <c r="D101" s="1135"/>
      <c r="E101" s="1137"/>
      <c r="F101" s="1135"/>
    </row>
    <row r="102" spans="1:6" ht="12" customHeight="1">
      <c r="A102" s="1138" t="s">
        <v>3</v>
      </c>
      <c r="B102" s="1139" t="s">
        <v>3052</v>
      </c>
      <c r="C102" s="1140"/>
      <c r="D102" s="1141"/>
      <c r="E102" s="1142"/>
      <c r="F102" s="1143"/>
    </row>
    <row r="103" spans="1:6" ht="50.25" customHeight="1">
      <c r="A103" s="1152"/>
      <c r="B103" s="1153" t="s">
        <v>2851</v>
      </c>
      <c r="C103" s="1154"/>
      <c r="D103" s="1155"/>
      <c r="E103" s="1156"/>
      <c r="F103" s="1155"/>
    </row>
    <row r="104" spans="1:6" ht="49.5" customHeight="1">
      <c r="A104" s="1157" t="s">
        <v>2871</v>
      </c>
      <c r="B104" s="1158" t="s">
        <v>3053</v>
      </c>
      <c r="C104" s="1159" t="s">
        <v>4</v>
      </c>
      <c r="D104" s="1090">
        <v>1</v>
      </c>
      <c r="E104" s="1091"/>
      <c r="F104" s="1092">
        <f>D104*E104</f>
        <v>0</v>
      </c>
    </row>
    <row r="105" spans="1:6" ht="63.75" customHeight="1">
      <c r="A105" s="1160"/>
      <c r="B105" s="1161" t="s">
        <v>3054</v>
      </c>
      <c r="C105" s="1162"/>
      <c r="D105" s="1163"/>
      <c r="E105" s="1164"/>
      <c r="F105" s="1163"/>
    </row>
    <row r="106" spans="1:6" ht="36">
      <c r="A106" s="1160"/>
      <c r="B106" s="1161" t="s">
        <v>3055</v>
      </c>
      <c r="C106" s="1162"/>
      <c r="D106" s="1163"/>
      <c r="E106" s="1164"/>
      <c r="F106" s="1163"/>
    </row>
    <row r="107" spans="1:6" ht="24">
      <c r="A107" s="1165"/>
      <c r="B107" s="1166" t="s">
        <v>3056</v>
      </c>
      <c r="C107" s="1167"/>
      <c r="D107" s="1168"/>
      <c r="E107" s="1169"/>
      <c r="F107" s="1170"/>
    </row>
    <row r="108" spans="1:6" ht="60">
      <c r="A108" s="1171" t="s">
        <v>2873</v>
      </c>
      <c r="B108" s="1172" t="s">
        <v>3057</v>
      </c>
      <c r="C108" s="1089" t="s">
        <v>16</v>
      </c>
      <c r="D108" s="1090">
        <v>1</v>
      </c>
      <c r="E108" s="1091"/>
      <c r="F108" s="1092">
        <f>D108*E108</f>
        <v>0</v>
      </c>
    </row>
    <row r="109" spans="1:6">
      <c r="A109" s="1171" t="s">
        <v>2875</v>
      </c>
      <c r="B109" s="1173" t="s">
        <v>3058</v>
      </c>
      <c r="C109" s="1174"/>
      <c r="D109" s="1175"/>
      <c r="E109" s="1102"/>
      <c r="F109" s="1175"/>
    </row>
    <row r="110" spans="1:6">
      <c r="A110" s="1176"/>
      <c r="B110" s="1177" t="s">
        <v>3059</v>
      </c>
      <c r="C110" s="1178" t="s">
        <v>4</v>
      </c>
      <c r="D110" s="1179">
        <v>2</v>
      </c>
      <c r="E110" s="1180"/>
      <c r="F110" s="1181">
        <f>D110*E110</f>
        <v>0</v>
      </c>
    </row>
    <row r="111" spans="1:6">
      <c r="A111" s="1182"/>
      <c r="B111" s="1183" t="s">
        <v>3060</v>
      </c>
      <c r="C111" s="1112" t="s">
        <v>4</v>
      </c>
      <c r="D111" s="1111">
        <v>2</v>
      </c>
      <c r="E111" s="1113"/>
      <c r="F111" s="1114">
        <f>D111*E111</f>
        <v>0</v>
      </c>
    </row>
    <row r="112" spans="1:6" ht="24">
      <c r="A112" s="1171" t="s">
        <v>2877</v>
      </c>
      <c r="B112" s="1173" t="s">
        <v>3061</v>
      </c>
      <c r="C112" s="1089" t="s">
        <v>4</v>
      </c>
      <c r="D112" s="1090">
        <v>1</v>
      </c>
      <c r="E112" s="1091"/>
      <c r="F112" s="1092">
        <f>D112*E112</f>
        <v>0</v>
      </c>
    </row>
    <row r="113" spans="1:6">
      <c r="A113" s="1184"/>
      <c r="B113" s="1127"/>
      <c r="C113" s="408"/>
      <c r="D113" s="1185"/>
      <c r="E113" s="635"/>
      <c r="F113" s="409"/>
    </row>
    <row r="114" spans="1:6">
      <c r="A114" s="1864" t="s">
        <v>146</v>
      </c>
      <c r="B114" s="1865" t="s">
        <v>2901</v>
      </c>
      <c r="C114" s="1866"/>
      <c r="D114" s="1867"/>
      <c r="E114" s="1868"/>
      <c r="F114" s="1869"/>
    </row>
    <row r="115" spans="1:6" ht="24">
      <c r="A115" s="1016" t="s">
        <v>2902</v>
      </c>
      <c r="B115" s="1186" t="s">
        <v>3062</v>
      </c>
      <c r="C115" s="999" t="s">
        <v>4</v>
      </c>
      <c r="D115" s="1016">
        <v>4</v>
      </c>
      <c r="E115" s="1079"/>
      <c r="F115" s="1080">
        <f>D115*E115</f>
        <v>0</v>
      </c>
    </row>
    <row r="116" spans="1:6">
      <c r="A116" s="1022"/>
      <c r="B116" s="1187" t="s">
        <v>3063</v>
      </c>
      <c r="C116" s="1024"/>
      <c r="D116" s="1022"/>
      <c r="E116" s="1117"/>
      <c r="F116" s="1118"/>
    </row>
    <row r="117" spans="1:6">
      <c r="A117" s="1016" t="s">
        <v>2905</v>
      </c>
      <c r="B117" s="1188" t="s">
        <v>2906</v>
      </c>
      <c r="C117" s="999" t="s">
        <v>4</v>
      </c>
      <c r="D117" s="1016">
        <v>3</v>
      </c>
      <c r="E117" s="1079"/>
      <c r="F117" s="1080">
        <f>D117*E117</f>
        <v>0</v>
      </c>
    </row>
    <row r="118" spans="1:6">
      <c r="A118" s="1022"/>
      <c r="B118" s="1189" t="s">
        <v>3064</v>
      </c>
      <c r="C118" s="1024"/>
      <c r="D118" s="1022"/>
      <c r="E118" s="1117"/>
      <c r="F118" s="1118"/>
    </row>
    <row r="119" spans="1:6">
      <c r="A119" s="1016" t="s">
        <v>2908</v>
      </c>
      <c r="B119" s="1188" t="s">
        <v>2909</v>
      </c>
      <c r="C119" s="999" t="s">
        <v>4</v>
      </c>
      <c r="D119" s="1016">
        <v>3</v>
      </c>
      <c r="E119" s="1079"/>
      <c r="F119" s="1080">
        <f>D119*E119</f>
        <v>0</v>
      </c>
    </row>
    <row r="120" spans="1:6">
      <c r="A120" s="1022"/>
      <c r="B120" s="1189" t="s">
        <v>3065</v>
      </c>
      <c r="C120" s="1024"/>
      <c r="D120" s="1022"/>
      <c r="E120" s="1117"/>
      <c r="F120" s="1118"/>
    </row>
    <row r="121" spans="1:6" ht="48.75" customHeight="1">
      <c r="A121" s="1011" t="s">
        <v>2911</v>
      </c>
      <c r="B121" s="1156" t="s">
        <v>3066</v>
      </c>
      <c r="C121" s="999" t="s">
        <v>2913</v>
      </c>
      <c r="D121" s="1190">
        <v>38</v>
      </c>
      <c r="E121" s="1079"/>
      <c r="F121" s="1080">
        <f>D121*E121</f>
        <v>0</v>
      </c>
    </row>
    <row r="122" spans="1:6">
      <c r="A122" s="1022"/>
      <c r="B122" s="1189" t="s">
        <v>2910</v>
      </c>
      <c r="C122" s="1024"/>
      <c r="D122" s="1022"/>
      <c r="E122" s="1117"/>
      <c r="F122" s="1118"/>
    </row>
    <row r="123" spans="1:6" ht="12.75" thickBot="1">
      <c r="A123" s="1028"/>
      <c r="B123" s="1028"/>
      <c r="C123" s="1030"/>
      <c r="D123" s="1028"/>
      <c r="E123" s="1120"/>
      <c r="F123" s="1121"/>
    </row>
    <row r="124" spans="1:6" ht="12.75" thickBot="1">
      <c r="A124" s="1054" t="s">
        <v>3067</v>
      </c>
      <c r="B124" s="1055"/>
      <c r="C124" s="1056"/>
      <c r="D124" s="1057"/>
      <c r="E124" s="1058"/>
      <c r="F124" s="1059">
        <f>SUM(F1:F123)</f>
        <v>0</v>
      </c>
    </row>
    <row r="125" spans="1:6">
      <c r="A125" s="1191"/>
      <c r="B125" s="1191"/>
      <c r="C125" s="1192"/>
      <c r="D125" s="1191"/>
      <c r="E125" s="1120"/>
      <c r="F125" s="1120"/>
    </row>
    <row r="126" spans="1:6">
      <c r="B126" s="428"/>
    </row>
    <row r="127" spans="1:6">
      <c r="B127" s="428"/>
    </row>
    <row r="128" spans="1:6">
      <c r="B128" s="428"/>
    </row>
  </sheetData>
  <autoFilter ref="H1:H125" xr:uid="{358B2DC0-4D2A-4879-82C3-69BEB9180DCC}"/>
  <printOptions horizontalCentered="1"/>
  <pageMargins left="0.98425196850393704" right="0.39370078740157483" top="0.39370078740157483" bottom="0.39370078740157483" header="0.19685039370078741" footer="0.19685039370078741"/>
  <pageSetup paperSize="9" orientation="portrait" horizontalDpi="4294967293" r:id="rId1"/>
  <headerFooter>
    <oddFooter>&amp;L&amp;"-,Krepko"&amp;8&amp;K0070C0&amp;A&amp;C&amp;"Arial CE,Krepko"  &amp;"-,Krepko"&amp;8&amp;K0070C0Vsebino posameznih postavk popisa ni dovoljeno spreminjati!&amp;R&amp;"-,Krepko"&amp;8&amp;K0070C0Stran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4E34-807B-4187-A529-B608B1C8CA60}">
  <sheetPr>
    <tabColor rgb="FFFF00FF"/>
  </sheetPr>
  <dimension ref="A1:F102"/>
  <sheetViews>
    <sheetView view="pageLayout" topLeftCell="A79" zoomScaleNormal="100" workbookViewId="0">
      <selection activeCell="F102" sqref="F102"/>
    </sheetView>
  </sheetViews>
  <sheetFormatPr defaultColWidth="9.140625" defaultRowHeight="12"/>
  <cols>
    <col min="1" max="1" width="6.7109375" style="676" customWidth="1"/>
    <col min="2" max="2" width="48.7109375" style="379" customWidth="1"/>
    <col min="3" max="3" width="4.7109375" style="359" customWidth="1"/>
    <col min="4" max="4" width="7.7109375" style="990" customWidth="1"/>
    <col min="5" max="5" width="8.7109375" style="1193" customWidth="1"/>
    <col min="6" max="6" width="12.7109375" style="374" customWidth="1"/>
    <col min="7" max="16384" width="9.140625" style="944"/>
  </cols>
  <sheetData>
    <row r="1" spans="1:6">
      <c r="C1" s="373"/>
    </row>
    <row r="2" spans="1:6" s="47" customFormat="1" ht="18.75">
      <c r="A2" s="682" t="s">
        <v>1</v>
      </c>
      <c r="B2" s="1842" t="s">
        <v>3068</v>
      </c>
      <c r="C2" s="741"/>
      <c r="D2" s="1859"/>
      <c r="E2" s="1870"/>
      <c r="F2" s="744"/>
    </row>
    <row r="3" spans="1:6" ht="12.75" thickBot="1">
      <c r="C3" s="373"/>
    </row>
    <row r="4" spans="1:6" ht="51.75" thickBot="1">
      <c r="B4" s="951" t="s">
        <v>795</v>
      </c>
      <c r="C4" s="373"/>
    </row>
    <row r="5" spans="1:6" ht="13.5" thickBot="1">
      <c r="B5" s="991"/>
      <c r="C5" s="373"/>
    </row>
    <row r="6" spans="1:6" s="343" customFormat="1" ht="12.75" thickBot="1">
      <c r="A6" s="746" t="s">
        <v>5</v>
      </c>
      <c r="B6" s="339" t="s">
        <v>2805</v>
      </c>
      <c r="C6" s="340" t="s">
        <v>791</v>
      </c>
      <c r="D6" s="992" t="s">
        <v>21</v>
      </c>
      <c r="E6" s="341" t="s">
        <v>793</v>
      </c>
      <c r="F6" s="342" t="s">
        <v>792</v>
      </c>
    </row>
    <row r="8" spans="1:6">
      <c r="A8" s="658" t="s">
        <v>7</v>
      </c>
      <c r="B8" s="841" t="s">
        <v>2806</v>
      </c>
      <c r="C8" s="375"/>
      <c r="D8" s="1858"/>
      <c r="E8" s="376"/>
      <c r="F8" s="377"/>
    </row>
    <row r="9" spans="1:6" ht="62.25" customHeight="1">
      <c r="A9" s="993"/>
      <c r="B9" s="994" t="s">
        <v>3069</v>
      </c>
      <c r="C9" s="1076"/>
      <c r="D9" s="1194"/>
      <c r="E9" s="1195"/>
      <c r="F9" s="1194"/>
    </row>
    <row r="10" spans="1:6" ht="24">
      <c r="A10" s="1087" t="s">
        <v>2808</v>
      </c>
      <c r="B10" s="1158" t="s">
        <v>3070</v>
      </c>
      <c r="C10" s="1089" t="s">
        <v>4</v>
      </c>
      <c r="D10" s="1196">
        <v>3</v>
      </c>
      <c r="E10" s="1197"/>
      <c r="F10" s="1198">
        <f>D10*E10</f>
        <v>0</v>
      </c>
    </row>
    <row r="11" spans="1:6">
      <c r="A11" s="1093"/>
      <c r="B11" s="1166" t="s">
        <v>3071</v>
      </c>
      <c r="C11" s="1095"/>
      <c r="D11" s="1199"/>
      <c r="E11" s="1200"/>
      <c r="F11" s="1199"/>
    </row>
    <row r="12" spans="1:6" ht="24">
      <c r="A12" s="1087" t="s">
        <v>2811</v>
      </c>
      <c r="B12" s="1158" t="s">
        <v>3072</v>
      </c>
      <c r="C12" s="1089" t="s">
        <v>4</v>
      </c>
      <c r="D12" s="1196">
        <v>2</v>
      </c>
      <c r="E12" s="1197"/>
      <c r="F12" s="1198">
        <f>D12*E12</f>
        <v>0</v>
      </c>
    </row>
    <row r="13" spans="1:6">
      <c r="A13" s="1093"/>
      <c r="B13" s="1166" t="s">
        <v>3071</v>
      </c>
      <c r="C13" s="1095"/>
      <c r="D13" s="1199"/>
      <c r="E13" s="1200"/>
      <c r="F13" s="1199"/>
    </row>
    <row r="14" spans="1:6">
      <c r="A14" s="1087" t="s">
        <v>2814</v>
      </c>
      <c r="B14" s="1158" t="s">
        <v>3073</v>
      </c>
      <c r="C14" s="1089" t="s">
        <v>4</v>
      </c>
      <c r="D14" s="1196">
        <v>1</v>
      </c>
      <c r="E14" s="1197"/>
      <c r="F14" s="1198">
        <f>D14*E14</f>
        <v>0</v>
      </c>
    </row>
    <row r="15" spans="1:6">
      <c r="A15" s="1093"/>
      <c r="B15" s="1166" t="s">
        <v>3071</v>
      </c>
      <c r="C15" s="1095"/>
      <c r="D15" s="1199"/>
      <c r="E15" s="1200"/>
      <c r="F15" s="1199"/>
    </row>
    <row r="16" spans="1:6">
      <c r="A16" s="1087" t="s">
        <v>2817</v>
      </c>
      <c r="B16" s="1158" t="s">
        <v>3074</v>
      </c>
      <c r="C16" s="1089" t="s">
        <v>4</v>
      </c>
      <c r="D16" s="1196">
        <v>20</v>
      </c>
      <c r="E16" s="1197"/>
      <c r="F16" s="1198">
        <f>D16*E16</f>
        <v>0</v>
      </c>
    </row>
    <row r="17" spans="1:6">
      <c r="A17" s="1093"/>
      <c r="B17" s="1166" t="s">
        <v>3071</v>
      </c>
      <c r="C17" s="1095"/>
      <c r="D17" s="1199"/>
      <c r="E17" s="1200"/>
      <c r="F17" s="1199"/>
    </row>
    <row r="18" spans="1:6" ht="24">
      <c r="A18" s="1087" t="s">
        <v>2819</v>
      </c>
      <c r="B18" s="1158" t="s">
        <v>3075</v>
      </c>
      <c r="C18" s="1089" t="s">
        <v>4</v>
      </c>
      <c r="D18" s="1196">
        <v>1</v>
      </c>
      <c r="E18" s="1197"/>
      <c r="F18" s="1198">
        <f>D18*E18</f>
        <v>0</v>
      </c>
    </row>
    <row r="19" spans="1:6">
      <c r="A19" s="1093"/>
      <c r="B19" s="1166" t="s">
        <v>3076</v>
      </c>
      <c r="C19" s="1095"/>
      <c r="D19" s="1199"/>
      <c r="E19" s="1200"/>
      <c r="F19" s="1199"/>
    </row>
    <row r="20" spans="1:6" ht="24">
      <c r="A20" s="1087" t="s">
        <v>2822</v>
      </c>
      <c r="B20" s="1158" t="s">
        <v>3077</v>
      </c>
      <c r="C20" s="1089" t="s">
        <v>4</v>
      </c>
      <c r="D20" s="1196">
        <v>1</v>
      </c>
      <c r="E20" s="1197"/>
      <c r="F20" s="1198">
        <f>D20*E20</f>
        <v>0</v>
      </c>
    </row>
    <row r="21" spans="1:6">
      <c r="A21" s="1093"/>
      <c r="B21" s="1166" t="s">
        <v>3078</v>
      </c>
      <c r="C21" s="1095"/>
      <c r="D21" s="1199"/>
      <c r="E21" s="1200"/>
      <c r="F21" s="1199"/>
    </row>
    <row r="22" spans="1:6" ht="24">
      <c r="A22" s="1087" t="s">
        <v>2825</v>
      </c>
      <c r="B22" s="1158" t="s">
        <v>3079</v>
      </c>
      <c r="C22" s="1089" t="s">
        <v>4</v>
      </c>
      <c r="D22" s="1196">
        <v>1</v>
      </c>
      <c r="E22" s="1197"/>
      <c r="F22" s="1198">
        <f>D22*E22</f>
        <v>0</v>
      </c>
    </row>
    <row r="23" spans="1:6">
      <c r="A23" s="1093"/>
      <c r="B23" s="1166" t="s">
        <v>3080</v>
      </c>
      <c r="C23" s="1095"/>
      <c r="D23" s="1199"/>
      <c r="E23" s="1200"/>
      <c r="F23" s="1199"/>
    </row>
    <row r="24" spans="1:6" ht="24">
      <c r="A24" s="1087" t="s">
        <v>2828</v>
      </c>
      <c r="B24" s="1158" t="s">
        <v>3081</v>
      </c>
      <c r="C24" s="1089" t="s">
        <v>4</v>
      </c>
      <c r="D24" s="1196">
        <v>1</v>
      </c>
      <c r="E24" s="1197"/>
      <c r="F24" s="1198">
        <f>D24*E24</f>
        <v>0</v>
      </c>
    </row>
    <row r="25" spans="1:6">
      <c r="A25" s="1093"/>
      <c r="B25" s="1166" t="s">
        <v>3082</v>
      </c>
      <c r="C25" s="1095"/>
      <c r="D25" s="1199"/>
      <c r="E25" s="1200"/>
      <c r="F25" s="1199"/>
    </row>
    <row r="26" spans="1:6">
      <c r="A26" s="997" t="s">
        <v>2830</v>
      </c>
      <c r="B26" s="1201" t="s">
        <v>3083</v>
      </c>
      <c r="C26" s="999" t="s">
        <v>4</v>
      </c>
      <c r="D26" s="1000">
        <v>1</v>
      </c>
      <c r="E26" s="1001"/>
      <c r="F26" s="1002">
        <f>D26*E26</f>
        <v>0</v>
      </c>
    </row>
    <row r="27" spans="1:6">
      <c r="A27" s="1003"/>
      <c r="B27" s="1004" t="s">
        <v>3084</v>
      </c>
      <c r="C27" s="1082"/>
      <c r="D27" s="1202"/>
      <c r="E27" s="1203"/>
      <c r="F27" s="1202"/>
    </row>
    <row r="28" spans="1:6">
      <c r="A28" s="997" t="s">
        <v>3085</v>
      </c>
      <c r="B28" s="1201" t="s">
        <v>3086</v>
      </c>
      <c r="C28" s="999" t="s">
        <v>4</v>
      </c>
      <c r="D28" s="1000">
        <v>1</v>
      </c>
      <c r="E28" s="1001"/>
      <c r="F28" s="1002">
        <f>D28*E28</f>
        <v>0</v>
      </c>
    </row>
    <row r="29" spans="1:6">
      <c r="A29" s="1003"/>
      <c r="B29" s="1004" t="s">
        <v>3087</v>
      </c>
      <c r="C29" s="1082"/>
      <c r="D29" s="1202"/>
      <c r="E29" s="1203"/>
      <c r="F29" s="1202"/>
    </row>
    <row r="30" spans="1:6">
      <c r="A30" s="1007"/>
      <c r="B30" s="1008"/>
      <c r="C30" s="1204"/>
      <c r="D30" s="1205"/>
      <c r="E30" s="1206"/>
      <c r="F30" s="1205"/>
    </row>
    <row r="31" spans="1:6">
      <c r="A31" s="658" t="s">
        <v>20</v>
      </c>
      <c r="B31" s="841" t="s">
        <v>2832</v>
      </c>
      <c r="C31" s="375"/>
      <c r="D31" s="1858"/>
      <c r="E31" s="376"/>
      <c r="F31" s="377"/>
    </row>
    <row r="32" spans="1:6" ht="24">
      <c r="A32" s="1101" t="s">
        <v>2833</v>
      </c>
      <c r="B32" s="1158" t="s">
        <v>3088</v>
      </c>
      <c r="C32" s="1089" t="s">
        <v>4</v>
      </c>
      <c r="D32" s="1196">
        <v>4</v>
      </c>
      <c r="E32" s="1197"/>
      <c r="F32" s="1198">
        <f>D32*E32</f>
        <v>0</v>
      </c>
    </row>
    <row r="33" spans="1:6">
      <c r="A33" s="1093"/>
      <c r="B33" s="1166" t="s">
        <v>3089</v>
      </c>
      <c r="C33" s="1095"/>
      <c r="D33" s="1199"/>
      <c r="E33" s="1200"/>
      <c r="F33" s="1199"/>
    </row>
    <row r="34" spans="1:6">
      <c r="A34" s="1101" t="s">
        <v>2931</v>
      </c>
      <c r="B34" s="1158" t="s">
        <v>3090</v>
      </c>
      <c r="C34" s="1089" t="s">
        <v>4</v>
      </c>
      <c r="D34" s="1196">
        <v>5</v>
      </c>
      <c r="E34" s="1197"/>
      <c r="F34" s="1198">
        <f>D34*E34</f>
        <v>0</v>
      </c>
    </row>
    <row r="35" spans="1:6" ht="13.5" customHeight="1">
      <c r="A35" s="1093"/>
      <c r="B35" s="1166" t="s">
        <v>3091</v>
      </c>
      <c r="C35" s="1095"/>
      <c r="D35" s="1199"/>
      <c r="E35" s="1200"/>
      <c r="F35" s="1199"/>
    </row>
    <row r="36" spans="1:6" ht="12.75" customHeight="1">
      <c r="A36" s="1101" t="s">
        <v>3092</v>
      </c>
      <c r="B36" s="1158" t="s">
        <v>3093</v>
      </c>
      <c r="C36" s="1089" t="s">
        <v>4</v>
      </c>
      <c r="D36" s="1196">
        <v>2</v>
      </c>
      <c r="E36" s="1197"/>
      <c r="F36" s="1198">
        <f>D36*E36</f>
        <v>0</v>
      </c>
    </row>
    <row r="37" spans="1:6">
      <c r="A37" s="1093"/>
      <c r="B37" s="1166" t="s">
        <v>3094</v>
      </c>
      <c r="C37" s="1095"/>
      <c r="D37" s="1199"/>
      <c r="E37" s="1200"/>
      <c r="F37" s="1199"/>
    </row>
    <row r="38" spans="1:6" ht="12.75" customHeight="1">
      <c r="A38" s="1101" t="s">
        <v>3095</v>
      </c>
      <c r="B38" s="1158" t="s">
        <v>3096</v>
      </c>
      <c r="C38" s="1089" t="s">
        <v>4</v>
      </c>
      <c r="D38" s="1196">
        <v>3</v>
      </c>
      <c r="E38" s="1197"/>
      <c r="F38" s="1198">
        <f>D38*E38</f>
        <v>0</v>
      </c>
    </row>
    <row r="39" spans="1:6">
      <c r="A39" s="1093"/>
      <c r="B39" s="1166" t="s">
        <v>3094</v>
      </c>
      <c r="C39" s="1095"/>
      <c r="D39" s="1199"/>
      <c r="E39" s="1200"/>
      <c r="F39" s="1199"/>
    </row>
    <row r="40" spans="1:6">
      <c r="A40" s="1101" t="s">
        <v>3097</v>
      </c>
      <c r="B40" s="1207" t="s">
        <v>3098</v>
      </c>
      <c r="C40" s="1089" t="s">
        <v>4</v>
      </c>
      <c r="D40" s="1196">
        <v>2</v>
      </c>
      <c r="E40" s="1197"/>
      <c r="F40" s="1198">
        <f>D40*E40</f>
        <v>0</v>
      </c>
    </row>
    <row r="41" spans="1:6">
      <c r="A41" s="1093"/>
      <c r="B41" s="1166" t="s">
        <v>3099</v>
      </c>
      <c r="C41" s="1095"/>
      <c r="D41" s="1199"/>
      <c r="E41" s="1200"/>
      <c r="F41" s="1199"/>
    </row>
    <row r="42" spans="1:6">
      <c r="A42" s="1097"/>
      <c r="B42" s="1208"/>
      <c r="C42" s="1099"/>
      <c r="D42" s="1209"/>
      <c r="E42" s="1210"/>
      <c r="F42" s="1209"/>
    </row>
    <row r="43" spans="1:6">
      <c r="A43" s="658" t="s">
        <v>0</v>
      </c>
      <c r="B43" s="841" t="s">
        <v>2835</v>
      </c>
      <c r="C43" s="375"/>
      <c r="D43" s="1858"/>
      <c r="E43" s="376"/>
      <c r="F43" s="377"/>
    </row>
    <row r="44" spans="1:6" ht="24">
      <c r="A44" s="1101" t="s">
        <v>2836</v>
      </c>
      <c r="B44" s="1207" t="s">
        <v>3100</v>
      </c>
      <c r="C44" s="1089" t="s">
        <v>4</v>
      </c>
      <c r="D44" s="1196">
        <v>25</v>
      </c>
      <c r="E44" s="1197"/>
      <c r="F44" s="1198">
        <f>D44*E44</f>
        <v>0</v>
      </c>
    </row>
    <row r="45" spans="1:6">
      <c r="A45" s="1211"/>
      <c r="B45" s="1212" t="s">
        <v>3101</v>
      </c>
      <c r="C45" s="1112"/>
      <c r="D45" s="1213"/>
      <c r="E45" s="1214"/>
      <c r="F45" s="1215"/>
    </row>
    <row r="46" spans="1:6" ht="24">
      <c r="A46" s="1101" t="s">
        <v>2839</v>
      </c>
      <c r="B46" s="1207" t="s">
        <v>3102</v>
      </c>
      <c r="C46" s="1089" t="s">
        <v>4</v>
      </c>
      <c r="D46" s="1196">
        <v>4</v>
      </c>
      <c r="E46" s="1197"/>
      <c r="F46" s="1198">
        <f>D46*E46</f>
        <v>0</v>
      </c>
    </row>
    <row r="47" spans="1:6">
      <c r="A47" s="1211"/>
      <c r="B47" s="1212" t="s">
        <v>3103</v>
      </c>
      <c r="C47" s="1112"/>
      <c r="D47" s="1213"/>
      <c r="E47" s="1214"/>
      <c r="F47" s="1215"/>
    </row>
    <row r="48" spans="1:6" ht="24">
      <c r="A48" s="1101" t="s">
        <v>2842</v>
      </c>
      <c r="B48" s="1207" t="s">
        <v>3104</v>
      </c>
      <c r="C48" s="1089" t="s">
        <v>4</v>
      </c>
      <c r="D48" s="1196">
        <v>9</v>
      </c>
      <c r="E48" s="1197"/>
      <c r="F48" s="1198">
        <f>D48*E48</f>
        <v>0</v>
      </c>
    </row>
    <row r="49" spans="1:6">
      <c r="A49" s="1211"/>
      <c r="B49" s="1166" t="s">
        <v>3105</v>
      </c>
      <c r="C49" s="1112"/>
      <c r="D49" s="1213"/>
      <c r="E49" s="1214"/>
      <c r="F49" s="1215"/>
    </row>
    <row r="50" spans="1:6" ht="25.5" customHeight="1">
      <c r="A50" s="1101" t="s">
        <v>2845</v>
      </c>
      <c r="B50" s="1207" t="s">
        <v>3106</v>
      </c>
      <c r="C50" s="1089" t="s">
        <v>4</v>
      </c>
      <c r="D50" s="1196">
        <v>1</v>
      </c>
      <c r="E50" s="1197"/>
      <c r="F50" s="1198">
        <f>D50*E50</f>
        <v>0</v>
      </c>
    </row>
    <row r="51" spans="1:6">
      <c r="A51" s="1211"/>
      <c r="B51" s="1212" t="s">
        <v>3107</v>
      </c>
      <c r="C51" s="1112"/>
      <c r="D51" s="1213"/>
      <c r="E51" s="1214"/>
      <c r="F51" s="1215"/>
    </row>
    <row r="52" spans="1:6">
      <c r="A52" s="1216"/>
      <c r="B52" s="1217"/>
      <c r="C52" s="1030"/>
      <c r="D52" s="1031"/>
      <c r="E52" s="1032"/>
      <c r="F52" s="1033"/>
    </row>
    <row r="53" spans="1:6">
      <c r="A53" s="658" t="s">
        <v>1</v>
      </c>
      <c r="B53" s="841" t="s">
        <v>2850</v>
      </c>
      <c r="C53" s="375"/>
      <c r="D53" s="1858"/>
      <c r="E53" s="376"/>
      <c r="F53" s="377"/>
    </row>
    <row r="54" spans="1:6" ht="48">
      <c r="A54" s="1218"/>
      <c r="B54" s="1219" t="s">
        <v>2945</v>
      </c>
      <c r="C54" s="1220"/>
      <c r="D54" s="1221"/>
      <c r="E54" s="1222"/>
      <c r="F54" s="1221"/>
    </row>
    <row r="55" spans="1:6" ht="24">
      <c r="A55" s="1087" t="s">
        <v>2852</v>
      </c>
      <c r="B55" s="1158" t="s">
        <v>3108</v>
      </c>
      <c r="C55" s="1089" t="s">
        <v>4</v>
      </c>
      <c r="D55" s="1196">
        <v>6</v>
      </c>
      <c r="E55" s="1197"/>
      <c r="F55" s="1198">
        <f>D55*E55</f>
        <v>0</v>
      </c>
    </row>
    <row r="56" spans="1:6">
      <c r="A56" s="1093"/>
      <c r="B56" s="1166" t="s">
        <v>3109</v>
      </c>
      <c r="C56" s="1095"/>
      <c r="D56" s="1199"/>
      <c r="E56" s="1200"/>
      <c r="F56" s="1199"/>
    </row>
    <row r="57" spans="1:6" ht="24">
      <c r="A57" s="1087" t="s">
        <v>2854</v>
      </c>
      <c r="B57" s="1158" t="s">
        <v>3110</v>
      </c>
      <c r="C57" s="1089" t="s">
        <v>4</v>
      </c>
      <c r="D57" s="1196">
        <v>2</v>
      </c>
      <c r="E57" s="1197"/>
      <c r="F57" s="1198">
        <f>D57*E57</f>
        <v>0</v>
      </c>
    </row>
    <row r="58" spans="1:6">
      <c r="A58" s="1093"/>
      <c r="B58" s="1166" t="s">
        <v>3111</v>
      </c>
      <c r="C58" s="1095"/>
      <c r="D58" s="1199"/>
      <c r="E58" s="1200"/>
      <c r="F58" s="1199"/>
    </row>
    <row r="59" spans="1:6" ht="24">
      <c r="A59" s="1087" t="s">
        <v>2856</v>
      </c>
      <c r="B59" s="1158" t="s">
        <v>3112</v>
      </c>
      <c r="C59" s="1089" t="s">
        <v>4</v>
      </c>
      <c r="D59" s="1196">
        <v>1</v>
      </c>
      <c r="E59" s="1197"/>
      <c r="F59" s="1198">
        <f>D59*E59</f>
        <v>0</v>
      </c>
    </row>
    <row r="60" spans="1:6">
      <c r="A60" s="1093"/>
      <c r="B60" s="1166" t="s">
        <v>3113</v>
      </c>
      <c r="C60" s="1095"/>
      <c r="D60" s="1199"/>
      <c r="E60" s="1200"/>
      <c r="F60" s="1199"/>
    </row>
    <row r="61" spans="1:6" ht="24">
      <c r="A61" s="1087" t="s">
        <v>3017</v>
      </c>
      <c r="B61" s="1158" t="s">
        <v>3114</v>
      </c>
      <c r="C61" s="1089" t="s">
        <v>4</v>
      </c>
      <c r="D61" s="1196">
        <v>4</v>
      </c>
      <c r="E61" s="1197"/>
      <c r="F61" s="1198">
        <f>D61*E61</f>
        <v>0</v>
      </c>
    </row>
    <row r="62" spans="1:6">
      <c r="A62" s="1223"/>
      <c r="B62" s="1004" t="s">
        <v>3111</v>
      </c>
      <c r="C62" s="1082"/>
      <c r="D62" s="1202"/>
      <c r="E62" s="1203"/>
      <c r="F62" s="1202"/>
    </row>
    <row r="63" spans="1:6">
      <c r="A63" s="1087" t="s">
        <v>3019</v>
      </c>
      <c r="B63" s="1224" t="s">
        <v>3020</v>
      </c>
      <c r="C63" s="1089" t="s">
        <v>4</v>
      </c>
      <c r="D63" s="1196">
        <v>5</v>
      </c>
      <c r="E63" s="1197"/>
      <c r="F63" s="1198">
        <f>D63*E63</f>
        <v>0</v>
      </c>
    </row>
    <row r="64" spans="1:6">
      <c r="A64" s="1093"/>
      <c r="B64" s="1166" t="s">
        <v>3115</v>
      </c>
      <c r="C64" s="1095"/>
      <c r="D64" s="1199"/>
      <c r="E64" s="1200"/>
      <c r="F64" s="1199"/>
    </row>
    <row r="65" spans="1:6">
      <c r="A65" s="1097"/>
      <c r="B65" s="1208"/>
      <c r="C65" s="1099"/>
      <c r="D65" s="1209"/>
      <c r="E65" s="1210"/>
      <c r="F65" s="1209"/>
    </row>
    <row r="66" spans="1:6">
      <c r="A66" s="658" t="s">
        <v>3045</v>
      </c>
      <c r="B66" s="841" t="s">
        <v>3046</v>
      </c>
      <c r="C66" s="375"/>
      <c r="D66" s="1858"/>
      <c r="E66" s="376"/>
      <c r="F66" s="377"/>
    </row>
    <row r="67" spans="1:6" ht="24">
      <c r="A67" s="1087" t="s">
        <v>3116</v>
      </c>
      <c r="B67" s="1224" t="s">
        <v>3117</v>
      </c>
      <c r="C67" s="1089" t="s">
        <v>4</v>
      </c>
      <c r="D67" s="1196">
        <v>2</v>
      </c>
      <c r="E67" s="1197"/>
      <c r="F67" s="1198">
        <f>D67*E67</f>
        <v>0</v>
      </c>
    </row>
    <row r="68" spans="1:6">
      <c r="A68" s="1093"/>
      <c r="B68" s="1166" t="s">
        <v>3118</v>
      </c>
      <c r="C68" s="1095"/>
      <c r="D68" s="1199"/>
      <c r="E68" s="1200"/>
      <c r="F68" s="1199"/>
    </row>
    <row r="69" spans="1:6" ht="24">
      <c r="A69" s="1087" t="s">
        <v>3119</v>
      </c>
      <c r="B69" s="1224" t="s">
        <v>3120</v>
      </c>
      <c r="C69" s="1089" t="s">
        <v>4</v>
      </c>
      <c r="D69" s="1196">
        <v>4</v>
      </c>
      <c r="E69" s="1197"/>
      <c r="F69" s="1198">
        <f>D69*E69</f>
        <v>0</v>
      </c>
    </row>
    <row r="70" spans="1:6">
      <c r="A70" s="1093"/>
      <c r="B70" s="1166" t="s">
        <v>3118</v>
      </c>
      <c r="C70" s="1095"/>
      <c r="D70" s="1199"/>
      <c r="E70" s="1200"/>
      <c r="F70" s="1199"/>
    </row>
    <row r="71" spans="1:6" ht="24">
      <c r="A71" s="1087" t="s">
        <v>3121</v>
      </c>
      <c r="B71" s="1224" t="s">
        <v>3122</v>
      </c>
      <c r="C71" s="1089" t="s">
        <v>4</v>
      </c>
      <c r="D71" s="1196">
        <v>2</v>
      </c>
      <c r="E71" s="1197"/>
      <c r="F71" s="1198">
        <f>D71*E71</f>
        <v>0</v>
      </c>
    </row>
    <row r="72" spans="1:6">
      <c r="A72" s="1223"/>
      <c r="B72" s="1004" t="s">
        <v>3118</v>
      </c>
      <c r="C72" s="1082"/>
      <c r="D72" s="1202"/>
      <c r="E72" s="1203"/>
      <c r="F72" s="1202"/>
    </row>
    <row r="73" spans="1:6">
      <c r="A73" s="1225"/>
      <c r="B73" s="1008"/>
      <c r="C73" s="1204"/>
      <c r="D73" s="1205"/>
      <c r="E73" s="1206"/>
      <c r="F73" s="1205"/>
    </row>
    <row r="74" spans="1:6">
      <c r="A74" s="658" t="s">
        <v>2</v>
      </c>
      <c r="B74" s="841" t="s">
        <v>2860</v>
      </c>
      <c r="C74" s="375"/>
      <c r="D74" s="1858"/>
      <c r="E74" s="376"/>
      <c r="F74" s="377"/>
    </row>
    <row r="75" spans="1:6" ht="24">
      <c r="A75" s="1226"/>
      <c r="B75" s="1227" t="s">
        <v>2861</v>
      </c>
      <c r="C75" s="1220"/>
      <c r="D75" s="1221"/>
      <c r="E75" s="1222"/>
      <c r="F75" s="1228"/>
    </row>
    <row r="76" spans="1:6" ht="24">
      <c r="A76" s="1087" t="s">
        <v>2862</v>
      </c>
      <c r="B76" s="1229" t="s">
        <v>3123</v>
      </c>
      <c r="C76" s="1089" t="s">
        <v>4</v>
      </c>
      <c r="D76" s="1196">
        <v>4</v>
      </c>
      <c r="E76" s="1197"/>
      <c r="F76" s="1230">
        <f>D76*E76</f>
        <v>0</v>
      </c>
    </row>
    <row r="77" spans="1:6">
      <c r="A77" s="1211"/>
      <c r="B77" s="1231" t="s">
        <v>3124</v>
      </c>
      <c r="C77" s="1112"/>
      <c r="D77" s="1213"/>
      <c r="E77" s="1214"/>
      <c r="F77" s="1232"/>
    </row>
    <row r="78" spans="1:6" ht="24">
      <c r="A78" s="1233" t="s">
        <v>2864</v>
      </c>
      <c r="B78" s="1234" t="s">
        <v>3125</v>
      </c>
      <c r="C78" s="1178" t="s">
        <v>4</v>
      </c>
      <c r="D78" s="1235">
        <v>2</v>
      </c>
      <c r="E78" s="1236"/>
      <c r="F78" s="1237">
        <f>D78*E78</f>
        <v>0</v>
      </c>
    </row>
    <row r="79" spans="1:6">
      <c r="A79" s="1211"/>
      <c r="B79" s="1238" t="s">
        <v>3126</v>
      </c>
      <c r="C79" s="1112"/>
      <c r="D79" s="1213"/>
      <c r="E79" s="1214"/>
      <c r="F79" s="1232"/>
    </row>
    <row r="80" spans="1:6">
      <c r="A80" s="1216"/>
      <c r="B80" s="1029"/>
      <c r="C80" s="1030"/>
      <c r="D80" s="1031"/>
      <c r="E80" s="1032"/>
      <c r="F80" s="1033"/>
    </row>
    <row r="81" spans="1:6">
      <c r="A81" s="658" t="s">
        <v>3</v>
      </c>
      <c r="B81" s="841" t="s">
        <v>3127</v>
      </c>
      <c r="C81" s="375"/>
      <c r="D81" s="1858"/>
      <c r="E81" s="376"/>
      <c r="F81" s="377"/>
    </row>
    <row r="82" spans="1:6" ht="36">
      <c r="A82" s="1239" t="s">
        <v>2871</v>
      </c>
      <c r="B82" s="1240" t="s">
        <v>3128</v>
      </c>
      <c r="C82" s="1241" t="s">
        <v>4</v>
      </c>
      <c r="D82" s="1242">
        <v>1</v>
      </c>
      <c r="E82" s="1243"/>
      <c r="F82" s="1244">
        <f t="shared" ref="F82:F90" si="0">D82*E82</f>
        <v>0</v>
      </c>
    </row>
    <row r="83" spans="1:6" ht="24">
      <c r="A83" s="1239" t="s">
        <v>2873</v>
      </c>
      <c r="B83" s="1245" t="s">
        <v>3129</v>
      </c>
      <c r="C83" s="1241" t="s">
        <v>4</v>
      </c>
      <c r="D83" s="1242">
        <v>1</v>
      </c>
      <c r="E83" s="1243"/>
      <c r="F83" s="1244">
        <f t="shared" si="0"/>
        <v>0</v>
      </c>
    </row>
    <row r="84" spans="1:6">
      <c r="A84" s="1239" t="s">
        <v>2875</v>
      </c>
      <c r="B84" s="1240" t="s">
        <v>3130</v>
      </c>
      <c r="C84" s="1241" t="s">
        <v>4</v>
      </c>
      <c r="D84" s="1242">
        <v>1</v>
      </c>
      <c r="E84" s="1243"/>
      <c r="F84" s="1244">
        <f t="shared" si="0"/>
        <v>0</v>
      </c>
    </row>
    <row r="85" spans="1:6">
      <c r="A85" s="1239" t="s">
        <v>2877</v>
      </c>
      <c r="B85" s="1240" t="s">
        <v>3131</v>
      </c>
      <c r="C85" s="1241" t="s">
        <v>4</v>
      </c>
      <c r="D85" s="1242">
        <v>2</v>
      </c>
      <c r="E85" s="1243"/>
      <c r="F85" s="1244">
        <f t="shared" si="0"/>
        <v>0</v>
      </c>
    </row>
    <row r="86" spans="1:6">
      <c r="A86" s="1239" t="s">
        <v>2879</v>
      </c>
      <c r="B86" s="1240" t="s">
        <v>3132</v>
      </c>
      <c r="C86" s="1241" t="s">
        <v>4</v>
      </c>
      <c r="D86" s="1242">
        <v>1</v>
      </c>
      <c r="E86" s="1243"/>
      <c r="F86" s="1244">
        <f t="shared" si="0"/>
        <v>0</v>
      </c>
    </row>
    <row r="87" spans="1:6" ht="12.75" customHeight="1">
      <c r="A87" s="1239" t="s">
        <v>2881</v>
      </c>
      <c r="B87" s="1246" t="s">
        <v>3133</v>
      </c>
      <c r="C87" s="1241" t="s">
        <v>4</v>
      </c>
      <c r="D87" s="1242">
        <v>1</v>
      </c>
      <c r="E87" s="1243"/>
      <c r="F87" s="1244">
        <f t="shared" si="0"/>
        <v>0</v>
      </c>
    </row>
    <row r="88" spans="1:6">
      <c r="A88" s="1239" t="s">
        <v>2884</v>
      </c>
      <c r="B88" s="1240" t="s">
        <v>3134</v>
      </c>
      <c r="C88" s="1241" t="s">
        <v>4</v>
      </c>
      <c r="D88" s="1242">
        <v>1</v>
      </c>
      <c r="E88" s="1243"/>
      <c r="F88" s="1244">
        <f t="shared" si="0"/>
        <v>0</v>
      </c>
    </row>
    <row r="89" spans="1:6">
      <c r="A89" s="1239" t="s">
        <v>2886</v>
      </c>
      <c r="B89" s="1245" t="s">
        <v>3135</v>
      </c>
      <c r="C89" s="1241" t="s">
        <v>4</v>
      </c>
      <c r="D89" s="1242">
        <v>1</v>
      </c>
      <c r="E89" s="1243"/>
      <c r="F89" s="1244">
        <f t="shared" si="0"/>
        <v>0</v>
      </c>
    </row>
    <row r="90" spans="1:6">
      <c r="A90" s="1239" t="s">
        <v>2888</v>
      </c>
      <c r="B90" s="1240" t="s">
        <v>3136</v>
      </c>
      <c r="C90" s="1241" t="s">
        <v>4</v>
      </c>
      <c r="D90" s="1242">
        <v>1</v>
      </c>
      <c r="E90" s="1243"/>
      <c r="F90" s="1244">
        <f t="shared" si="0"/>
        <v>0</v>
      </c>
    </row>
    <row r="91" spans="1:6">
      <c r="A91" s="1216"/>
      <c r="B91" s="1029"/>
      <c r="C91" s="1030"/>
      <c r="D91" s="1031"/>
      <c r="E91" s="1032"/>
      <c r="F91" s="1033"/>
    </row>
    <row r="92" spans="1:6">
      <c r="A92" s="658" t="s">
        <v>146</v>
      </c>
      <c r="B92" s="841" t="s">
        <v>2901</v>
      </c>
      <c r="C92" s="375"/>
      <c r="D92" s="1858"/>
      <c r="E92" s="376"/>
      <c r="F92" s="377"/>
    </row>
    <row r="93" spans="1:6" ht="24">
      <c r="A93" s="1011" t="s">
        <v>2902</v>
      </c>
      <c r="B93" s="1017" t="s">
        <v>3137</v>
      </c>
      <c r="C93" s="999" t="s">
        <v>4</v>
      </c>
      <c r="D93" s="1000">
        <v>4</v>
      </c>
      <c r="E93" s="1001"/>
      <c r="F93" s="1002">
        <f>D93*E93</f>
        <v>0</v>
      </c>
    </row>
    <row r="94" spans="1:6">
      <c r="A94" s="1247"/>
      <c r="B94" s="1004" t="s">
        <v>3063</v>
      </c>
      <c r="C94" s="1024"/>
      <c r="D94" s="1025"/>
      <c r="E94" s="1026"/>
      <c r="F94" s="1027"/>
    </row>
    <row r="95" spans="1:6">
      <c r="A95" s="1011" t="s">
        <v>2905</v>
      </c>
      <c r="B95" s="1017" t="s">
        <v>2972</v>
      </c>
      <c r="C95" s="999" t="s">
        <v>4</v>
      </c>
      <c r="D95" s="1000">
        <v>3</v>
      </c>
      <c r="E95" s="1001"/>
      <c r="F95" s="1002">
        <f>D95*E95</f>
        <v>0</v>
      </c>
    </row>
    <row r="96" spans="1:6">
      <c r="A96" s="1247"/>
      <c r="B96" s="1004" t="s">
        <v>3138</v>
      </c>
      <c r="C96" s="1024"/>
      <c r="D96" s="1025"/>
      <c r="E96" s="1026"/>
      <c r="F96" s="1027"/>
    </row>
    <row r="97" spans="1:6">
      <c r="A97" s="1011" t="s">
        <v>2908</v>
      </c>
      <c r="B97" s="1017" t="s">
        <v>3139</v>
      </c>
      <c r="C97" s="999" t="s">
        <v>4</v>
      </c>
      <c r="D97" s="1000">
        <v>1</v>
      </c>
      <c r="E97" s="1001"/>
      <c r="F97" s="1002">
        <f>D97*E97</f>
        <v>0</v>
      </c>
    </row>
    <row r="98" spans="1:6">
      <c r="A98" s="1247"/>
      <c r="B98" s="1023" t="s">
        <v>3140</v>
      </c>
      <c r="C98" s="1024"/>
      <c r="D98" s="1025"/>
      <c r="E98" s="1026"/>
      <c r="F98" s="1027"/>
    </row>
    <row r="99" spans="1:6" ht="48">
      <c r="A99" s="1011" t="s">
        <v>2911</v>
      </c>
      <c r="B99" s="1201" t="s">
        <v>3141</v>
      </c>
      <c r="C99" s="999" t="s">
        <v>2913</v>
      </c>
      <c r="D99" s="1248">
        <v>44</v>
      </c>
      <c r="E99" s="1001"/>
      <c r="F99" s="1002">
        <f>D99*E99</f>
        <v>0</v>
      </c>
    </row>
    <row r="100" spans="1:6">
      <c r="A100" s="1247"/>
      <c r="B100" s="1023" t="s">
        <v>2910</v>
      </c>
      <c r="C100" s="1024"/>
      <c r="D100" s="1025"/>
      <c r="E100" s="1026"/>
      <c r="F100" s="1027"/>
    </row>
    <row r="101" spans="1:6" ht="12.75" thickBot="1">
      <c r="A101" s="1216"/>
      <c r="B101" s="1029"/>
      <c r="C101" s="1030"/>
      <c r="D101" s="1031"/>
      <c r="E101" s="1032"/>
      <c r="F101" s="1033"/>
    </row>
    <row r="102" spans="1:6" ht="12.75" thickBot="1">
      <c r="A102" s="745" t="s">
        <v>3142</v>
      </c>
      <c r="B102" s="386"/>
      <c r="C102" s="380"/>
      <c r="D102" s="1857"/>
      <c r="E102" s="1871"/>
      <c r="F102" s="382">
        <f>SUM(F1:F101)</f>
        <v>0</v>
      </c>
    </row>
  </sheetData>
  <printOptions horizontalCentered="1"/>
  <pageMargins left="0.98425196850393704" right="0.39370078740157483" top="0.39370078740157483" bottom="0.39370078740157483" header="0.19685039370078741" footer="0.19685039370078741"/>
  <pageSetup paperSize="9" orientation="portrait" r:id="rId1"/>
  <headerFooter>
    <oddFooter>&amp;L&amp;"-,Krepko"&amp;8&amp;K0070C0&amp;A&amp;C&amp;"Arial CE,Krepko"  &amp;"-,Krepko"&amp;8&amp;K0070C0Vsebino posameznih postavk popisa ni dovoljeno spreminjati!&amp;R&amp;"-,Krepko"&amp;8&amp;K0070C0Stran &amp;P</oddFooter>
  </headerFooter>
  <rowBreaks count="2" manualBreakCount="2">
    <brk id="47" max="16383" man="1"/>
    <brk id="91"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455F-2309-4B20-8D12-9B304D9344AA}">
  <sheetPr>
    <tabColor rgb="FFFF00FF"/>
  </sheetPr>
  <dimension ref="A1:F56"/>
  <sheetViews>
    <sheetView view="pageLayout" zoomScaleNormal="100" workbookViewId="0">
      <selection activeCell="E9" sqref="E9"/>
    </sheetView>
  </sheetViews>
  <sheetFormatPr defaultColWidth="9.140625" defaultRowHeight="12"/>
  <cols>
    <col min="1" max="1" width="6.7109375" style="676" customWidth="1"/>
    <col min="2" max="2" width="48.7109375" style="379" customWidth="1"/>
    <col min="3" max="3" width="4.7109375" style="359" customWidth="1"/>
    <col min="4" max="4" width="7.7109375" style="990" customWidth="1"/>
    <col min="5" max="5" width="8.7109375" style="1193" customWidth="1"/>
    <col min="6" max="6" width="12.7109375" style="374" customWidth="1"/>
    <col min="7" max="16384" width="9.140625" style="1579"/>
  </cols>
  <sheetData>
    <row r="1" spans="1:6">
      <c r="C1" s="373"/>
    </row>
    <row r="2" spans="1:6" s="47" customFormat="1" ht="18.75">
      <c r="A2" s="682" t="s">
        <v>2</v>
      </c>
      <c r="B2" s="1842" t="s">
        <v>3143</v>
      </c>
      <c r="C2" s="741"/>
      <c r="D2" s="1859"/>
      <c r="E2" s="1870"/>
      <c r="F2" s="744"/>
    </row>
    <row r="3" spans="1:6" ht="13.5" thickBot="1">
      <c r="B3" s="991"/>
      <c r="C3" s="373"/>
    </row>
    <row r="4" spans="1:6" s="343" customFormat="1" ht="12.75" thickBot="1">
      <c r="A4" s="672" t="s">
        <v>5</v>
      </c>
      <c r="B4" s="339" t="s">
        <v>2805</v>
      </c>
      <c r="C4" s="340" t="s">
        <v>791</v>
      </c>
      <c r="D4" s="992" t="s">
        <v>21</v>
      </c>
      <c r="E4" s="341" t="s">
        <v>793</v>
      </c>
      <c r="F4" s="342" t="s">
        <v>792</v>
      </c>
    </row>
    <row r="6" spans="1:6" s="378" customFormat="1">
      <c r="A6" s="658"/>
      <c r="B6" s="841" t="s">
        <v>3144</v>
      </c>
      <c r="C6" s="375"/>
      <c r="D6" s="1858"/>
      <c r="E6" s="1872"/>
      <c r="F6" s="377"/>
    </row>
    <row r="8" spans="1:6">
      <c r="A8" s="766" t="s">
        <v>2086</v>
      </c>
      <c r="B8" s="1249" t="s">
        <v>3806</v>
      </c>
      <c r="C8" s="1250"/>
      <c r="D8" s="1251"/>
      <c r="E8" s="1252"/>
      <c r="F8" s="1253"/>
    </row>
    <row r="9" spans="1:6" ht="144">
      <c r="A9" s="972"/>
      <c r="B9" s="1254" t="s">
        <v>3807</v>
      </c>
      <c r="C9" s="1255" t="s">
        <v>4</v>
      </c>
      <c r="D9" s="1168">
        <v>20</v>
      </c>
      <c r="E9" s="1169"/>
      <c r="F9" s="1170">
        <f>D9*E9</f>
        <v>0</v>
      </c>
    </row>
    <row r="10" spans="1:6">
      <c r="A10" s="766" t="s">
        <v>2126</v>
      </c>
      <c r="B10" s="1249" t="s">
        <v>3808</v>
      </c>
      <c r="C10" s="1250"/>
      <c r="D10" s="1251"/>
      <c r="E10" s="1252"/>
      <c r="F10" s="1253"/>
    </row>
    <row r="11" spans="1:6" ht="96">
      <c r="A11" s="972"/>
      <c r="B11" s="1254" t="s">
        <v>3809</v>
      </c>
      <c r="C11" s="1255" t="s">
        <v>4</v>
      </c>
      <c r="D11" s="1168">
        <v>18</v>
      </c>
      <c r="E11" s="1169"/>
      <c r="F11" s="1170">
        <f>D11*E11</f>
        <v>0</v>
      </c>
    </row>
    <row r="12" spans="1:6" s="1586" customFormat="1">
      <c r="A12" s="676"/>
      <c r="B12" s="379"/>
      <c r="C12" s="359"/>
      <c r="D12" s="990"/>
      <c r="E12" s="1193"/>
      <c r="F12" s="374"/>
    </row>
    <row r="13" spans="1:6">
      <c r="A13" s="658"/>
      <c r="B13" s="841" t="s">
        <v>3145</v>
      </c>
      <c r="C13" s="375"/>
      <c r="D13" s="1858"/>
      <c r="E13" s="1872"/>
      <c r="F13" s="377"/>
    </row>
    <row r="15" spans="1:6">
      <c r="A15" s="766" t="s">
        <v>2127</v>
      </c>
      <c r="B15" s="1249" t="s">
        <v>3810</v>
      </c>
      <c r="C15" s="1250"/>
      <c r="D15" s="1251"/>
      <c r="E15" s="1252"/>
      <c r="F15" s="1253"/>
    </row>
    <row r="16" spans="1:6" ht="132">
      <c r="A16" s="972"/>
      <c r="B16" s="1254" t="s">
        <v>3811</v>
      </c>
      <c r="C16" s="1255" t="s">
        <v>4</v>
      </c>
      <c r="D16" s="1168">
        <v>20</v>
      </c>
      <c r="E16" s="1169"/>
      <c r="F16" s="1170">
        <f>D16*E16</f>
        <v>0</v>
      </c>
    </row>
    <row r="17" spans="1:6">
      <c r="A17" s="766" t="s">
        <v>2128</v>
      </c>
      <c r="B17" s="1249" t="s">
        <v>3812</v>
      </c>
      <c r="C17" s="1250"/>
      <c r="D17" s="1251"/>
      <c r="E17" s="1252"/>
      <c r="F17" s="1253"/>
    </row>
    <row r="18" spans="1:6" ht="48">
      <c r="A18" s="972"/>
      <c r="B18" s="1254" t="s">
        <v>3146</v>
      </c>
      <c r="C18" s="1255" t="s">
        <v>4</v>
      </c>
      <c r="D18" s="1168">
        <v>3</v>
      </c>
      <c r="E18" s="1169"/>
      <c r="F18" s="1170">
        <f>D18*E18</f>
        <v>0</v>
      </c>
    </row>
    <row r="20" spans="1:6">
      <c r="A20" s="658"/>
      <c r="B20" s="841" t="s">
        <v>3813</v>
      </c>
      <c r="C20" s="375"/>
      <c r="D20" s="1858"/>
      <c r="E20" s="1872"/>
      <c r="F20" s="377"/>
    </row>
    <row r="22" spans="1:6">
      <c r="A22" s="766" t="s">
        <v>2128</v>
      </c>
      <c r="B22" s="1249" t="s">
        <v>3813</v>
      </c>
      <c r="C22" s="1250"/>
      <c r="D22" s="1251"/>
      <c r="E22" s="1252"/>
      <c r="F22" s="1253"/>
    </row>
    <row r="23" spans="1:6" ht="72">
      <c r="A23" s="972"/>
      <c r="B23" s="1254" t="s">
        <v>3814</v>
      </c>
      <c r="C23" s="1255" t="s">
        <v>4</v>
      </c>
      <c r="D23" s="1168">
        <v>1</v>
      </c>
      <c r="E23" s="1169"/>
      <c r="F23" s="1170">
        <f>D23*E23</f>
        <v>0</v>
      </c>
    </row>
    <row r="24" spans="1:6" s="378" customFormat="1">
      <c r="A24" s="676"/>
      <c r="B24" s="379"/>
      <c r="C24" s="359"/>
      <c r="D24" s="990"/>
      <c r="E24" s="1193"/>
      <c r="F24" s="374"/>
    </row>
    <row r="25" spans="1:6">
      <c r="A25" s="658"/>
      <c r="B25" s="841" t="s">
        <v>3147</v>
      </c>
      <c r="C25" s="375"/>
      <c r="D25" s="1858"/>
      <c r="E25" s="1872"/>
      <c r="F25" s="377"/>
    </row>
    <row r="27" spans="1:6">
      <c r="A27" s="766" t="s">
        <v>2129</v>
      </c>
      <c r="B27" s="1249" t="s">
        <v>3148</v>
      </c>
      <c r="C27" s="1250"/>
      <c r="D27" s="1251"/>
      <c r="E27" s="1252"/>
      <c r="F27" s="1253"/>
    </row>
    <row r="28" spans="1:6">
      <c r="A28" s="1256"/>
      <c r="B28" s="1257" t="s">
        <v>3149</v>
      </c>
      <c r="C28" s="757"/>
      <c r="D28" s="1258"/>
      <c r="E28" s="1259"/>
      <c r="F28" s="652"/>
    </row>
    <row r="29" spans="1:6">
      <c r="A29" s="1256"/>
      <c r="B29" s="1257" t="s">
        <v>3150</v>
      </c>
      <c r="C29" s="757"/>
      <c r="D29" s="1258"/>
      <c r="E29" s="1259"/>
      <c r="F29" s="652"/>
    </row>
    <row r="30" spans="1:6">
      <c r="A30" s="1256"/>
      <c r="B30" s="1257" t="s">
        <v>3151</v>
      </c>
      <c r="C30" s="757"/>
      <c r="D30" s="1258"/>
      <c r="E30" s="1259"/>
      <c r="F30" s="652"/>
    </row>
    <row r="31" spans="1:6">
      <c r="A31" s="1256"/>
      <c r="B31" s="1257" t="s">
        <v>3152</v>
      </c>
      <c r="C31" s="757"/>
      <c r="D31" s="1258"/>
      <c r="E31" s="1259"/>
      <c r="F31" s="652"/>
    </row>
    <row r="32" spans="1:6">
      <c r="A32" s="1256"/>
      <c r="B32" s="1257" t="s">
        <v>3153</v>
      </c>
      <c r="C32" s="757"/>
      <c r="D32" s="1258"/>
      <c r="E32" s="1259"/>
      <c r="F32" s="652"/>
    </row>
    <row r="33" spans="1:6">
      <c r="A33" s="1256"/>
      <c r="B33" s="1257" t="s">
        <v>3154</v>
      </c>
      <c r="C33" s="757"/>
      <c r="D33" s="1258"/>
      <c r="E33" s="1259"/>
      <c r="F33" s="652"/>
    </row>
    <row r="34" spans="1:6">
      <c r="A34" s="1256"/>
      <c r="B34" s="1257" t="s">
        <v>3155</v>
      </c>
      <c r="C34" s="757"/>
      <c r="D34" s="1258"/>
      <c r="E34" s="1259"/>
      <c r="F34" s="652"/>
    </row>
    <row r="35" spans="1:6">
      <c r="A35" s="1256"/>
      <c r="B35" s="1257" t="s">
        <v>3156</v>
      </c>
      <c r="C35" s="757"/>
      <c r="D35" s="1258"/>
      <c r="E35" s="1259"/>
      <c r="F35" s="652"/>
    </row>
    <row r="36" spans="1:6">
      <c r="A36" s="1256"/>
      <c r="B36" s="1257" t="s">
        <v>3157</v>
      </c>
      <c r="C36" s="757"/>
      <c r="D36" s="1258"/>
      <c r="E36" s="1259"/>
      <c r="F36" s="652"/>
    </row>
    <row r="37" spans="1:6">
      <c r="A37" s="1256"/>
      <c r="B37" s="1257" t="s">
        <v>3158</v>
      </c>
      <c r="C37" s="757"/>
      <c r="D37" s="1258"/>
      <c r="E37" s="1259"/>
      <c r="F37" s="652"/>
    </row>
    <row r="38" spans="1:6">
      <c r="A38" s="1256"/>
      <c r="B38" s="1257" t="s">
        <v>3159</v>
      </c>
      <c r="C38" s="757"/>
      <c r="D38" s="1258"/>
      <c r="E38" s="1259"/>
      <c r="F38" s="652"/>
    </row>
    <row r="39" spans="1:6">
      <c r="A39" s="1256"/>
      <c r="B39" s="1257" t="s">
        <v>3160</v>
      </c>
      <c r="C39" s="757"/>
      <c r="D39" s="1258"/>
      <c r="E39" s="1259"/>
      <c r="F39" s="652"/>
    </row>
    <row r="40" spans="1:6">
      <c r="A40" s="1256"/>
      <c r="B40" s="1257" t="s">
        <v>3161</v>
      </c>
      <c r="C40" s="757"/>
      <c r="D40" s="1258"/>
      <c r="E40" s="1259"/>
      <c r="F40" s="652"/>
    </row>
    <row r="41" spans="1:6">
      <c r="A41" s="1256"/>
      <c r="B41" s="1257" t="s">
        <v>3162</v>
      </c>
      <c r="C41" s="757"/>
      <c r="D41" s="1258"/>
      <c r="E41" s="1259"/>
      <c r="F41" s="652"/>
    </row>
    <row r="42" spans="1:6">
      <c r="A42" s="1256"/>
      <c r="B42" s="1257" t="s">
        <v>3163</v>
      </c>
      <c r="C42" s="757"/>
      <c r="D42" s="1258"/>
      <c r="E42" s="1259"/>
      <c r="F42" s="652"/>
    </row>
    <row r="43" spans="1:6">
      <c r="A43" s="1256"/>
      <c r="B43" s="1257" t="s">
        <v>3164</v>
      </c>
      <c r="C43" s="757"/>
      <c r="D43" s="1258"/>
      <c r="E43" s="1259"/>
      <c r="F43" s="652"/>
    </row>
    <row r="44" spans="1:6">
      <c r="A44" s="1256"/>
      <c r="B44" s="1257" t="s">
        <v>3165</v>
      </c>
      <c r="C44" s="757"/>
      <c r="D44" s="1258"/>
      <c r="E44" s="1259"/>
      <c r="F44" s="652"/>
    </row>
    <row r="45" spans="1:6">
      <c r="A45" s="1256"/>
      <c r="B45" s="1257" t="s">
        <v>3166</v>
      </c>
      <c r="C45" s="757"/>
      <c r="D45" s="1258"/>
      <c r="E45" s="1259"/>
      <c r="F45" s="652"/>
    </row>
    <row r="46" spans="1:6">
      <c r="A46" s="1256"/>
      <c r="B46" s="1257" t="s">
        <v>3167</v>
      </c>
      <c r="C46" s="757"/>
      <c r="D46" s="1258"/>
      <c r="E46" s="1259"/>
      <c r="F46" s="652"/>
    </row>
    <row r="47" spans="1:6">
      <c r="A47" s="972"/>
      <c r="B47" s="1260" t="s">
        <v>3168</v>
      </c>
      <c r="C47" s="1255" t="s">
        <v>4</v>
      </c>
      <c r="D47" s="1168">
        <v>1</v>
      </c>
      <c r="E47" s="1169"/>
      <c r="F47" s="1170">
        <f>D47*E47</f>
        <v>0</v>
      </c>
    </row>
    <row r="48" spans="1:6" ht="12.75" thickBot="1">
      <c r="E48" s="557"/>
    </row>
    <row r="49" spans="1:6" ht="12.75" thickBot="1">
      <c r="A49" s="745" t="s">
        <v>3169</v>
      </c>
      <c r="B49" s="386"/>
      <c r="C49" s="380"/>
      <c r="D49" s="1857"/>
      <c r="E49" s="1871"/>
      <c r="F49" s="382">
        <f>SUM(F1:F47)</f>
        <v>0</v>
      </c>
    </row>
    <row r="51" spans="1:6">
      <c r="A51" s="1028"/>
      <c r="B51" s="1028"/>
      <c r="C51" s="1028"/>
      <c r="D51" s="1031"/>
      <c r="E51" s="1031"/>
      <c r="F51" s="1031"/>
    </row>
    <row r="52" spans="1:6">
      <c r="A52" s="1028"/>
      <c r="B52" s="1191"/>
      <c r="C52" s="1028"/>
      <c r="D52" s="1031"/>
      <c r="E52" s="1033"/>
      <c r="F52" s="1033"/>
    </row>
    <row r="53" spans="1:6">
      <c r="A53" s="1028"/>
      <c r="B53" s="1028"/>
      <c r="C53" s="1028"/>
      <c r="D53" s="1031"/>
      <c r="E53" s="1033"/>
      <c r="F53" s="1033"/>
    </row>
    <row r="54" spans="1:6">
      <c r="A54" s="1028"/>
      <c r="B54" s="1028"/>
      <c r="C54" s="1028"/>
      <c r="D54" s="1031"/>
      <c r="E54" s="1033"/>
      <c r="F54" s="1033"/>
    </row>
    <row r="55" spans="1:6">
      <c r="A55" s="1028"/>
      <c r="B55" s="1028"/>
      <c r="C55" s="1028"/>
      <c r="D55" s="1031"/>
      <c r="E55" s="1033"/>
      <c r="F55" s="1033"/>
    </row>
    <row r="56" spans="1:6" s="378" customFormat="1">
      <c r="A56" s="1028"/>
      <c r="B56" s="1028"/>
      <c r="C56" s="1028"/>
      <c r="D56" s="1031"/>
      <c r="E56" s="1033"/>
      <c r="F56" s="1033"/>
    </row>
  </sheetData>
  <protectedRanges>
    <protectedRange sqref="E25:E48 E8:E23" name="Obseg1"/>
  </protectedRanges>
  <printOptions horizontalCentered="1"/>
  <pageMargins left="1" right="0.25" top="0.75" bottom="0.75" header="0.3" footer="0.3"/>
  <pageSetup paperSize="9" orientation="portrait" r:id="rId1"/>
  <headerFooter>
    <oddFooter>&amp;L&amp;"-,Krepko"&amp;8&amp;K0070C0&amp;A&amp;C&amp;"Arial CE,Krepko"  &amp;"-,Krepko"&amp;8&amp;K0070C0Vsebino posameznih postavk popisa ni dovoljeno spreminjati!&amp;R&amp;"-,Krepko"&amp;8&amp;K0070C0Stran &amp;P</oddFooter>
  </headerFooter>
  <rowBreaks count="1" manualBreakCount="1">
    <brk id="2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1672-69C6-4122-BEF7-0D933DDFF7E9}">
  <sheetPr>
    <tabColor rgb="FFFFFF00"/>
  </sheetPr>
  <dimension ref="A1:F409"/>
  <sheetViews>
    <sheetView view="pageLayout" zoomScaleNormal="100" workbookViewId="0">
      <selection activeCell="D29" sqref="D29"/>
    </sheetView>
  </sheetViews>
  <sheetFormatPr defaultColWidth="9.140625" defaultRowHeight="15"/>
  <cols>
    <col min="1" max="1" width="3" style="1587" customWidth="1"/>
    <col min="2" max="2" width="45.7109375" style="1587" customWidth="1"/>
    <col min="3" max="3" width="4.5703125" style="1588" customWidth="1"/>
    <col min="4" max="4" width="6" style="1588" customWidth="1"/>
    <col min="5" max="5" width="11.28515625" style="1589" customWidth="1"/>
    <col min="6" max="6" width="14.7109375" style="1589" customWidth="1"/>
    <col min="7" max="16384" width="9.140625" style="1587"/>
  </cols>
  <sheetData>
    <row r="1" spans="1:6" ht="87" customHeight="1"/>
    <row r="3" spans="1:6" ht="18">
      <c r="A3" s="2053" t="s">
        <v>3172</v>
      </c>
      <c r="B3" s="2060"/>
      <c r="C3" s="2061"/>
      <c r="D3" s="2061"/>
      <c r="E3" s="2061"/>
      <c r="F3" s="2061"/>
    </row>
    <row r="5" spans="1:6" ht="15.75">
      <c r="A5" s="2062" t="s">
        <v>3173</v>
      </c>
      <c r="B5" s="2060"/>
      <c r="C5" s="2061"/>
      <c r="D5" s="2061"/>
      <c r="E5" s="2061"/>
      <c r="F5" s="2061"/>
    </row>
    <row r="6" spans="1:6" ht="15.75">
      <c r="A6" s="2062" t="s">
        <v>3174</v>
      </c>
      <c r="B6" s="2060"/>
      <c r="C6" s="2061"/>
      <c r="D6" s="2061"/>
      <c r="E6" s="2061"/>
      <c r="F6" s="2061"/>
    </row>
    <row r="7" spans="1:6" ht="15.75">
      <c r="A7" s="1590"/>
      <c r="B7" s="1591"/>
      <c r="C7" s="1592"/>
      <c r="D7" s="1592"/>
      <c r="E7" s="1592"/>
      <c r="F7" s="1592"/>
    </row>
    <row r="8" spans="1:6" ht="15.75">
      <c r="A8" s="2062" t="s">
        <v>3175</v>
      </c>
      <c r="B8" s="2060"/>
      <c r="C8" s="2061"/>
      <c r="D8" s="2061"/>
      <c r="E8" s="2061"/>
      <c r="F8" s="2061"/>
    </row>
    <row r="9" spans="1:6" ht="15.75">
      <c r="A9" s="1590"/>
      <c r="B9" s="1591"/>
      <c r="C9" s="1592"/>
      <c r="D9" s="1592"/>
      <c r="E9" s="1592"/>
      <c r="F9" s="1592"/>
    </row>
    <row r="10" spans="1:6" ht="15.75">
      <c r="A10" s="2062" t="s">
        <v>3176</v>
      </c>
      <c r="B10" s="2060"/>
      <c r="C10" s="2061"/>
      <c r="D10" s="2061"/>
      <c r="E10" s="2061"/>
      <c r="F10" s="2061"/>
    </row>
    <row r="13" spans="1:6" ht="15.75">
      <c r="A13" s="2062" t="s">
        <v>3177</v>
      </c>
      <c r="B13" s="2057"/>
      <c r="C13" s="1593"/>
      <c r="D13" s="1593" t="s">
        <v>3178</v>
      </c>
      <c r="E13" s="1594" t="s">
        <v>3567</v>
      </c>
      <c r="F13" s="1594" t="s">
        <v>3179</v>
      </c>
    </row>
    <row r="14" spans="1:6">
      <c r="A14" s="1595"/>
      <c r="B14" s="1596"/>
      <c r="C14" s="1597"/>
      <c r="D14" s="1598"/>
      <c r="E14" s="1599"/>
      <c r="F14" s="1599"/>
    </row>
    <row r="15" spans="1:6">
      <c r="A15" s="1595"/>
      <c r="B15" s="1596"/>
      <c r="C15" s="1597"/>
      <c r="D15" s="1598"/>
      <c r="E15" s="1599"/>
      <c r="F15" s="1599"/>
    </row>
    <row r="16" spans="1:6">
      <c r="A16" s="1595">
        <f>COUNT($A$14:A15)+1</f>
        <v>1</v>
      </c>
      <c r="B16" s="1267" t="s">
        <v>3180</v>
      </c>
      <c r="C16" s="1597"/>
      <c r="D16" s="1598"/>
      <c r="E16" s="1599"/>
      <c r="F16" s="1599"/>
    </row>
    <row r="17" spans="1:6" ht="51">
      <c r="A17" s="1595"/>
      <c r="B17" s="1596" t="s">
        <v>3181</v>
      </c>
      <c r="C17" s="1597" t="s">
        <v>4</v>
      </c>
      <c r="D17" s="1598">
        <v>1</v>
      </c>
      <c r="E17" s="1599"/>
      <c r="F17" s="1599">
        <f>D17*E17</f>
        <v>0</v>
      </c>
    </row>
    <row r="18" spans="1:6">
      <c r="A18" s="1595"/>
      <c r="B18" s="1596" t="s">
        <v>3182</v>
      </c>
      <c r="C18" s="1597" t="s">
        <v>4</v>
      </c>
      <c r="D18" s="1598">
        <v>13</v>
      </c>
      <c r="E18" s="1599"/>
      <c r="F18" s="1599">
        <f t="shared" ref="F18:F26" si="0">D18*E18</f>
        <v>0</v>
      </c>
    </row>
    <row r="19" spans="1:6">
      <c r="A19" s="1595"/>
      <c r="B19" s="1596" t="s">
        <v>3183</v>
      </c>
      <c r="C19" s="1597" t="s">
        <v>4</v>
      </c>
      <c r="D19" s="1598">
        <v>15</v>
      </c>
      <c r="E19" s="1599"/>
      <c r="F19" s="1599">
        <f t="shared" si="0"/>
        <v>0</v>
      </c>
    </row>
    <row r="20" spans="1:6">
      <c r="A20" s="1595"/>
      <c r="B20" s="1596" t="s">
        <v>3185</v>
      </c>
      <c r="C20" s="1597" t="s">
        <v>4</v>
      </c>
      <c r="D20" s="1598">
        <v>1</v>
      </c>
      <c r="E20" s="1599"/>
      <c r="F20" s="1599">
        <f t="shared" si="0"/>
        <v>0</v>
      </c>
    </row>
    <row r="21" spans="1:6">
      <c r="A21" s="1595"/>
      <c r="B21" s="1596" t="s">
        <v>3186</v>
      </c>
      <c r="C21" s="1597" t="s">
        <v>4</v>
      </c>
      <c r="D21" s="1598">
        <v>1</v>
      </c>
      <c r="E21" s="1599"/>
      <c r="F21" s="1599">
        <f t="shared" si="0"/>
        <v>0</v>
      </c>
    </row>
    <row r="22" spans="1:6">
      <c r="A22" s="1595"/>
      <c r="B22" s="1596" t="s">
        <v>3187</v>
      </c>
      <c r="C22" s="1597" t="s">
        <v>4</v>
      </c>
      <c r="D22" s="1598">
        <v>1</v>
      </c>
      <c r="E22" s="1599"/>
      <c r="F22" s="1599">
        <f t="shared" si="0"/>
        <v>0</v>
      </c>
    </row>
    <row r="23" spans="1:6">
      <c r="A23" s="1595"/>
      <c r="B23" s="1596" t="s">
        <v>3188</v>
      </c>
      <c r="C23" s="1597" t="s">
        <v>4</v>
      </c>
      <c r="D23" s="1598">
        <v>30</v>
      </c>
      <c r="E23" s="1599"/>
      <c r="F23" s="1599">
        <f t="shared" si="0"/>
        <v>0</v>
      </c>
    </row>
    <row r="24" spans="1:6">
      <c r="A24" s="1595"/>
      <c r="B24" s="1596" t="s">
        <v>3189</v>
      </c>
      <c r="C24" s="1597" t="s">
        <v>4</v>
      </c>
      <c r="D24" s="1598">
        <v>5</v>
      </c>
      <c r="E24" s="1599"/>
      <c r="F24" s="1599">
        <f t="shared" si="0"/>
        <v>0</v>
      </c>
    </row>
    <row r="25" spans="1:6">
      <c r="A25" s="1595"/>
      <c r="B25" s="1596" t="s">
        <v>3190</v>
      </c>
      <c r="C25" s="1597" t="s">
        <v>4</v>
      </c>
      <c r="D25" s="1598">
        <v>1</v>
      </c>
      <c r="E25" s="1599"/>
      <c r="F25" s="1599">
        <f t="shared" si="0"/>
        <v>0</v>
      </c>
    </row>
    <row r="26" spans="1:6" ht="25.5">
      <c r="A26" s="1595"/>
      <c r="B26" s="1596" t="s">
        <v>3191</v>
      </c>
      <c r="C26" s="1597" t="s">
        <v>16</v>
      </c>
      <c r="D26" s="1598">
        <v>1</v>
      </c>
      <c r="E26" s="1599"/>
      <c r="F26" s="1599">
        <f t="shared" si="0"/>
        <v>0</v>
      </c>
    </row>
    <row r="27" spans="1:6">
      <c r="A27" s="1595"/>
      <c r="B27" s="1596"/>
      <c r="C27" s="1597"/>
      <c r="D27" s="1598"/>
      <c r="E27" s="1599"/>
      <c r="F27" s="1599"/>
    </row>
    <row r="28" spans="1:6">
      <c r="A28" s="1595">
        <f>COUNT($A$14:A27)+1</f>
        <v>2</v>
      </c>
      <c r="B28" s="1267" t="s">
        <v>3180</v>
      </c>
      <c r="C28" s="1597"/>
      <c r="D28" s="1598"/>
      <c r="E28" s="1599"/>
      <c r="F28" s="1599"/>
    </row>
    <row r="29" spans="1:6" ht="51">
      <c r="A29" s="1595"/>
      <c r="B29" s="1596" t="s">
        <v>3192</v>
      </c>
      <c r="C29" s="1597" t="s">
        <v>4</v>
      </c>
      <c r="D29" s="1598">
        <v>1</v>
      </c>
      <c r="E29" s="1599"/>
      <c r="F29" s="1599">
        <f>D29*E29</f>
        <v>0</v>
      </c>
    </row>
    <row r="30" spans="1:6">
      <c r="A30" s="1595"/>
      <c r="B30" s="1596" t="s">
        <v>3182</v>
      </c>
      <c r="C30" s="1597" t="s">
        <v>4</v>
      </c>
      <c r="D30" s="1598">
        <v>13</v>
      </c>
      <c r="E30" s="1599"/>
      <c r="F30" s="1599">
        <f t="shared" ref="F30:F43" si="1">D30*E30</f>
        <v>0</v>
      </c>
    </row>
    <row r="31" spans="1:6">
      <c r="A31" s="1595"/>
      <c r="B31" s="1596" t="s">
        <v>3183</v>
      </c>
      <c r="C31" s="1597" t="s">
        <v>4</v>
      </c>
      <c r="D31" s="1598">
        <v>24</v>
      </c>
      <c r="E31" s="1599"/>
      <c r="F31" s="1599">
        <f t="shared" si="1"/>
        <v>0</v>
      </c>
    </row>
    <row r="32" spans="1:6">
      <c r="A32" s="1595"/>
      <c r="B32" s="1596" t="s">
        <v>3184</v>
      </c>
      <c r="C32" s="1597" t="s">
        <v>4</v>
      </c>
      <c r="D32" s="1598">
        <v>2</v>
      </c>
      <c r="E32" s="1599"/>
      <c r="F32" s="1599">
        <f t="shared" si="1"/>
        <v>0</v>
      </c>
    </row>
    <row r="33" spans="1:6">
      <c r="A33" s="1595"/>
      <c r="B33" s="1596" t="s">
        <v>3185</v>
      </c>
      <c r="C33" s="1597" t="s">
        <v>4</v>
      </c>
      <c r="D33" s="1598">
        <v>1</v>
      </c>
      <c r="E33" s="1599"/>
      <c r="F33" s="1599">
        <f t="shared" si="1"/>
        <v>0</v>
      </c>
    </row>
    <row r="34" spans="1:6">
      <c r="A34" s="1595"/>
      <c r="B34" s="1596" t="s">
        <v>3186</v>
      </c>
      <c r="C34" s="1597" t="s">
        <v>4</v>
      </c>
      <c r="D34" s="1598">
        <v>1</v>
      </c>
      <c r="E34" s="1599"/>
      <c r="F34" s="1599">
        <f t="shared" si="1"/>
        <v>0</v>
      </c>
    </row>
    <row r="35" spans="1:6">
      <c r="A35" s="1595"/>
      <c r="B35" s="1596" t="s">
        <v>3187</v>
      </c>
      <c r="C35" s="1597" t="s">
        <v>4</v>
      </c>
      <c r="D35" s="1598">
        <v>1</v>
      </c>
      <c r="E35" s="1599"/>
      <c r="F35" s="1599">
        <f t="shared" si="1"/>
        <v>0</v>
      </c>
    </row>
    <row r="36" spans="1:6">
      <c r="A36" s="1595"/>
      <c r="B36" s="1596" t="s">
        <v>3568</v>
      </c>
      <c r="C36" s="1597" t="s">
        <v>4</v>
      </c>
      <c r="D36" s="1598">
        <v>2</v>
      </c>
      <c r="E36" s="1599"/>
      <c r="F36" s="1599">
        <f t="shared" si="1"/>
        <v>0</v>
      </c>
    </row>
    <row r="37" spans="1:6">
      <c r="A37" s="1595"/>
      <c r="B37" s="1596" t="s">
        <v>3569</v>
      </c>
      <c r="C37" s="1597" t="s">
        <v>4</v>
      </c>
      <c r="D37" s="1598">
        <v>1</v>
      </c>
      <c r="E37" s="1599"/>
      <c r="F37" s="1599">
        <f t="shared" si="1"/>
        <v>0</v>
      </c>
    </row>
    <row r="38" spans="1:6">
      <c r="A38" s="1595"/>
      <c r="B38" s="1596" t="s">
        <v>3570</v>
      </c>
      <c r="C38" s="1597" t="s">
        <v>4</v>
      </c>
      <c r="D38" s="1598">
        <v>1</v>
      </c>
      <c r="E38" s="1599"/>
      <c r="F38" s="1599">
        <f t="shared" si="1"/>
        <v>0</v>
      </c>
    </row>
    <row r="39" spans="1:6">
      <c r="A39" s="1595"/>
      <c r="B39" s="1596" t="s">
        <v>3571</v>
      </c>
      <c r="C39" s="1597" t="s">
        <v>4</v>
      </c>
      <c r="D39" s="1598">
        <v>1</v>
      </c>
      <c r="E39" s="1599"/>
      <c r="F39" s="1599">
        <f t="shared" si="1"/>
        <v>0</v>
      </c>
    </row>
    <row r="40" spans="1:6">
      <c r="A40" s="1595"/>
      <c r="B40" s="1596" t="s">
        <v>3188</v>
      </c>
      <c r="C40" s="1597" t="s">
        <v>4</v>
      </c>
      <c r="D40" s="1598">
        <v>50</v>
      </c>
      <c r="E40" s="1599"/>
      <c r="F40" s="1599">
        <f t="shared" si="1"/>
        <v>0</v>
      </c>
    </row>
    <row r="41" spans="1:6">
      <c r="A41" s="1595"/>
      <c r="B41" s="1596" t="s">
        <v>3189</v>
      </c>
      <c r="C41" s="1597" t="s">
        <v>4</v>
      </c>
      <c r="D41" s="1598">
        <v>5</v>
      </c>
      <c r="E41" s="1599"/>
      <c r="F41" s="1599">
        <f t="shared" si="1"/>
        <v>0</v>
      </c>
    </row>
    <row r="42" spans="1:6">
      <c r="A42" s="1595"/>
      <c r="B42" s="1596" t="s">
        <v>3190</v>
      </c>
      <c r="C42" s="1597" t="s">
        <v>4</v>
      </c>
      <c r="D42" s="1598">
        <v>1</v>
      </c>
      <c r="E42" s="1599"/>
      <c r="F42" s="1599">
        <f t="shared" si="1"/>
        <v>0</v>
      </c>
    </row>
    <row r="43" spans="1:6" ht="25.5">
      <c r="A43" s="1595"/>
      <c r="B43" s="1596" t="s">
        <v>3191</v>
      </c>
      <c r="C43" s="1597" t="s">
        <v>16</v>
      </c>
      <c r="D43" s="1598">
        <v>1</v>
      </c>
      <c r="E43" s="1599"/>
      <c r="F43" s="1599">
        <f t="shared" si="1"/>
        <v>0</v>
      </c>
    </row>
    <row r="44" spans="1:6">
      <c r="A44" s="1595"/>
      <c r="B44" s="1596"/>
      <c r="C44" s="1597"/>
      <c r="D44" s="1598"/>
      <c r="E44" s="1599"/>
      <c r="F44" s="1599"/>
    </row>
    <row r="45" spans="1:6">
      <c r="A45" s="1595"/>
      <c r="B45" s="1596"/>
      <c r="C45" s="1597"/>
      <c r="D45" s="1598"/>
      <c r="E45" s="1599"/>
      <c r="F45" s="1599"/>
    </row>
    <row r="46" spans="1:6">
      <c r="A46" s="1595">
        <f>COUNT($A$14:A45)+1</f>
        <v>3</v>
      </c>
      <c r="B46" s="1267" t="s">
        <v>3180</v>
      </c>
      <c r="C46" s="1597"/>
      <c r="D46" s="1598"/>
      <c r="E46" s="1599"/>
      <c r="F46" s="1599"/>
    </row>
    <row r="47" spans="1:6" ht="38.25">
      <c r="A47" s="1595"/>
      <c r="B47" s="1596" t="s">
        <v>3193</v>
      </c>
      <c r="C47" s="1597" t="s">
        <v>4</v>
      </c>
      <c r="D47" s="1598">
        <v>1</v>
      </c>
      <c r="E47" s="1599"/>
      <c r="F47" s="1599">
        <f>D47*E47</f>
        <v>0</v>
      </c>
    </row>
    <row r="48" spans="1:6">
      <c r="A48" s="1595"/>
      <c r="B48" s="1596" t="s">
        <v>3182</v>
      </c>
      <c r="C48" s="1597" t="s">
        <v>4</v>
      </c>
      <c r="D48" s="1598">
        <v>4</v>
      </c>
      <c r="E48" s="1599"/>
      <c r="F48" s="1599">
        <f t="shared" ref="F48:F53" si="2">D48*E48</f>
        <v>0</v>
      </c>
    </row>
    <row r="49" spans="1:6">
      <c r="A49" s="1595"/>
      <c r="B49" s="1596" t="s">
        <v>3183</v>
      </c>
      <c r="C49" s="1597" t="s">
        <v>4</v>
      </c>
      <c r="D49" s="1598">
        <v>7</v>
      </c>
      <c r="E49" s="1599"/>
      <c r="F49" s="1599">
        <f t="shared" si="2"/>
        <v>0</v>
      </c>
    </row>
    <row r="50" spans="1:6">
      <c r="A50" s="1595"/>
      <c r="B50" s="1596" t="s">
        <v>3186</v>
      </c>
      <c r="C50" s="1597" t="s">
        <v>4</v>
      </c>
      <c r="D50" s="1598">
        <v>1</v>
      </c>
      <c r="E50" s="1599"/>
      <c r="F50" s="1599">
        <f t="shared" si="2"/>
        <v>0</v>
      </c>
    </row>
    <row r="51" spans="1:6">
      <c r="A51" s="1595"/>
      <c r="B51" s="1596" t="s">
        <v>3187</v>
      </c>
      <c r="C51" s="1597" t="s">
        <v>4</v>
      </c>
      <c r="D51" s="1598">
        <v>1</v>
      </c>
      <c r="E51" s="1599"/>
      <c r="F51" s="1599">
        <f t="shared" si="2"/>
        <v>0</v>
      </c>
    </row>
    <row r="52" spans="1:6">
      <c r="A52" s="1595"/>
      <c r="B52" s="1596" t="s">
        <v>3190</v>
      </c>
      <c r="C52" s="1597" t="s">
        <v>4</v>
      </c>
      <c r="D52" s="1598">
        <v>1</v>
      </c>
      <c r="E52" s="1599"/>
      <c r="F52" s="1599">
        <f t="shared" si="2"/>
        <v>0</v>
      </c>
    </row>
    <row r="53" spans="1:6" ht="25.5">
      <c r="A53" s="1595"/>
      <c r="B53" s="1596" t="s">
        <v>3191</v>
      </c>
      <c r="C53" s="1597" t="s">
        <v>16</v>
      </c>
      <c r="D53" s="1598">
        <v>1</v>
      </c>
      <c r="E53" s="1599"/>
      <c r="F53" s="1599">
        <f t="shared" si="2"/>
        <v>0</v>
      </c>
    </row>
    <row r="54" spans="1:6">
      <c r="A54" s="1595"/>
      <c r="B54" s="1596"/>
      <c r="C54" s="1597"/>
      <c r="D54" s="1598"/>
      <c r="E54" s="1599"/>
      <c r="F54" s="1599"/>
    </row>
    <row r="55" spans="1:6">
      <c r="A55" s="1595">
        <f>COUNT($A$14:A54)+1</f>
        <v>4</v>
      </c>
      <c r="B55" s="1267" t="s">
        <v>3180</v>
      </c>
      <c r="C55" s="1597"/>
      <c r="D55" s="1598"/>
      <c r="E55" s="1599"/>
      <c r="F55" s="1599"/>
    </row>
    <row r="56" spans="1:6" ht="38.25">
      <c r="A56" s="1595"/>
      <c r="B56" s="1596" t="s">
        <v>3194</v>
      </c>
      <c r="C56" s="1597" t="s">
        <v>4</v>
      </c>
      <c r="D56" s="1598">
        <v>1</v>
      </c>
      <c r="E56" s="1599"/>
      <c r="F56" s="1599">
        <f>D56*E56</f>
        <v>0</v>
      </c>
    </row>
    <row r="57" spans="1:6">
      <c r="A57" s="1595"/>
      <c r="B57" s="1596" t="s">
        <v>3195</v>
      </c>
      <c r="C57" s="1597" t="s">
        <v>4</v>
      </c>
      <c r="D57" s="1598">
        <v>1</v>
      </c>
      <c r="E57" s="1599"/>
      <c r="F57" s="1599">
        <f t="shared" ref="F57:F65" si="3">D57*E57</f>
        <v>0</v>
      </c>
    </row>
    <row r="58" spans="1:6">
      <c r="A58" s="1595"/>
      <c r="B58" s="1596" t="s">
        <v>3183</v>
      </c>
      <c r="C58" s="1597" t="s">
        <v>4</v>
      </c>
      <c r="D58" s="1598">
        <v>5</v>
      </c>
      <c r="E58" s="1599"/>
      <c r="F58" s="1599">
        <f t="shared" si="3"/>
        <v>0</v>
      </c>
    </row>
    <row r="59" spans="1:6">
      <c r="A59" s="1595"/>
      <c r="B59" s="1596" t="s">
        <v>3184</v>
      </c>
      <c r="C59" s="1597" t="s">
        <v>4</v>
      </c>
      <c r="D59" s="1598">
        <v>2</v>
      </c>
      <c r="E59" s="1599"/>
      <c r="F59" s="1599">
        <f t="shared" si="3"/>
        <v>0</v>
      </c>
    </row>
    <row r="60" spans="1:6">
      <c r="A60" s="1595"/>
      <c r="B60" s="1596" t="s">
        <v>3196</v>
      </c>
      <c r="C60" s="1597" t="s">
        <v>4</v>
      </c>
      <c r="D60" s="1598">
        <v>1</v>
      </c>
      <c r="E60" s="1599"/>
      <c r="F60" s="1599">
        <f t="shared" si="3"/>
        <v>0</v>
      </c>
    </row>
    <row r="61" spans="1:6">
      <c r="A61" s="1595"/>
      <c r="B61" s="1596" t="s">
        <v>3197</v>
      </c>
      <c r="C61" s="1597" t="s">
        <v>4</v>
      </c>
      <c r="D61" s="1598">
        <v>1</v>
      </c>
      <c r="E61" s="1599"/>
      <c r="F61" s="1599">
        <f t="shared" si="3"/>
        <v>0</v>
      </c>
    </row>
    <row r="62" spans="1:6">
      <c r="A62" s="1595"/>
      <c r="B62" s="1596" t="s">
        <v>3198</v>
      </c>
      <c r="C62" s="1597" t="s">
        <v>4</v>
      </c>
      <c r="D62" s="1598">
        <v>1</v>
      </c>
      <c r="E62" s="1599"/>
      <c r="F62" s="1599">
        <f t="shared" si="3"/>
        <v>0</v>
      </c>
    </row>
    <row r="63" spans="1:6">
      <c r="A63" s="1595"/>
      <c r="B63" s="1596" t="s">
        <v>3187</v>
      </c>
      <c r="C63" s="1597" t="s">
        <v>4</v>
      </c>
      <c r="D63" s="1598">
        <v>1</v>
      </c>
      <c r="E63" s="1599"/>
      <c r="F63" s="1599">
        <f t="shared" si="3"/>
        <v>0</v>
      </c>
    </row>
    <row r="64" spans="1:6">
      <c r="A64" s="1595"/>
      <c r="B64" s="1596" t="s">
        <v>3190</v>
      </c>
      <c r="C64" s="1597" t="s">
        <v>4</v>
      </c>
      <c r="D64" s="1598">
        <v>1</v>
      </c>
      <c r="E64" s="1599"/>
      <c r="F64" s="1599">
        <f t="shared" si="3"/>
        <v>0</v>
      </c>
    </row>
    <row r="65" spans="1:6" ht="25.5">
      <c r="A65" s="1595"/>
      <c r="B65" s="1596" t="s">
        <v>3191</v>
      </c>
      <c r="C65" s="1597" t="s">
        <v>16</v>
      </c>
      <c r="D65" s="1598">
        <v>1</v>
      </c>
      <c r="E65" s="1599"/>
      <c r="F65" s="1599">
        <f t="shared" si="3"/>
        <v>0</v>
      </c>
    </row>
    <row r="66" spans="1:6">
      <c r="A66" s="1595"/>
      <c r="B66" s="1596"/>
      <c r="C66" s="1597"/>
      <c r="D66" s="1598"/>
      <c r="E66" s="1599"/>
      <c r="F66" s="1599"/>
    </row>
    <row r="67" spans="1:6">
      <c r="A67" s="1595">
        <f>COUNT($A$14:A66)+1</f>
        <v>5</v>
      </c>
      <c r="B67" s="1267" t="s">
        <v>3180</v>
      </c>
      <c r="C67" s="1597"/>
      <c r="D67" s="1598"/>
      <c r="E67" s="1599"/>
      <c r="F67" s="1599"/>
    </row>
    <row r="68" spans="1:6" ht="38.25">
      <c r="A68" s="1595"/>
      <c r="B68" s="1596" t="s">
        <v>3199</v>
      </c>
      <c r="C68" s="1597" t="s">
        <v>4</v>
      </c>
      <c r="D68" s="1598">
        <v>1</v>
      </c>
      <c r="E68" s="1599"/>
      <c r="F68" s="1599">
        <f>D68*E68</f>
        <v>0</v>
      </c>
    </row>
    <row r="69" spans="1:6">
      <c r="A69" s="1595"/>
      <c r="B69" s="1596" t="s">
        <v>3182</v>
      </c>
      <c r="C69" s="1597" t="s">
        <v>4</v>
      </c>
      <c r="D69" s="1598">
        <v>3</v>
      </c>
      <c r="E69" s="1599"/>
      <c r="F69" s="1599">
        <f t="shared" ref="F69:F76" si="4">D69*E69</f>
        <v>0</v>
      </c>
    </row>
    <row r="70" spans="1:6">
      <c r="A70" s="1595"/>
      <c r="B70" s="1596" t="s">
        <v>3183</v>
      </c>
      <c r="C70" s="1597" t="s">
        <v>4</v>
      </c>
      <c r="D70" s="1598">
        <v>2</v>
      </c>
      <c r="E70" s="1599"/>
      <c r="F70" s="1599">
        <f t="shared" si="4"/>
        <v>0</v>
      </c>
    </row>
    <row r="71" spans="1:6">
      <c r="A71" s="1595"/>
      <c r="B71" s="1596" t="s">
        <v>3184</v>
      </c>
      <c r="C71" s="1597" t="s">
        <v>4</v>
      </c>
      <c r="D71" s="1598">
        <v>2</v>
      </c>
      <c r="E71" s="1599"/>
      <c r="F71" s="1599">
        <f t="shared" si="4"/>
        <v>0</v>
      </c>
    </row>
    <row r="72" spans="1:6">
      <c r="A72" s="1595"/>
      <c r="B72" s="1596" t="s">
        <v>3186</v>
      </c>
      <c r="C72" s="1597" t="s">
        <v>4</v>
      </c>
      <c r="D72" s="1598">
        <v>1</v>
      </c>
      <c r="E72" s="1599"/>
      <c r="F72" s="1599">
        <f t="shared" si="4"/>
        <v>0</v>
      </c>
    </row>
    <row r="73" spans="1:6">
      <c r="A73" s="1595"/>
      <c r="B73" s="1596" t="s">
        <v>3200</v>
      </c>
      <c r="C73" s="1597" t="s">
        <v>4</v>
      </c>
      <c r="D73" s="1598">
        <v>2</v>
      </c>
      <c r="E73" s="1599"/>
      <c r="F73" s="1599">
        <f t="shared" si="4"/>
        <v>0</v>
      </c>
    </row>
    <row r="74" spans="1:6">
      <c r="A74" s="1595"/>
      <c r="B74" s="1596" t="s">
        <v>3187</v>
      </c>
      <c r="C74" s="1597" t="s">
        <v>4</v>
      </c>
      <c r="D74" s="1598">
        <v>1</v>
      </c>
      <c r="E74" s="1599"/>
      <c r="F74" s="1599">
        <f t="shared" si="4"/>
        <v>0</v>
      </c>
    </row>
    <row r="75" spans="1:6">
      <c r="A75" s="1595"/>
      <c r="B75" s="1596" t="s">
        <v>3190</v>
      </c>
      <c r="C75" s="1597" t="s">
        <v>4</v>
      </c>
      <c r="D75" s="1598">
        <v>1</v>
      </c>
      <c r="E75" s="1599"/>
      <c r="F75" s="1599">
        <f t="shared" si="4"/>
        <v>0</v>
      </c>
    </row>
    <row r="76" spans="1:6" ht="25.5">
      <c r="A76" s="1595"/>
      <c r="B76" s="1596" t="s">
        <v>3191</v>
      </c>
      <c r="C76" s="1597" t="s">
        <v>16</v>
      </c>
      <c r="D76" s="1598">
        <v>1</v>
      </c>
      <c r="E76" s="1599"/>
      <c r="F76" s="1599">
        <f t="shared" si="4"/>
        <v>0</v>
      </c>
    </row>
    <row r="77" spans="1:6">
      <c r="A77" s="1595"/>
      <c r="B77" s="1596"/>
      <c r="C77" s="1597"/>
      <c r="D77" s="1598"/>
      <c r="E77" s="1599"/>
      <c r="F77" s="1599"/>
    </row>
    <row r="78" spans="1:6">
      <c r="A78" s="1595">
        <f>COUNT($A$14:A77)+1</f>
        <v>6</v>
      </c>
      <c r="B78" s="1267" t="s">
        <v>3180</v>
      </c>
      <c r="C78" s="1597"/>
      <c r="D78" s="1598"/>
      <c r="E78" s="1599"/>
      <c r="F78" s="1599"/>
    </row>
    <row r="79" spans="1:6" ht="38.25">
      <c r="A79" s="1595"/>
      <c r="B79" s="1596" t="s">
        <v>3201</v>
      </c>
      <c r="C79" s="1597" t="s">
        <v>4</v>
      </c>
      <c r="D79" s="1598">
        <v>1</v>
      </c>
      <c r="E79" s="1599"/>
      <c r="F79" s="1599">
        <f>D79*E79</f>
        <v>0</v>
      </c>
    </row>
    <row r="80" spans="1:6">
      <c r="A80" s="1595"/>
      <c r="B80" s="1596" t="s">
        <v>3182</v>
      </c>
      <c r="C80" s="1597" t="s">
        <v>4</v>
      </c>
      <c r="D80" s="1598">
        <v>1</v>
      </c>
      <c r="E80" s="1599"/>
      <c r="F80" s="1599">
        <f t="shared" ref="F80:F85" si="5">D80*E80</f>
        <v>0</v>
      </c>
    </row>
    <row r="81" spans="1:6">
      <c r="A81" s="1595"/>
      <c r="B81" s="1596" t="s">
        <v>3183</v>
      </c>
      <c r="C81" s="1597" t="s">
        <v>4</v>
      </c>
      <c r="D81" s="1598">
        <v>7</v>
      </c>
      <c r="E81" s="1599"/>
      <c r="F81" s="1599">
        <f t="shared" si="5"/>
        <v>0</v>
      </c>
    </row>
    <row r="82" spans="1:6">
      <c r="A82" s="1595"/>
      <c r="B82" s="1596" t="s">
        <v>3186</v>
      </c>
      <c r="C82" s="1597" t="s">
        <v>4</v>
      </c>
      <c r="D82" s="1598">
        <v>1</v>
      </c>
      <c r="E82" s="1599"/>
      <c r="F82" s="1599">
        <f t="shared" si="5"/>
        <v>0</v>
      </c>
    </row>
    <row r="83" spans="1:6">
      <c r="A83" s="1595"/>
      <c r="B83" s="1596" t="s">
        <v>3187</v>
      </c>
      <c r="C83" s="1597" t="s">
        <v>4</v>
      </c>
      <c r="D83" s="1598">
        <v>1</v>
      </c>
      <c r="E83" s="1599"/>
      <c r="F83" s="1599">
        <f t="shared" si="5"/>
        <v>0</v>
      </c>
    </row>
    <row r="84" spans="1:6">
      <c r="A84" s="1595"/>
      <c r="B84" s="1596" t="s">
        <v>3190</v>
      </c>
      <c r="C84" s="1597" t="s">
        <v>4</v>
      </c>
      <c r="D84" s="1598">
        <v>1</v>
      </c>
      <c r="E84" s="1599"/>
      <c r="F84" s="1599">
        <f t="shared" si="5"/>
        <v>0</v>
      </c>
    </row>
    <row r="85" spans="1:6" ht="25.5">
      <c r="A85" s="1595"/>
      <c r="B85" s="1596" t="s">
        <v>3191</v>
      </c>
      <c r="C85" s="1597" t="s">
        <v>16</v>
      </c>
      <c r="D85" s="1598">
        <v>1</v>
      </c>
      <c r="E85" s="1599"/>
      <c r="F85" s="1599">
        <f t="shared" si="5"/>
        <v>0</v>
      </c>
    </row>
    <row r="86" spans="1:6">
      <c r="A86" s="1595"/>
      <c r="B86" s="1600"/>
      <c r="C86" s="1597"/>
      <c r="D86" s="1598"/>
      <c r="E86" s="1599"/>
      <c r="F86" s="1599"/>
    </row>
    <row r="87" spans="1:6" ht="51">
      <c r="A87" s="1595">
        <f>COUNT($A$14:A86)+1</f>
        <v>7</v>
      </c>
      <c r="B87" s="1267" t="s">
        <v>3202</v>
      </c>
      <c r="C87" s="1597"/>
      <c r="D87" s="1598"/>
      <c r="E87" s="1599"/>
      <c r="F87" s="1599"/>
    </row>
    <row r="88" spans="1:6">
      <c r="A88" s="1595"/>
      <c r="B88" s="1596" t="s">
        <v>3203</v>
      </c>
      <c r="C88" s="1597" t="s">
        <v>3204</v>
      </c>
      <c r="D88" s="1598">
        <v>460</v>
      </c>
      <c r="E88" s="1599"/>
      <c r="F88" s="1599">
        <f>D88*E88</f>
        <v>0</v>
      </c>
    </row>
    <row r="89" spans="1:6">
      <c r="A89" s="1595"/>
      <c r="B89" s="1596" t="s">
        <v>3205</v>
      </c>
      <c r="C89" s="1597" t="s">
        <v>3204</v>
      </c>
      <c r="D89" s="1598">
        <v>2090</v>
      </c>
      <c r="E89" s="1599"/>
      <c r="F89" s="1599">
        <f t="shared" ref="F89:F91" si="6">D89*E89</f>
        <v>0</v>
      </c>
    </row>
    <row r="90" spans="1:6">
      <c r="A90" s="1595"/>
      <c r="B90" s="1596" t="s">
        <v>3206</v>
      </c>
      <c r="C90" s="1597" t="s">
        <v>3204</v>
      </c>
      <c r="D90" s="1598">
        <v>2750</v>
      </c>
      <c r="E90" s="1599"/>
      <c r="F90" s="1599">
        <f t="shared" si="6"/>
        <v>0</v>
      </c>
    </row>
    <row r="91" spans="1:6">
      <c r="A91" s="1595"/>
      <c r="B91" s="1596" t="s">
        <v>3207</v>
      </c>
      <c r="C91" s="1597" t="s">
        <v>3204</v>
      </c>
      <c r="D91" s="1598">
        <v>160</v>
      </c>
      <c r="E91" s="1599"/>
      <c r="F91" s="1599">
        <f t="shared" si="6"/>
        <v>0</v>
      </c>
    </row>
    <row r="92" spans="1:6">
      <c r="A92" s="1595"/>
      <c r="B92" s="1596" t="s">
        <v>3208</v>
      </c>
      <c r="C92" s="1597" t="s">
        <v>3204</v>
      </c>
      <c r="D92" s="1598">
        <v>85</v>
      </c>
      <c r="E92" s="1599"/>
      <c r="F92" s="1599">
        <f>D92*E92</f>
        <v>0</v>
      </c>
    </row>
    <row r="93" spans="1:6">
      <c r="A93" s="1595"/>
      <c r="B93" s="1596" t="s">
        <v>3209</v>
      </c>
      <c r="C93" s="1597" t="s">
        <v>3204</v>
      </c>
      <c r="D93" s="1598">
        <v>280</v>
      </c>
      <c r="E93" s="1599"/>
      <c r="F93" s="1599">
        <f t="shared" ref="F93" si="7">D93*E93</f>
        <v>0</v>
      </c>
    </row>
    <row r="94" spans="1:6">
      <c r="A94" s="1595"/>
      <c r="B94" s="1596"/>
      <c r="C94" s="1597"/>
      <c r="D94" s="1598"/>
      <c r="E94" s="1599"/>
      <c r="F94" s="1599"/>
    </row>
    <row r="95" spans="1:6">
      <c r="A95" s="1595"/>
      <c r="B95" s="1596"/>
      <c r="C95" s="1597"/>
      <c r="D95" s="1598"/>
      <c r="E95" s="1599"/>
      <c r="F95" s="1599"/>
    </row>
    <row r="96" spans="1:6" ht="51">
      <c r="A96" s="1595">
        <f>COUNT($A$14:A95)+1</f>
        <v>8</v>
      </c>
      <c r="B96" s="1596" t="s">
        <v>3210</v>
      </c>
      <c r="C96" s="1597" t="s">
        <v>16</v>
      </c>
      <c r="D96" s="1598">
        <v>1</v>
      </c>
      <c r="E96" s="1599"/>
      <c r="F96" s="1599">
        <f t="shared" ref="F96" si="8">D96*E96</f>
        <v>0</v>
      </c>
    </row>
    <row r="97" spans="1:6">
      <c r="A97" s="1595"/>
      <c r="B97" s="1600"/>
      <c r="C97" s="1597"/>
      <c r="D97" s="1598"/>
      <c r="E97" s="1599"/>
      <c r="F97" s="1599"/>
    </row>
    <row r="98" spans="1:6">
      <c r="A98" s="1595">
        <f>COUNT($A$14:A97)+1</f>
        <v>9</v>
      </c>
      <c r="B98" s="1267" t="s">
        <v>3211</v>
      </c>
      <c r="C98" s="1597"/>
      <c r="D98" s="1598"/>
      <c r="E98" s="1599"/>
      <c r="F98" s="1599"/>
    </row>
    <row r="99" spans="1:6">
      <c r="A99" s="1595"/>
      <c r="B99" s="1596" t="s">
        <v>3212</v>
      </c>
      <c r="C99" s="1597" t="s">
        <v>3204</v>
      </c>
      <c r="D99" s="1598">
        <v>2000</v>
      </c>
      <c r="E99" s="1599"/>
      <c r="F99" s="1599">
        <f>D99*E99</f>
        <v>0</v>
      </c>
    </row>
    <row r="100" spans="1:6">
      <c r="A100" s="1595"/>
      <c r="B100" s="1596" t="s">
        <v>3213</v>
      </c>
      <c r="C100" s="1597" t="s">
        <v>3204</v>
      </c>
      <c r="D100" s="1598">
        <v>110</v>
      </c>
      <c r="E100" s="1599"/>
      <c r="F100" s="1599">
        <f t="shared" ref="F100" si="9">D100*E100</f>
        <v>0</v>
      </c>
    </row>
    <row r="101" spans="1:6">
      <c r="A101" s="1595"/>
      <c r="B101" s="1267"/>
      <c r="C101" s="1597"/>
      <c r="D101" s="1598"/>
      <c r="E101" s="1599"/>
      <c r="F101" s="1599"/>
    </row>
    <row r="102" spans="1:6">
      <c r="A102" s="1595">
        <f>COUNT($A$14:A101)+1</f>
        <v>10</v>
      </c>
      <c r="B102" s="1267" t="s">
        <v>3214</v>
      </c>
      <c r="C102" s="1597"/>
      <c r="D102" s="1598"/>
      <c r="E102" s="1599"/>
      <c r="F102" s="1599"/>
    </row>
    <row r="103" spans="1:6" ht="51">
      <c r="A103" s="1595"/>
      <c r="B103" s="1596" t="s">
        <v>3215</v>
      </c>
      <c r="C103" s="1597"/>
      <c r="D103" s="1598"/>
      <c r="E103" s="1599"/>
      <c r="F103" s="1599"/>
    </row>
    <row r="104" spans="1:6">
      <c r="A104" s="1595"/>
      <c r="B104" s="1596" t="s">
        <v>3216</v>
      </c>
      <c r="C104" s="1597" t="s">
        <v>4</v>
      </c>
      <c r="D104" s="1598">
        <v>58</v>
      </c>
      <c r="E104" s="1599"/>
      <c r="F104" s="1599">
        <f t="shared" ref="F104:F113" si="10">D104*E104</f>
        <v>0</v>
      </c>
    </row>
    <row r="105" spans="1:6">
      <c r="A105" s="1595"/>
      <c r="B105" s="1596" t="s">
        <v>3217</v>
      </c>
      <c r="C105" s="1597" t="s">
        <v>4</v>
      </c>
      <c r="D105" s="1598">
        <v>8</v>
      </c>
      <c r="E105" s="1599"/>
      <c r="F105" s="1599">
        <f t="shared" si="10"/>
        <v>0</v>
      </c>
    </row>
    <row r="106" spans="1:6">
      <c r="A106" s="1595"/>
      <c r="B106" s="1596" t="s">
        <v>3218</v>
      </c>
      <c r="C106" s="1597" t="s">
        <v>4</v>
      </c>
      <c r="D106" s="1598">
        <v>1</v>
      </c>
      <c r="E106" s="1599"/>
      <c r="F106" s="1599">
        <f t="shared" si="10"/>
        <v>0</v>
      </c>
    </row>
    <row r="107" spans="1:6">
      <c r="A107" s="1595"/>
      <c r="B107" s="1596" t="s">
        <v>3219</v>
      </c>
      <c r="C107" s="1597" t="s">
        <v>4</v>
      </c>
      <c r="D107" s="1598">
        <v>0</v>
      </c>
      <c r="E107" s="1599"/>
      <c r="F107" s="1599">
        <f t="shared" si="10"/>
        <v>0</v>
      </c>
    </row>
    <row r="108" spans="1:6">
      <c r="A108" s="1595"/>
      <c r="B108" s="1596" t="s">
        <v>3220</v>
      </c>
      <c r="C108" s="1597" t="s">
        <v>4</v>
      </c>
      <c r="D108" s="1598">
        <v>1</v>
      </c>
      <c r="E108" s="1599"/>
      <c r="F108" s="1599">
        <f t="shared" si="10"/>
        <v>0</v>
      </c>
    </row>
    <row r="109" spans="1:6">
      <c r="A109" s="1595"/>
      <c r="B109" s="1596" t="s">
        <v>3221</v>
      </c>
      <c r="C109" s="1597" t="s">
        <v>4</v>
      </c>
      <c r="D109" s="1598">
        <v>142</v>
      </c>
      <c r="E109" s="1599"/>
      <c r="F109" s="1599">
        <f t="shared" si="10"/>
        <v>0</v>
      </c>
    </row>
    <row r="110" spans="1:6">
      <c r="A110" s="1595"/>
      <c r="B110" s="1596" t="s">
        <v>3222</v>
      </c>
      <c r="C110" s="1597" t="s">
        <v>4</v>
      </c>
      <c r="D110" s="1598">
        <v>2</v>
      </c>
      <c r="E110" s="1599"/>
      <c r="F110" s="1599">
        <f t="shared" si="10"/>
        <v>0</v>
      </c>
    </row>
    <row r="111" spans="1:6">
      <c r="A111" s="1595"/>
      <c r="B111" s="1596" t="s">
        <v>3223</v>
      </c>
      <c r="C111" s="1597" t="s">
        <v>4</v>
      </c>
      <c r="D111" s="1598">
        <v>1</v>
      </c>
      <c r="E111" s="1599"/>
      <c r="F111" s="1599">
        <f t="shared" si="10"/>
        <v>0</v>
      </c>
    </row>
    <row r="112" spans="1:6">
      <c r="A112" s="1595"/>
      <c r="B112" s="1596" t="s">
        <v>3224</v>
      </c>
      <c r="C112" s="1597" t="s">
        <v>4</v>
      </c>
      <c r="D112" s="1598">
        <v>3</v>
      </c>
      <c r="E112" s="1599"/>
      <c r="F112" s="1599">
        <f t="shared" si="10"/>
        <v>0</v>
      </c>
    </row>
    <row r="113" spans="1:6" ht="25.5">
      <c r="A113" s="1595"/>
      <c r="B113" s="1596" t="s">
        <v>3572</v>
      </c>
      <c r="C113" s="1597" t="s">
        <v>4</v>
      </c>
      <c r="D113" s="1598">
        <v>1</v>
      </c>
      <c r="E113" s="1599"/>
      <c r="F113" s="1599">
        <f t="shared" si="10"/>
        <v>0</v>
      </c>
    </row>
    <row r="114" spans="1:6">
      <c r="A114" s="1595"/>
      <c r="B114" s="1596"/>
      <c r="C114" s="1597"/>
      <c r="D114" s="1598"/>
      <c r="E114" s="1599"/>
      <c r="F114" s="1599"/>
    </row>
    <row r="115" spans="1:6" ht="25.5">
      <c r="A115" s="1595">
        <f>COUNT($A$14:A114)+1</f>
        <v>11</v>
      </c>
      <c r="B115" s="1596" t="s">
        <v>3225</v>
      </c>
      <c r="C115" s="1597" t="s">
        <v>4</v>
      </c>
      <c r="D115" s="1598">
        <v>26</v>
      </c>
      <c r="E115" s="1599"/>
      <c r="F115" s="1599">
        <f t="shared" ref="F115" si="11">D115*E115</f>
        <v>0</v>
      </c>
    </row>
    <row r="116" spans="1:6">
      <c r="A116" s="1595"/>
      <c r="B116" s="1596"/>
      <c r="C116" s="1597"/>
      <c r="D116" s="1598"/>
      <c r="E116" s="1599"/>
      <c r="F116" s="1599"/>
    </row>
    <row r="117" spans="1:6" ht="38.25">
      <c r="A117" s="1595">
        <f>COUNT($A$14:A116)+1</f>
        <v>12</v>
      </c>
      <c r="B117" s="1267" t="s">
        <v>3226</v>
      </c>
      <c r="C117" s="1597"/>
      <c r="D117" s="1598"/>
      <c r="E117" s="1599"/>
      <c r="F117" s="1599"/>
    </row>
    <row r="118" spans="1:6">
      <c r="A118" s="1595"/>
      <c r="B118" s="1267"/>
      <c r="C118" s="1597"/>
      <c r="D118" s="1598"/>
      <c r="E118" s="1599"/>
      <c r="F118" s="1599"/>
    </row>
    <row r="119" spans="1:6" ht="89.25">
      <c r="A119" s="1595"/>
      <c r="B119" s="1596" t="s">
        <v>3573</v>
      </c>
      <c r="C119" s="1597" t="s">
        <v>4</v>
      </c>
      <c r="D119" s="1598">
        <v>8</v>
      </c>
      <c r="E119" s="1599"/>
      <c r="F119" s="1599">
        <f t="shared" ref="F119" si="12">D119*E119</f>
        <v>0</v>
      </c>
    </row>
    <row r="120" spans="1:6">
      <c r="A120" s="1595"/>
      <c r="B120" s="1267"/>
      <c r="C120" s="1597"/>
      <c r="D120" s="1598"/>
      <c r="E120" s="1599"/>
      <c r="F120" s="1599"/>
    </row>
    <row r="121" spans="1:6" ht="89.25">
      <c r="A121" s="1595"/>
      <c r="B121" s="1596" t="s">
        <v>3574</v>
      </c>
      <c r="C121" s="1597" t="s">
        <v>4</v>
      </c>
      <c r="D121" s="1598">
        <v>3</v>
      </c>
      <c r="E121" s="1599"/>
      <c r="F121" s="1599">
        <f t="shared" ref="F121" si="13">D121*E121</f>
        <v>0</v>
      </c>
    </row>
    <row r="122" spans="1:6">
      <c r="A122" s="1595"/>
      <c r="B122" s="1596"/>
      <c r="C122" s="1597"/>
      <c r="D122" s="1598"/>
      <c r="E122" s="1599"/>
      <c r="F122" s="1599"/>
    </row>
    <row r="123" spans="1:6" ht="89.25">
      <c r="A123" s="1595"/>
      <c r="B123" s="1596" t="s">
        <v>3575</v>
      </c>
      <c r="C123" s="1597" t="s">
        <v>4</v>
      </c>
      <c r="D123" s="1598">
        <v>43</v>
      </c>
      <c r="E123" s="1599"/>
      <c r="F123" s="1599">
        <f t="shared" ref="F123" si="14">D123*E123</f>
        <v>0</v>
      </c>
    </row>
    <row r="124" spans="1:6">
      <c r="A124" s="1595"/>
      <c r="B124" s="1596"/>
      <c r="C124" s="1597"/>
      <c r="D124" s="1598"/>
      <c r="E124" s="1599"/>
      <c r="F124" s="1599"/>
    </row>
    <row r="125" spans="1:6" ht="89.25">
      <c r="A125" s="1595"/>
      <c r="B125" s="1596" t="s">
        <v>3576</v>
      </c>
      <c r="C125" s="1597" t="s">
        <v>4</v>
      </c>
      <c r="D125" s="1598">
        <v>24</v>
      </c>
      <c r="E125" s="1599"/>
      <c r="F125" s="1599">
        <f t="shared" ref="F125" si="15">D125*E125</f>
        <v>0</v>
      </c>
    </row>
    <row r="126" spans="1:6">
      <c r="A126" s="1595"/>
      <c r="B126" s="1596"/>
      <c r="C126" s="1597"/>
      <c r="D126" s="1598"/>
      <c r="E126" s="1599"/>
      <c r="F126" s="1599"/>
    </row>
    <row r="127" spans="1:6" ht="63.75">
      <c r="A127" s="1595"/>
      <c r="B127" s="1596" t="s">
        <v>3577</v>
      </c>
      <c r="C127" s="1597" t="s">
        <v>4</v>
      </c>
      <c r="D127" s="1598">
        <v>12</v>
      </c>
      <c r="E127" s="1599"/>
      <c r="F127" s="1599">
        <f t="shared" ref="F127" si="16">D127*E127</f>
        <v>0</v>
      </c>
    </row>
    <row r="128" spans="1:6">
      <c r="A128" s="1595"/>
      <c r="B128" s="1596"/>
      <c r="C128" s="1597"/>
      <c r="D128" s="1598"/>
      <c r="E128" s="1599"/>
      <c r="F128" s="1599"/>
    </row>
    <row r="129" spans="1:6" ht="89.25">
      <c r="A129" s="1595"/>
      <c r="B129" s="1596" t="s">
        <v>3578</v>
      </c>
      <c r="C129" s="1597" t="s">
        <v>4</v>
      </c>
      <c r="D129" s="1598">
        <v>23</v>
      </c>
      <c r="E129" s="1599"/>
      <c r="F129" s="1599">
        <f t="shared" ref="F129" si="17">D129*E129</f>
        <v>0</v>
      </c>
    </row>
    <row r="130" spans="1:6">
      <c r="A130" s="1595"/>
      <c r="B130" s="1596"/>
      <c r="C130" s="1597"/>
      <c r="D130" s="1598"/>
      <c r="E130" s="1599"/>
      <c r="F130" s="1599"/>
    </row>
    <row r="131" spans="1:6" ht="89.25">
      <c r="A131" s="1595"/>
      <c r="B131" s="1596" t="s">
        <v>3579</v>
      </c>
      <c r="C131" s="1597" t="s">
        <v>4</v>
      </c>
      <c r="D131" s="1598">
        <v>6</v>
      </c>
      <c r="E131" s="1599"/>
      <c r="F131" s="1599">
        <f t="shared" ref="F131" si="18">D131*E131</f>
        <v>0</v>
      </c>
    </row>
    <row r="132" spans="1:6">
      <c r="A132" s="1595"/>
      <c r="B132" s="1596"/>
      <c r="C132" s="1597"/>
      <c r="D132" s="1598"/>
      <c r="E132" s="1599"/>
      <c r="F132" s="1599"/>
    </row>
    <row r="133" spans="1:6" ht="89.25">
      <c r="A133" s="1595"/>
      <c r="B133" s="1596" t="s">
        <v>3580</v>
      </c>
      <c r="C133" s="1597" t="s">
        <v>4</v>
      </c>
      <c r="D133" s="1598">
        <v>81</v>
      </c>
      <c r="E133" s="1599"/>
      <c r="F133" s="1599">
        <f t="shared" ref="F133" si="19">D133*E133</f>
        <v>0</v>
      </c>
    </row>
    <row r="134" spans="1:6">
      <c r="A134" s="1595"/>
      <c r="B134" s="1596"/>
      <c r="C134" s="1597"/>
      <c r="D134" s="1598"/>
      <c r="E134" s="1599"/>
      <c r="F134" s="1599"/>
    </row>
    <row r="135" spans="1:6" ht="76.5">
      <c r="A135" s="1595"/>
      <c r="B135" s="1596" t="s">
        <v>3581</v>
      </c>
      <c r="C135" s="1597" t="s">
        <v>4</v>
      </c>
      <c r="D135" s="1598">
        <v>3</v>
      </c>
      <c r="E135" s="1599"/>
      <c r="F135" s="1599">
        <f t="shared" ref="F135" si="20">D135*E135</f>
        <v>0</v>
      </c>
    </row>
    <row r="136" spans="1:6">
      <c r="A136" s="1595"/>
      <c r="B136" s="1596"/>
      <c r="C136" s="1597"/>
      <c r="D136" s="1598"/>
      <c r="E136" s="1599"/>
      <c r="F136" s="1599"/>
    </row>
    <row r="137" spans="1:6" ht="25.5">
      <c r="A137" s="1595"/>
      <c r="B137" s="1596" t="s">
        <v>3227</v>
      </c>
      <c r="C137" s="1597" t="s">
        <v>4</v>
      </c>
      <c r="D137" s="1598">
        <v>3</v>
      </c>
      <c r="E137" s="1599"/>
      <c r="F137" s="1599">
        <f t="shared" ref="F137" si="21">D137*E137</f>
        <v>0</v>
      </c>
    </row>
    <row r="138" spans="1:6">
      <c r="A138" s="1595"/>
      <c r="B138" s="1596"/>
      <c r="C138" s="1597"/>
      <c r="D138" s="1598"/>
      <c r="E138" s="1599"/>
      <c r="F138" s="1599"/>
    </row>
    <row r="139" spans="1:6" ht="25.5">
      <c r="A139" s="1595"/>
      <c r="B139" s="1596" t="s">
        <v>3228</v>
      </c>
      <c r="C139" s="1597" t="s">
        <v>4</v>
      </c>
      <c r="D139" s="1598">
        <v>10</v>
      </c>
      <c r="E139" s="1599"/>
      <c r="F139" s="1599">
        <f t="shared" ref="F139" si="22">D139*E139</f>
        <v>0</v>
      </c>
    </row>
    <row r="140" spans="1:6">
      <c r="A140" s="1595"/>
      <c r="B140" s="1596"/>
      <c r="C140" s="1597"/>
      <c r="D140" s="1598"/>
      <c r="E140" s="1599"/>
      <c r="F140" s="1599"/>
    </row>
    <row r="141" spans="1:6" ht="25.5">
      <c r="A141" s="1595"/>
      <c r="B141" s="1596" t="s">
        <v>3582</v>
      </c>
      <c r="C141" s="1597" t="s">
        <v>4</v>
      </c>
      <c r="D141" s="1598">
        <v>12</v>
      </c>
      <c r="E141" s="1599"/>
      <c r="F141" s="1599">
        <f t="shared" ref="F141" si="23">D141*E141</f>
        <v>0</v>
      </c>
    </row>
    <row r="142" spans="1:6">
      <c r="A142" s="1595"/>
      <c r="B142" s="1596"/>
      <c r="C142" s="1597"/>
      <c r="D142" s="1598"/>
      <c r="E142" s="1599"/>
      <c r="F142" s="1599"/>
    </row>
    <row r="143" spans="1:6">
      <c r="A143" s="1595"/>
      <c r="B143" s="1596"/>
      <c r="C143" s="1597"/>
      <c r="D143" s="1598"/>
      <c r="E143" s="1599"/>
      <c r="F143" s="1599"/>
    </row>
    <row r="144" spans="1:6">
      <c r="A144" s="1595">
        <f>COUNT($A$14:A143)+1</f>
        <v>13</v>
      </c>
      <c r="B144" s="1267" t="s">
        <v>3229</v>
      </c>
      <c r="C144" s="1597"/>
      <c r="D144" s="1598"/>
      <c r="E144" s="1599"/>
      <c r="F144" s="1599"/>
    </row>
    <row r="145" spans="1:6" ht="38.25">
      <c r="A145" s="1595"/>
      <c r="B145" s="1596" t="s">
        <v>3230</v>
      </c>
    </row>
    <row r="146" spans="1:6">
      <c r="A146" s="1595"/>
      <c r="B146" s="1596" t="s">
        <v>3231</v>
      </c>
      <c r="C146" s="1597" t="s">
        <v>3204</v>
      </c>
      <c r="D146" s="1598">
        <v>52</v>
      </c>
      <c r="E146" s="1599"/>
      <c r="F146" s="1599">
        <f t="shared" ref="F146:F151" si="24">D146*E146</f>
        <v>0</v>
      </c>
    </row>
    <row r="147" spans="1:6">
      <c r="A147" s="1595"/>
      <c r="B147" s="1267" t="s">
        <v>3232</v>
      </c>
      <c r="C147" s="1597" t="s">
        <v>4</v>
      </c>
      <c r="D147" s="1598">
        <v>22</v>
      </c>
      <c r="E147" s="1599"/>
      <c r="F147" s="1599">
        <f t="shared" si="24"/>
        <v>0</v>
      </c>
    </row>
    <row r="148" spans="1:6" ht="25.5">
      <c r="A148" s="1595"/>
      <c r="B148" s="1596" t="s">
        <v>3233</v>
      </c>
      <c r="C148" s="1597" t="s">
        <v>4</v>
      </c>
      <c r="D148" s="1598">
        <v>65</v>
      </c>
      <c r="E148" s="1599"/>
      <c r="F148" s="1599">
        <f t="shared" si="24"/>
        <v>0</v>
      </c>
    </row>
    <row r="149" spans="1:6" ht="25.5">
      <c r="A149" s="1595"/>
      <c r="B149" s="1596" t="s">
        <v>3234</v>
      </c>
      <c r="C149" s="1597" t="s">
        <v>4</v>
      </c>
      <c r="D149" s="1598">
        <v>35</v>
      </c>
      <c r="E149" s="1599"/>
      <c r="F149" s="1599">
        <f t="shared" si="24"/>
        <v>0</v>
      </c>
    </row>
    <row r="150" spans="1:6">
      <c r="A150" s="1595"/>
      <c r="B150" s="1596" t="s">
        <v>3235</v>
      </c>
      <c r="C150" s="1597" t="s">
        <v>4</v>
      </c>
      <c r="D150" s="1598">
        <v>5</v>
      </c>
      <c r="E150" s="1599"/>
      <c r="F150" s="1599">
        <f t="shared" si="24"/>
        <v>0</v>
      </c>
    </row>
    <row r="151" spans="1:6">
      <c r="A151" s="1595"/>
      <c r="B151" s="1596" t="s">
        <v>3236</v>
      </c>
      <c r="C151" s="1597" t="s">
        <v>4</v>
      </c>
      <c r="D151" s="1598">
        <v>5</v>
      </c>
      <c r="E151" s="1599"/>
      <c r="F151" s="1599">
        <f t="shared" si="24"/>
        <v>0</v>
      </c>
    </row>
    <row r="152" spans="1:6">
      <c r="A152" s="1595"/>
      <c r="B152" s="1267"/>
      <c r="C152" s="1597"/>
      <c r="D152" s="1598"/>
      <c r="E152" s="1599"/>
      <c r="F152" s="1599"/>
    </row>
    <row r="153" spans="1:6">
      <c r="A153" s="1595">
        <f>COUNT($A$14:A152)+1</f>
        <v>14</v>
      </c>
      <c r="B153" s="1267" t="s">
        <v>3237</v>
      </c>
      <c r="C153" s="1597"/>
      <c r="D153" s="1598"/>
      <c r="E153" s="1599"/>
      <c r="F153" s="1599"/>
    </row>
    <row r="154" spans="1:6" ht="38.25">
      <c r="A154" s="1595"/>
      <c r="B154" s="1596" t="s">
        <v>3238</v>
      </c>
      <c r="C154" s="1597" t="s">
        <v>16</v>
      </c>
      <c r="D154" s="1598">
        <v>11</v>
      </c>
      <c r="E154" s="1599"/>
      <c r="F154" s="1599">
        <f t="shared" ref="F154:F158" si="25">D154*E154</f>
        <v>0</v>
      </c>
    </row>
    <row r="155" spans="1:6" ht="25.5">
      <c r="A155" s="1595"/>
      <c r="B155" s="1596" t="s">
        <v>3233</v>
      </c>
      <c r="C155" s="1597" t="s">
        <v>4</v>
      </c>
      <c r="D155" s="1598">
        <v>39</v>
      </c>
      <c r="E155" s="1599"/>
      <c r="F155" s="1599">
        <f t="shared" si="25"/>
        <v>0</v>
      </c>
    </row>
    <row r="156" spans="1:6" ht="25.5">
      <c r="A156" s="1595"/>
      <c r="B156" s="1596" t="s">
        <v>3234</v>
      </c>
      <c r="C156" s="1597" t="s">
        <v>4</v>
      </c>
      <c r="D156" s="1598">
        <v>21</v>
      </c>
      <c r="E156" s="1599"/>
      <c r="F156" s="1599">
        <f t="shared" si="25"/>
        <v>0</v>
      </c>
    </row>
    <row r="157" spans="1:6">
      <c r="A157" s="1595"/>
      <c r="B157" s="1596" t="s">
        <v>3235</v>
      </c>
      <c r="C157" s="1597" t="s">
        <v>4</v>
      </c>
      <c r="D157" s="1598">
        <v>2</v>
      </c>
      <c r="E157" s="1599"/>
      <c r="F157" s="1599">
        <f t="shared" si="25"/>
        <v>0</v>
      </c>
    </row>
    <row r="158" spans="1:6">
      <c r="A158" s="1595"/>
      <c r="B158" s="1596" t="s">
        <v>3236</v>
      </c>
      <c r="C158" s="1597" t="s">
        <v>4</v>
      </c>
      <c r="D158" s="1598">
        <v>2</v>
      </c>
      <c r="E158" s="1599"/>
      <c r="F158" s="1599">
        <f t="shared" si="25"/>
        <v>0</v>
      </c>
    </row>
    <row r="159" spans="1:6">
      <c r="A159" s="1595"/>
      <c r="B159" s="1267"/>
      <c r="C159" s="1597"/>
      <c r="D159" s="1598"/>
      <c r="E159" s="1599"/>
      <c r="F159" s="1599"/>
    </row>
    <row r="160" spans="1:6">
      <c r="A160" s="1595">
        <f>COUNT($A$14:A159)+1</f>
        <v>15</v>
      </c>
      <c r="B160" s="1268" t="s">
        <v>3239</v>
      </c>
      <c r="C160" s="1597"/>
      <c r="D160" s="1598"/>
      <c r="E160" s="1599"/>
      <c r="F160" s="1599"/>
    </row>
    <row r="161" spans="1:6" ht="25.5">
      <c r="A161" s="1595"/>
      <c r="B161" s="1267" t="s">
        <v>3240</v>
      </c>
      <c r="C161" s="1597" t="s">
        <v>16</v>
      </c>
      <c r="D161" s="1598">
        <v>2</v>
      </c>
      <c r="E161" s="1599"/>
      <c r="F161" s="1599">
        <f t="shared" ref="F161" si="26">D161*E161</f>
        <v>0</v>
      </c>
    </row>
    <row r="162" spans="1:6">
      <c r="A162" s="1595"/>
      <c r="B162" s="1267"/>
      <c r="C162" s="1597"/>
      <c r="D162" s="1598"/>
      <c r="E162" s="1599"/>
      <c r="F162" s="1599"/>
    </row>
    <row r="163" spans="1:6" ht="51">
      <c r="A163" s="1595">
        <f>COUNT($A$14:A162)+1</f>
        <v>16</v>
      </c>
      <c r="B163" s="1269" t="s">
        <v>3241</v>
      </c>
      <c r="C163" s="1597"/>
      <c r="D163" s="1598"/>
      <c r="E163" s="1599"/>
      <c r="F163" s="1599"/>
    </row>
    <row r="164" spans="1:6">
      <c r="A164" s="1595"/>
      <c r="B164" s="1267" t="s">
        <v>3242</v>
      </c>
      <c r="C164" s="1597" t="s">
        <v>3204</v>
      </c>
      <c r="D164" s="1598">
        <v>90</v>
      </c>
      <c r="E164" s="1599"/>
      <c r="F164" s="1599">
        <f t="shared" ref="F164:F166" si="27">D164*E164</f>
        <v>0</v>
      </c>
    </row>
    <row r="165" spans="1:6">
      <c r="A165" s="1595"/>
      <c r="B165" s="1267" t="s">
        <v>3243</v>
      </c>
      <c r="C165" s="1597" t="s">
        <v>3204</v>
      </c>
      <c r="D165" s="1598">
        <v>90</v>
      </c>
      <c r="E165" s="1599"/>
      <c r="F165" s="1599">
        <f t="shared" si="27"/>
        <v>0</v>
      </c>
    </row>
    <row r="166" spans="1:6">
      <c r="A166" s="1595"/>
      <c r="B166" s="1267" t="s">
        <v>3244</v>
      </c>
      <c r="C166" s="1597" t="s">
        <v>3204</v>
      </c>
      <c r="D166" s="1598">
        <v>25</v>
      </c>
      <c r="E166" s="1599"/>
      <c r="F166" s="1599">
        <f t="shared" si="27"/>
        <v>0</v>
      </c>
    </row>
    <row r="167" spans="1:6">
      <c r="A167" s="1595"/>
      <c r="B167" s="1269"/>
      <c r="C167" s="1597"/>
      <c r="D167" s="1598"/>
      <c r="E167" s="1599"/>
      <c r="F167" s="1599"/>
    </row>
    <row r="168" spans="1:6" ht="25.5">
      <c r="A168" s="1595">
        <f>COUNT($A$14:A167)+1</f>
        <v>17</v>
      </c>
      <c r="B168" s="1596" t="s">
        <v>3245</v>
      </c>
      <c r="C168" s="1597" t="s">
        <v>4</v>
      </c>
      <c r="D168" s="1598">
        <v>95</v>
      </c>
      <c r="E168" s="1599"/>
      <c r="F168" s="1599">
        <f t="shared" ref="F168" si="28">D168*E168</f>
        <v>0</v>
      </c>
    </row>
    <row r="169" spans="1:6">
      <c r="A169" s="1595"/>
      <c r="B169" s="1596"/>
      <c r="C169" s="1597"/>
      <c r="D169" s="1598"/>
      <c r="E169" s="1599"/>
      <c r="F169" s="1599"/>
    </row>
    <row r="170" spans="1:6" ht="25.5">
      <c r="A170" s="1595">
        <f>COUNT($A$14:A169)+1</f>
        <v>18</v>
      </c>
      <c r="B170" s="1596" t="s">
        <v>3246</v>
      </c>
      <c r="C170" s="1597" t="s">
        <v>4</v>
      </c>
      <c r="D170" s="1598">
        <v>9</v>
      </c>
      <c r="E170" s="1599"/>
      <c r="F170" s="1599">
        <f t="shared" ref="F170" si="29">D170*E170</f>
        <v>0</v>
      </c>
    </row>
    <row r="171" spans="1:6">
      <c r="A171" s="1595"/>
      <c r="B171" s="1596"/>
      <c r="C171" s="1597"/>
      <c r="D171" s="1598"/>
      <c r="E171" s="1599"/>
      <c r="F171" s="1599"/>
    </row>
    <row r="172" spans="1:6" ht="25.5">
      <c r="A172" s="1595">
        <f>COUNT($A$14:A171)+1</f>
        <v>19</v>
      </c>
      <c r="B172" s="1596" t="s">
        <v>3247</v>
      </c>
      <c r="C172" s="1597" t="s">
        <v>16</v>
      </c>
      <c r="D172" s="1598">
        <v>11</v>
      </c>
      <c r="E172" s="1599"/>
      <c r="F172" s="1599">
        <f t="shared" ref="F172" si="30">D172*E172</f>
        <v>0</v>
      </c>
    </row>
    <row r="173" spans="1:6">
      <c r="A173" s="1595"/>
      <c r="B173" s="1596"/>
      <c r="C173" s="1597"/>
      <c r="D173" s="1598"/>
      <c r="E173" s="1599"/>
      <c r="F173" s="1599"/>
    </row>
    <row r="174" spans="1:6">
      <c r="A174" s="1595">
        <f>COUNT($A$14:A173)+1</f>
        <v>20</v>
      </c>
      <c r="B174" s="1596" t="s">
        <v>3248</v>
      </c>
      <c r="C174" s="1597" t="s">
        <v>3204</v>
      </c>
      <c r="D174" s="1598">
        <v>550</v>
      </c>
      <c r="E174" s="1599"/>
      <c r="F174" s="1599">
        <f t="shared" ref="F174" si="31">D174*E174</f>
        <v>0</v>
      </c>
    </row>
    <row r="175" spans="1:6">
      <c r="A175" s="1595"/>
      <c r="B175" s="1596"/>
      <c r="C175" s="1597"/>
      <c r="D175" s="1598"/>
      <c r="E175" s="1599"/>
      <c r="F175" s="1599"/>
    </row>
    <row r="176" spans="1:6">
      <c r="A176" s="1595">
        <f>COUNT($A$14:A175)+1</f>
        <v>21</v>
      </c>
      <c r="B176" s="1596" t="s">
        <v>3249</v>
      </c>
      <c r="C176" s="1597" t="s">
        <v>4</v>
      </c>
      <c r="D176" s="1598">
        <v>11</v>
      </c>
      <c r="E176" s="1599"/>
      <c r="F176" s="1599">
        <f t="shared" ref="F176" si="32">D176*E176</f>
        <v>0</v>
      </c>
    </row>
    <row r="177" spans="1:6">
      <c r="A177" s="1595"/>
      <c r="B177" s="1596"/>
      <c r="C177" s="1597"/>
      <c r="D177" s="1598"/>
      <c r="E177" s="1599"/>
      <c r="F177" s="1599"/>
    </row>
    <row r="178" spans="1:6" ht="51">
      <c r="A178" s="1595">
        <f>COUNT($A$14:A177)+1</f>
        <v>22</v>
      </c>
      <c r="B178" s="1596" t="s">
        <v>4524</v>
      </c>
      <c r="C178" s="1597"/>
      <c r="D178" s="1598"/>
      <c r="E178" s="1599"/>
      <c r="F178" s="1599"/>
    </row>
    <row r="179" spans="1:6" s="1932" customFormat="1">
      <c r="A179" s="1595"/>
      <c r="B179" s="1596" t="s">
        <v>4525</v>
      </c>
      <c r="C179" s="1597" t="s">
        <v>3543</v>
      </c>
      <c r="D179" s="1598">
        <v>1</v>
      </c>
      <c r="E179" s="1599"/>
      <c r="F179" s="1599">
        <f t="shared" ref="F179" si="33">D179*E179</f>
        <v>0</v>
      </c>
    </row>
    <row r="180" spans="1:6">
      <c r="A180" s="1595"/>
      <c r="B180" s="1596" t="s">
        <v>3542</v>
      </c>
      <c r="C180" s="1597" t="s">
        <v>3543</v>
      </c>
      <c r="D180" s="1598">
        <v>1</v>
      </c>
      <c r="E180" s="1599"/>
      <c r="F180" s="1599">
        <f t="shared" ref="F180:F184" si="34">D180*E180</f>
        <v>0</v>
      </c>
    </row>
    <row r="181" spans="1:6" ht="25.5">
      <c r="A181" s="1595"/>
      <c r="B181" s="1596" t="s">
        <v>3544</v>
      </c>
      <c r="C181" s="1597" t="s">
        <v>3543</v>
      </c>
      <c r="D181" s="1598">
        <v>1</v>
      </c>
      <c r="E181" s="1599"/>
      <c r="F181" s="1599">
        <f t="shared" si="34"/>
        <v>0</v>
      </c>
    </row>
    <row r="182" spans="1:6">
      <c r="A182" s="1595"/>
      <c r="B182" s="1596" t="s">
        <v>3545</v>
      </c>
      <c r="C182" s="1597" t="s">
        <v>3543</v>
      </c>
      <c r="D182" s="1598">
        <v>1</v>
      </c>
      <c r="E182" s="1599"/>
      <c r="F182" s="1599">
        <f t="shared" si="34"/>
        <v>0</v>
      </c>
    </row>
    <row r="183" spans="1:6">
      <c r="A183" s="1595"/>
      <c r="B183" s="1596" t="s">
        <v>3546</v>
      </c>
      <c r="C183" s="1597" t="s">
        <v>3543</v>
      </c>
      <c r="D183" s="1598">
        <v>1</v>
      </c>
      <c r="E183" s="1599"/>
      <c r="F183" s="1599">
        <f t="shared" si="34"/>
        <v>0</v>
      </c>
    </row>
    <row r="184" spans="1:6">
      <c r="A184" s="1595"/>
      <c r="B184" s="1596" t="s">
        <v>3547</v>
      </c>
      <c r="C184" s="1597" t="s">
        <v>3543</v>
      </c>
      <c r="D184" s="1598">
        <v>1</v>
      </c>
      <c r="E184" s="1599"/>
      <c r="F184" s="1599">
        <f t="shared" si="34"/>
        <v>0</v>
      </c>
    </row>
    <row r="185" spans="1:6">
      <c r="A185" s="1595"/>
      <c r="B185" s="1596"/>
      <c r="C185" s="1597"/>
      <c r="D185" s="1598"/>
      <c r="E185" s="1599"/>
      <c r="F185" s="1599"/>
    </row>
    <row r="186" spans="1:6" ht="63.75">
      <c r="A186" s="1595">
        <f>COUNT($A$14:A185)+1</f>
        <v>23</v>
      </c>
      <c r="B186" s="1596" t="s">
        <v>3250</v>
      </c>
      <c r="C186" s="1597" t="s">
        <v>4</v>
      </c>
      <c r="D186" s="1598">
        <v>10</v>
      </c>
      <c r="E186" s="1599"/>
      <c r="F186" s="1599">
        <f t="shared" ref="F186" si="35">D186*E186</f>
        <v>0</v>
      </c>
    </row>
    <row r="187" spans="1:6">
      <c r="A187" s="1595"/>
      <c r="B187" s="1596"/>
      <c r="C187" s="1597"/>
      <c r="D187" s="1598"/>
      <c r="E187" s="1599"/>
      <c r="F187" s="1599"/>
    </row>
    <row r="188" spans="1:6" ht="25.5">
      <c r="A188" s="1595">
        <f>COUNT($A$14:A187)+1</f>
        <v>24</v>
      </c>
      <c r="B188" s="1596" t="s">
        <v>3251</v>
      </c>
      <c r="C188" s="1597" t="s">
        <v>16</v>
      </c>
      <c r="D188" s="1598">
        <v>1</v>
      </c>
      <c r="E188" s="1599"/>
      <c r="F188" s="1599">
        <f t="shared" ref="F188" si="36">D188*E188</f>
        <v>0</v>
      </c>
    </row>
    <row r="189" spans="1:6">
      <c r="A189" s="1595"/>
      <c r="B189" s="1596"/>
      <c r="C189" s="1597"/>
      <c r="D189" s="1598"/>
      <c r="E189" s="1599"/>
      <c r="F189" s="1599"/>
    </row>
    <row r="190" spans="1:6">
      <c r="A190" s="1595">
        <f>COUNT($A$14:A189)+1</f>
        <v>25</v>
      </c>
      <c r="B190" s="1596" t="s">
        <v>3252</v>
      </c>
      <c r="C190" s="1597" t="s">
        <v>16</v>
      </c>
      <c r="D190" s="1598">
        <v>1</v>
      </c>
      <c r="E190" s="1599"/>
      <c r="F190" s="1599">
        <f t="shared" ref="F190" si="37">D190*E190</f>
        <v>0</v>
      </c>
    </row>
    <row r="191" spans="1:6">
      <c r="A191" s="1595"/>
      <c r="B191" s="1596"/>
      <c r="C191" s="1597"/>
      <c r="D191" s="1598"/>
      <c r="E191" s="1599"/>
      <c r="F191" s="1599"/>
    </row>
    <row r="192" spans="1:6">
      <c r="A192" s="1595">
        <f>COUNT($A$14:A191)+1</f>
        <v>26</v>
      </c>
      <c r="B192" s="1596" t="s">
        <v>3253</v>
      </c>
      <c r="C192" s="1597" t="s">
        <v>16</v>
      </c>
      <c r="D192" s="1598">
        <v>1</v>
      </c>
      <c r="E192" s="1599"/>
      <c r="F192" s="1599">
        <f t="shared" ref="F192" si="38">D192*E192</f>
        <v>0</v>
      </c>
    </row>
    <row r="193" spans="1:6">
      <c r="A193" s="1595"/>
      <c r="B193" s="1596"/>
      <c r="C193" s="1597"/>
      <c r="D193" s="1601"/>
      <c r="E193" s="1599"/>
      <c r="F193" s="1599"/>
    </row>
    <row r="194" spans="1:6" ht="51">
      <c r="A194" s="1595">
        <f>COUNT($A$14:A193)+1</f>
        <v>27</v>
      </c>
      <c r="B194" s="1596" t="s">
        <v>3254</v>
      </c>
      <c r="C194" s="1597" t="s">
        <v>16</v>
      </c>
      <c r="D194" s="1598">
        <v>1</v>
      </c>
      <c r="E194" s="1599"/>
      <c r="F194" s="1599">
        <f t="shared" ref="F194" si="39">D194*E194</f>
        <v>0</v>
      </c>
    </row>
    <row r="195" spans="1:6">
      <c r="A195" s="1602"/>
      <c r="B195" s="1603"/>
      <c r="C195" s="1604"/>
      <c r="D195" s="1605"/>
      <c r="E195" s="1606"/>
      <c r="F195" s="1606"/>
    </row>
    <row r="196" spans="1:6" ht="15.75">
      <c r="A196" s="2062" t="s">
        <v>3255</v>
      </c>
      <c r="B196" s="2060"/>
      <c r="C196" s="1597"/>
      <c r="D196" s="1598"/>
      <c r="E196" s="1599"/>
      <c r="F196" s="1607">
        <f>SUM(F14:F195)</f>
        <v>0</v>
      </c>
    </row>
    <row r="197" spans="1:6">
      <c r="A197" s="1595"/>
      <c r="B197" s="1596"/>
      <c r="C197" s="1597"/>
      <c r="D197" s="1598"/>
      <c r="E197" s="1599"/>
      <c r="F197" s="1599"/>
    </row>
    <row r="198" spans="1:6">
      <c r="A198" s="1595"/>
      <c r="B198" s="1596"/>
      <c r="C198" s="1597"/>
      <c r="D198" s="1598"/>
      <c r="E198" s="1599"/>
      <c r="F198" s="1599"/>
    </row>
    <row r="199" spans="1:6">
      <c r="A199" s="1595"/>
      <c r="B199" s="1596"/>
      <c r="C199" s="1597"/>
      <c r="D199" s="1598"/>
      <c r="E199" s="1599"/>
      <c r="F199" s="1599"/>
    </row>
    <row r="200" spans="1:6" ht="15.75">
      <c r="A200" s="2062" t="s">
        <v>3256</v>
      </c>
      <c r="B200" s="2060"/>
      <c r="C200" s="1597"/>
      <c r="D200" s="1598"/>
      <c r="E200" s="1599"/>
      <c r="F200" s="1599"/>
    </row>
    <row r="201" spans="1:6" ht="15.75">
      <c r="A201" s="1590"/>
      <c r="B201" s="1591"/>
      <c r="C201" s="1597"/>
      <c r="D201" s="1598"/>
      <c r="E201" s="1599"/>
      <c r="F201" s="1599"/>
    </row>
    <row r="202" spans="1:6">
      <c r="A202" s="1608" t="s">
        <v>3257</v>
      </c>
      <c r="B202" s="1591"/>
      <c r="C202" s="1597"/>
      <c r="D202" s="1598"/>
      <c r="E202" s="1599"/>
      <c r="F202" s="1599"/>
    </row>
    <row r="203" spans="1:6">
      <c r="A203" s="1595"/>
      <c r="B203" s="1596"/>
      <c r="C203" s="1597"/>
      <c r="D203" s="1598"/>
      <c r="E203" s="1599"/>
      <c r="F203" s="1599"/>
    </row>
    <row r="204" spans="1:6" ht="89.25">
      <c r="A204" s="1595">
        <f>COUNT($A$200:A203)+1</f>
        <v>1</v>
      </c>
      <c r="B204" s="1609" t="s">
        <v>3258</v>
      </c>
      <c r="C204" s="1597" t="s">
        <v>16</v>
      </c>
      <c r="D204" s="1598">
        <v>1</v>
      </c>
      <c r="E204" s="1599"/>
      <c r="F204" s="1599">
        <f t="shared" ref="F204:F212" si="40">D204*E204</f>
        <v>0</v>
      </c>
    </row>
    <row r="205" spans="1:6" ht="63.75">
      <c r="A205" s="1595"/>
      <c r="B205" s="1596" t="s">
        <v>3259</v>
      </c>
      <c r="C205" s="1597" t="s">
        <v>4</v>
      </c>
      <c r="D205" s="1598">
        <v>1</v>
      </c>
      <c r="E205" s="1599"/>
      <c r="F205" s="1599">
        <f t="shared" si="40"/>
        <v>0</v>
      </c>
    </row>
    <row r="206" spans="1:6" ht="63.75">
      <c r="A206" s="1595"/>
      <c r="B206" s="1596" t="s">
        <v>3260</v>
      </c>
      <c r="C206" s="1597" t="s">
        <v>4</v>
      </c>
      <c r="D206" s="1598">
        <v>7</v>
      </c>
      <c r="E206" s="1599"/>
      <c r="F206" s="1599">
        <f t="shared" si="40"/>
        <v>0</v>
      </c>
    </row>
    <row r="207" spans="1:6" ht="25.5">
      <c r="A207" s="1595"/>
      <c r="B207" s="1596" t="s">
        <v>3261</v>
      </c>
      <c r="C207" s="1597" t="s">
        <v>4</v>
      </c>
      <c r="D207" s="1598">
        <v>2</v>
      </c>
      <c r="E207" s="1599"/>
      <c r="F207" s="1599">
        <f t="shared" si="40"/>
        <v>0</v>
      </c>
    </row>
    <row r="208" spans="1:6" ht="38.25">
      <c r="A208" s="1595"/>
      <c r="B208" s="1596" t="s">
        <v>3262</v>
      </c>
      <c r="C208" s="1597" t="s">
        <v>4</v>
      </c>
      <c r="D208" s="1598">
        <v>2</v>
      </c>
      <c r="E208" s="1599"/>
      <c r="F208" s="1599">
        <f t="shared" si="40"/>
        <v>0</v>
      </c>
    </row>
    <row r="209" spans="1:6" ht="25.5">
      <c r="A209" s="1595"/>
      <c r="B209" s="1596" t="s">
        <v>3263</v>
      </c>
      <c r="C209" s="1597" t="s">
        <v>4</v>
      </c>
      <c r="D209" s="1598">
        <v>120</v>
      </c>
      <c r="E209" s="1599"/>
      <c r="F209" s="1599">
        <f t="shared" si="40"/>
        <v>0</v>
      </c>
    </row>
    <row r="210" spans="1:6">
      <c r="A210" s="1595"/>
      <c r="B210" s="1596" t="s">
        <v>3264</v>
      </c>
      <c r="C210" s="1597" t="s">
        <v>4</v>
      </c>
      <c r="D210" s="1598">
        <v>4</v>
      </c>
      <c r="E210" s="1599"/>
      <c r="F210" s="1599">
        <f t="shared" si="40"/>
        <v>0</v>
      </c>
    </row>
    <row r="211" spans="1:6">
      <c r="A211" s="1595"/>
      <c r="B211" s="1596" t="s">
        <v>3265</v>
      </c>
      <c r="C211" s="1597" t="s">
        <v>4</v>
      </c>
      <c r="D211" s="1598">
        <v>1</v>
      </c>
      <c r="E211" s="1599"/>
      <c r="F211" s="1599">
        <f t="shared" si="40"/>
        <v>0</v>
      </c>
    </row>
    <row r="212" spans="1:6" ht="25.5">
      <c r="A212" s="1595"/>
      <c r="B212" s="1596" t="s">
        <v>3266</v>
      </c>
      <c r="C212" s="1597" t="s">
        <v>16</v>
      </c>
      <c r="D212" s="1598">
        <v>1</v>
      </c>
      <c r="E212" s="1599"/>
      <c r="F212" s="1599">
        <f t="shared" si="40"/>
        <v>0</v>
      </c>
    </row>
    <row r="213" spans="1:6">
      <c r="A213" s="1595"/>
      <c r="B213" s="1596"/>
      <c r="C213" s="1597"/>
      <c r="D213" s="1598"/>
      <c r="E213" s="1599"/>
      <c r="F213" s="1599"/>
    </row>
    <row r="214" spans="1:6" ht="25.5">
      <c r="A214" s="1595">
        <f>COUNT($A$200:A213)+1</f>
        <v>2</v>
      </c>
      <c r="B214" s="1596" t="s">
        <v>3267</v>
      </c>
      <c r="C214" s="1597"/>
      <c r="D214" s="1598"/>
      <c r="E214" s="1599"/>
      <c r="F214" s="1599"/>
    </row>
    <row r="215" spans="1:6" ht="63.75">
      <c r="A215" s="1595"/>
      <c r="B215" s="1596" t="s">
        <v>3259</v>
      </c>
      <c r="C215" s="1597" t="s">
        <v>4</v>
      </c>
      <c r="D215" s="1598">
        <v>1</v>
      </c>
      <c r="E215" s="1599"/>
      <c r="F215" s="1599">
        <f t="shared" ref="F215:F218" si="41">D215*E215</f>
        <v>0</v>
      </c>
    </row>
    <row r="216" spans="1:6" ht="63.75">
      <c r="A216" s="1595"/>
      <c r="B216" s="1596" t="s">
        <v>3260</v>
      </c>
      <c r="C216" s="1597" t="s">
        <v>4</v>
      </c>
      <c r="D216" s="1598">
        <v>1</v>
      </c>
      <c r="E216" s="1599"/>
      <c r="F216" s="1599">
        <f t="shared" si="41"/>
        <v>0</v>
      </c>
    </row>
    <row r="217" spans="1:6" ht="25.5">
      <c r="A217" s="1595"/>
      <c r="B217" s="1596" t="s">
        <v>3263</v>
      </c>
      <c r="C217" s="1597" t="s">
        <v>4</v>
      </c>
      <c r="D217" s="1598">
        <v>6</v>
      </c>
      <c r="E217" s="1599"/>
      <c r="F217" s="1599">
        <f t="shared" si="41"/>
        <v>0</v>
      </c>
    </row>
    <row r="218" spans="1:6" ht="25.5">
      <c r="A218" s="1595"/>
      <c r="B218" s="1596" t="s">
        <v>3266</v>
      </c>
      <c r="C218" s="1597" t="s">
        <v>16</v>
      </c>
      <c r="D218" s="1598">
        <v>1</v>
      </c>
      <c r="E218" s="1599"/>
      <c r="F218" s="1599">
        <f t="shared" si="41"/>
        <v>0</v>
      </c>
    </row>
    <row r="219" spans="1:6">
      <c r="A219" s="1595"/>
      <c r="B219" s="1596"/>
      <c r="C219" s="1597"/>
      <c r="D219" s="1598"/>
      <c r="E219" s="1599"/>
      <c r="F219" s="1599"/>
    </row>
    <row r="220" spans="1:6" ht="25.5">
      <c r="A220" s="1595">
        <f>COUNT($A$200:A219)+1</f>
        <v>3</v>
      </c>
      <c r="B220" s="1596" t="s">
        <v>3268</v>
      </c>
      <c r="C220" s="1597"/>
      <c r="D220" s="1598"/>
      <c r="E220" s="1599"/>
      <c r="F220" s="1599"/>
    </row>
    <row r="221" spans="1:6" ht="63.75">
      <c r="A221" s="1595"/>
      <c r="B221" s="1596" t="s">
        <v>3260</v>
      </c>
      <c r="C221" s="1597" t="s">
        <v>4</v>
      </c>
      <c r="D221" s="1598">
        <v>1</v>
      </c>
      <c r="E221" s="1599"/>
      <c r="F221" s="1599">
        <f t="shared" ref="F221:F223" si="42">D221*E221</f>
        <v>0</v>
      </c>
    </row>
    <row r="222" spans="1:6" ht="25.5">
      <c r="A222" s="1595"/>
      <c r="B222" s="1596" t="s">
        <v>3263</v>
      </c>
      <c r="C222" s="1597" t="s">
        <v>4</v>
      </c>
      <c r="D222" s="1598">
        <v>10</v>
      </c>
      <c r="E222" s="1599"/>
      <c r="F222" s="1599">
        <f t="shared" si="42"/>
        <v>0</v>
      </c>
    </row>
    <row r="223" spans="1:6" ht="25.5">
      <c r="A223" s="1595"/>
      <c r="B223" s="1596" t="s">
        <v>3266</v>
      </c>
      <c r="C223" s="1597" t="s">
        <v>16</v>
      </c>
      <c r="D223" s="1598">
        <v>1</v>
      </c>
      <c r="E223" s="1599"/>
      <c r="F223" s="1599">
        <f t="shared" si="42"/>
        <v>0</v>
      </c>
    </row>
    <row r="224" spans="1:6">
      <c r="A224" s="1595"/>
      <c r="B224" s="1596"/>
      <c r="C224" s="1597"/>
      <c r="D224" s="1598"/>
      <c r="E224" s="1599"/>
      <c r="F224" s="1599"/>
    </row>
    <row r="225" spans="1:6" ht="38.25">
      <c r="A225" s="1595">
        <f>COUNT($A$200:A224)+1</f>
        <v>4</v>
      </c>
      <c r="B225" s="1596" t="s">
        <v>3269</v>
      </c>
      <c r="C225" s="1597" t="s">
        <v>16</v>
      </c>
      <c r="D225" s="1598">
        <v>1</v>
      </c>
      <c r="E225" s="1599"/>
      <c r="F225" s="1599">
        <f t="shared" ref="F225" si="43">D225*E225</f>
        <v>0</v>
      </c>
    </row>
    <row r="226" spans="1:6">
      <c r="A226" s="1595"/>
      <c r="B226" s="1600"/>
      <c r="C226" s="1597"/>
      <c r="D226" s="1598"/>
      <c r="E226" s="1599"/>
      <c r="F226" s="1599"/>
    </row>
    <row r="227" spans="1:6">
      <c r="A227" s="1595">
        <f>COUNT($A$200:A226)+1</f>
        <v>5</v>
      </c>
      <c r="B227" s="1267" t="s">
        <v>3270</v>
      </c>
      <c r="C227" s="1597"/>
      <c r="D227" s="1598"/>
      <c r="E227" s="1599"/>
      <c r="F227" s="1599"/>
    </row>
    <row r="228" spans="1:6" ht="51">
      <c r="A228" s="1595"/>
      <c r="B228" s="1596" t="s">
        <v>3215</v>
      </c>
      <c r="C228" s="1597"/>
      <c r="D228" s="1598"/>
      <c r="E228" s="1599"/>
      <c r="F228" s="1599"/>
    </row>
    <row r="229" spans="1:6">
      <c r="A229" s="1595"/>
      <c r="B229" s="1596" t="s">
        <v>3271</v>
      </c>
      <c r="C229" s="1597" t="s">
        <v>4</v>
      </c>
      <c r="D229" s="1598">
        <v>5</v>
      </c>
      <c r="E229" s="1599"/>
      <c r="F229" s="1599">
        <f t="shared" ref="F229:F230" si="44">D229*E229</f>
        <v>0</v>
      </c>
    </row>
    <row r="230" spans="1:6">
      <c r="A230" s="1595"/>
      <c r="B230" s="1596" t="s">
        <v>3272</v>
      </c>
      <c r="C230" s="1597" t="s">
        <v>4</v>
      </c>
      <c r="D230" s="1598">
        <v>4</v>
      </c>
      <c r="E230" s="1599"/>
      <c r="F230" s="1599">
        <f t="shared" si="44"/>
        <v>0</v>
      </c>
    </row>
    <row r="231" spans="1:6">
      <c r="A231" s="1595"/>
      <c r="B231" s="1600"/>
      <c r="C231" s="1597"/>
      <c r="D231" s="1598"/>
      <c r="E231" s="1599"/>
      <c r="F231" s="1599"/>
    </row>
    <row r="232" spans="1:6" ht="63.75">
      <c r="A232" s="1595">
        <f>COUNT($A$200:A231)+1</f>
        <v>6</v>
      </c>
      <c r="B232" s="1267" t="s">
        <v>3273</v>
      </c>
      <c r="C232" s="1597"/>
      <c r="D232" s="1598"/>
      <c r="E232" s="1599"/>
      <c r="F232" s="1599"/>
    </row>
    <row r="233" spans="1:6">
      <c r="A233" s="1595"/>
      <c r="B233" s="1596" t="s">
        <v>3274</v>
      </c>
      <c r="C233" s="1597" t="s">
        <v>3204</v>
      </c>
      <c r="D233" s="1598">
        <v>4380</v>
      </c>
      <c r="E233" s="1599"/>
      <c r="F233" s="1599">
        <f>D233*E233</f>
        <v>0</v>
      </c>
    </row>
    <row r="234" spans="1:6" ht="25.5">
      <c r="A234" s="1595"/>
      <c r="B234" s="1596" t="s">
        <v>3275</v>
      </c>
      <c r="C234" s="1597" t="s">
        <v>3204</v>
      </c>
      <c r="D234" s="1598">
        <v>80</v>
      </c>
      <c r="E234" s="1599"/>
      <c r="F234" s="1599">
        <f>D234*E234</f>
        <v>0</v>
      </c>
    </row>
    <row r="235" spans="1:6">
      <c r="A235" s="1595"/>
      <c r="B235" s="1596" t="s">
        <v>3276</v>
      </c>
      <c r="C235" s="1597" t="s">
        <v>3204</v>
      </c>
      <c r="D235" s="1598">
        <v>105</v>
      </c>
      <c r="E235" s="1599"/>
      <c r="F235" s="1599">
        <f t="shared" ref="F235:F237" si="45">D235*E235</f>
        <v>0</v>
      </c>
    </row>
    <row r="236" spans="1:6">
      <c r="A236" s="1595"/>
      <c r="B236" s="1596" t="s">
        <v>3277</v>
      </c>
      <c r="C236" s="1597" t="s">
        <v>3204</v>
      </c>
      <c r="D236" s="1598">
        <v>105</v>
      </c>
      <c r="E236" s="1599"/>
      <c r="F236" s="1599">
        <f t="shared" si="45"/>
        <v>0</v>
      </c>
    </row>
    <row r="237" spans="1:6">
      <c r="A237" s="1595"/>
      <c r="B237" s="1596" t="s">
        <v>3278</v>
      </c>
      <c r="C237" s="1597" t="s">
        <v>3204</v>
      </c>
      <c r="D237" s="1598">
        <v>40</v>
      </c>
      <c r="E237" s="1599"/>
      <c r="F237" s="1599">
        <f t="shared" si="45"/>
        <v>0</v>
      </c>
    </row>
    <row r="238" spans="1:6">
      <c r="A238" s="1595"/>
      <c r="B238" s="1596"/>
      <c r="C238" s="1597"/>
      <c r="D238" s="1598"/>
      <c r="E238" s="1599"/>
      <c r="F238" s="1599"/>
    </row>
    <row r="239" spans="1:6">
      <c r="A239" s="1595">
        <f>COUNT($A$200:A238)+1</f>
        <v>7</v>
      </c>
      <c r="B239" s="1596" t="s">
        <v>3279</v>
      </c>
      <c r="C239" s="1597"/>
      <c r="D239" s="1598"/>
      <c r="E239" s="1599"/>
      <c r="F239" s="1599"/>
    </row>
    <row r="240" spans="1:6">
      <c r="A240" s="1595"/>
      <c r="B240" s="1596" t="s">
        <v>3280</v>
      </c>
      <c r="C240" s="1597" t="s">
        <v>4</v>
      </c>
      <c r="D240" s="1598">
        <v>119</v>
      </c>
      <c r="E240" s="1599"/>
      <c r="F240" s="1599">
        <f t="shared" ref="F240:F247" si="46">D240*E240</f>
        <v>0</v>
      </c>
    </row>
    <row r="241" spans="1:6" ht="25.5">
      <c r="A241" s="1595"/>
      <c r="B241" s="1596" t="s">
        <v>3281</v>
      </c>
      <c r="C241" s="1597" t="s">
        <v>4</v>
      </c>
      <c r="D241" s="1598">
        <v>129</v>
      </c>
      <c r="E241" s="1599"/>
      <c r="F241" s="1599">
        <f t="shared" si="46"/>
        <v>0</v>
      </c>
    </row>
    <row r="242" spans="1:6">
      <c r="A242" s="1595"/>
      <c r="B242" s="1596" t="s">
        <v>3282</v>
      </c>
      <c r="C242" s="1597" t="s">
        <v>4</v>
      </c>
      <c r="D242" s="1598">
        <v>7</v>
      </c>
      <c r="E242" s="1599"/>
      <c r="F242" s="1599">
        <f t="shared" si="46"/>
        <v>0</v>
      </c>
    </row>
    <row r="243" spans="1:6">
      <c r="A243" s="1595"/>
      <c r="B243" s="1596" t="s">
        <v>3283</v>
      </c>
      <c r="C243" s="1597" t="s">
        <v>4</v>
      </c>
      <c r="D243" s="1598">
        <v>7</v>
      </c>
      <c r="E243" s="1599"/>
      <c r="F243" s="1599">
        <f t="shared" si="46"/>
        <v>0</v>
      </c>
    </row>
    <row r="244" spans="1:6">
      <c r="A244" s="1595"/>
      <c r="B244" s="1596" t="s">
        <v>3284</v>
      </c>
      <c r="C244" s="1597" t="s">
        <v>4</v>
      </c>
      <c r="D244" s="1598">
        <v>7</v>
      </c>
      <c r="E244" s="1599"/>
      <c r="F244" s="1599">
        <f t="shared" si="46"/>
        <v>0</v>
      </c>
    </row>
    <row r="245" spans="1:6">
      <c r="A245" s="1595"/>
      <c r="B245" s="1596" t="s">
        <v>3285</v>
      </c>
      <c r="C245" s="1597" t="s">
        <v>4</v>
      </c>
      <c r="D245" s="1598">
        <v>7</v>
      </c>
      <c r="E245" s="1599"/>
      <c r="F245" s="1599">
        <f t="shared" si="46"/>
        <v>0</v>
      </c>
    </row>
    <row r="246" spans="1:6">
      <c r="A246" s="1595"/>
      <c r="B246" s="1596" t="s">
        <v>3286</v>
      </c>
      <c r="C246" s="1597" t="s">
        <v>4</v>
      </c>
      <c r="D246" s="1598">
        <v>4</v>
      </c>
      <c r="E246" s="1599"/>
      <c r="F246" s="1599">
        <f t="shared" si="46"/>
        <v>0</v>
      </c>
    </row>
    <row r="247" spans="1:6">
      <c r="A247" s="1595"/>
      <c r="B247" s="1596" t="s">
        <v>3287</v>
      </c>
      <c r="C247" s="1597" t="s">
        <v>4</v>
      </c>
      <c r="D247" s="1598">
        <v>4</v>
      </c>
      <c r="E247" s="1599"/>
      <c r="F247" s="1599">
        <f t="shared" si="46"/>
        <v>0</v>
      </c>
    </row>
    <row r="248" spans="1:6">
      <c r="A248" s="1595"/>
      <c r="B248" s="1596"/>
      <c r="C248" s="1597"/>
      <c r="D248" s="1598"/>
      <c r="E248" s="1599"/>
      <c r="F248" s="1599"/>
    </row>
    <row r="249" spans="1:6">
      <c r="A249" s="1595"/>
      <c r="B249" s="1600"/>
      <c r="C249" s="1597"/>
      <c r="D249" s="1598"/>
      <c r="E249" s="1599"/>
      <c r="F249" s="1599"/>
    </row>
    <row r="250" spans="1:6">
      <c r="A250" s="1608" t="s">
        <v>3288</v>
      </c>
      <c r="B250" s="1596"/>
      <c r="C250" s="1597"/>
      <c r="D250" s="1598"/>
      <c r="E250" s="1599"/>
      <c r="F250" s="1599"/>
    </row>
    <row r="251" spans="1:6">
      <c r="A251" s="1595"/>
      <c r="B251" s="1596"/>
      <c r="C251" s="1597"/>
      <c r="D251" s="1598"/>
      <c r="E251" s="1599"/>
      <c r="F251" s="1599"/>
    </row>
    <row r="252" spans="1:6" ht="63.75">
      <c r="A252" s="1595">
        <f>COUNT($A$200:A251)+1</f>
        <v>8</v>
      </c>
      <c r="B252" s="1596" t="s">
        <v>3289</v>
      </c>
      <c r="C252" s="1597" t="s">
        <v>4</v>
      </c>
      <c r="D252" s="1598">
        <v>2</v>
      </c>
      <c r="E252" s="1599"/>
      <c r="F252" s="1599">
        <f t="shared" ref="F252" si="47">D252*E252</f>
        <v>0</v>
      </c>
    </row>
    <row r="253" spans="1:6">
      <c r="A253" s="1595"/>
      <c r="C253" s="1587"/>
      <c r="D253" s="1587"/>
      <c r="E253" s="1587"/>
      <c r="F253" s="1587"/>
    </row>
    <row r="254" spans="1:6" ht="25.5">
      <c r="A254" s="1595">
        <f>COUNT($A$200:A253)+1</f>
        <v>9</v>
      </c>
      <c r="B254" s="1596" t="s">
        <v>3290</v>
      </c>
      <c r="C254" s="1587"/>
      <c r="D254" s="1587"/>
      <c r="E254" s="1587"/>
      <c r="F254" s="1587"/>
    </row>
    <row r="255" spans="1:6">
      <c r="A255" s="1595"/>
      <c r="B255" s="1596" t="s">
        <v>3291</v>
      </c>
      <c r="C255" s="1597" t="s">
        <v>3204</v>
      </c>
      <c r="D255" s="1598">
        <v>115</v>
      </c>
      <c r="E255" s="1599"/>
      <c r="F255" s="1599">
        <f>D255*E255</f>
        <v>0</v>
      </c>
    </row>
    <row r="256" spans="1:6">
      <c r="A256" s="1595"/>
      <c r="B256" s="1596"/>
      <c r="C256" s="1597"/>
      <c r="D256" s="1598"/>
      <c r="E256" s="1599"/>
      <c r="F256" s="1599"/>
    </row>
    <row r="257" spans="1:6">
      <c r="A257" s="2063" t="s">
        <v>3292</v>
      </c>
      <c r="B257" s="2064"/>
      <c r="C257" s="1597"/>
      <c r="D257" s="1598"/>
      <c r="E257" s="1599"/>
      <c r="F257" s="1599"/>
    </row>
    <row r="258" spans="1:6">
      <c r="A258" s="1595"/>
      <c r="B258" s="1596"/>
      <c r="C258" s="1597"/>
      <c r="D258" s="1598"/>
      <c r="E258" s="1599"/>
      <c r="F258" s="1599"/>
    </row>
    <row r="259" spans="1:6" ht="38.25">
      <c r="A259" s="1595">
        <f>COUNT($A$200:A258)+1</f>
        <v>10</v>
      </c>
      <c r="B259" s="1596" t="s">
        <v>3293</v>
      </c>
      <c r="C259" s="1610" t="s">
        <v>4</v>
      </c>
      <c r="D259" s="1610">
        <v>82</v>
      </c>
      <c r="E259" s="1611"/>
      <c r="F259" s="1611">
        <f>D259*E259</f>
        <v>0</v>
      </c>
    </row>
    <row r="260" spans="1:6">
      <c r="A260" s="1595"/>
      <c r="B260" s="1596"/>
      <c r="C260" s="1597"/>
      <c r="D260" s="1598"/>
      <c r="E260" s="1599"/>
      <c r="F260" s="1599"/>
    </row>
    <row r="261" spans="1:6" ht="38.25">
      <c r="A261" s="1595">
        <f>COUNT($A$200:A260)+1</f>
        <v>11</v>
      </c>
      <c r="B261" s="1596" t="s">
        <v>3294</v>
      </c>
      <c r="C261" s="1610" t="s">
        <v>4</v>
      </c>
      <c r="D261" s="1610">
        <v>4</v>
      </c>
      <c r="E261" s="1611"/>
      <c r="F261" s="1611">
        <f>D261*E261</f>
        <v>0</v>
      </c>
    </row>
    <row r="262" spans="1:6">
      <c r="A262" s="1595"/>
      <c r="B262" s="1596"/>
      <c r="C262" s="1610"/>
      <c r="D262" s="1610"/>
      <c r="E262" s="1611"/>
      <c r="F262" s="1611"/>
    </row>
    <row r="263" spans="1:6" ht="25.5">
      <c r="A263" s="1595">
        <f>COUNT($A$200:A262)+1</f>
        <v>12</v>
      </c>
      <c r="B263" s="1596" t="s">
        <v>3583</v>
      </c>
      <c r="C263" s="1610" t="s">
        <v>4</v>
      </c>
      <c r="D263" s="1610">
        <v>2</v>
      </c>
      <c r="E263" s="1611"/>
      <c r="F263" s="1611">
        <f>D263*E263</f>
        <v>0</v>
      </c>
    </row>
    <row r="264" spans="1:6">
      <c r="A264" s="1595"/>
      <c r="B264" s="1596"/>
      <c r="C264" s="1610"/>
      <c r="D264" s="1610"/>
      <c r="E264" s="1611"/>
      <c r="F264" s="1611"/>
    </row>
    <row r="265" spans="1:6" ht="38.25">
      <c r="A265" s="1595">
        <f>COUNT($A$200:A264)+1</f>
        <v>13</v>
      </c>
      <c r="B265" s="1596" t="s">
        <v>3295</v>
      </c>
      <c r="C265" s="1610" t="s">
        <v>4</v>
      </c>
      <c r="D265" s="1610">
        <v>2</v>
      </c>
      <c r="E265" s="1611"/>
      <c r="F265" s="1611">
        <f>D265*E265</f>
        <v>0</v>
      </c>
    </row>
    <row r="266" spans="1:6">
      <c r="A266" s="1595"/>
      <c r="B266" s="1596"/>
      <c r="C266" s="1597"/>
      <c r="D266" s="1598"/>
      <c r="E266" s="1599"/>
      <c r="F266" s="1599"/>
    </row>
    <row r="267" spans="1:6" ht="25.5">
      <c r="A267" s="1595">
        <f>COUNT($A$200:A266)+1</f>
        <v>14</v>
      </c>
      <c r="B267" s="1596" t="s">
        <v>3296</v>
      </c>
      <c r="C267" s="1610" t="s">
        <v>4</v>
      </c>
      <c r="D267" s="1610">
        <v>15</v>
      </c>
      <c r="E267" s="1611"/>
      <c r="F267" s="1611">
        <f>D267*E267</f>
        <v>0</v>
      </c>
    </row>
    <row r="268" spans="1:6">
      <c r="A268" s="1595"/>
      <c r="B268" s="1596"/>
      <c r="C268" s="1597"/>
      <c r="D268" s="1598"/>
      <c r="E268" s="1599"/>
      <c r="F268" s="1599"/>
    </row>
    <row r="269" spans="1:6" ht="25.5">
      <c r="A269" s="1595">
        <f>COUNT($A$200:A268)+1</f>
        <v>15</v>
      </c>
      <c r="B269" s="1596" t="s">
        <v>3297</v>
      </c>
      <c r="C269" s="1610" t="s">
        <v>4</v>
      </c>
      <c r="D269" s="1610">
        <v>4</v>
      </c>
      <c r="E269" s="1611"/>
      <c r="F269" s="1611">
        <f>D269*E269</f>
        <v>0</v>
      </c>
    </row>
    <row r="270" spans="1:6">
      <c r="A270" s="1595"/>
      <c r="B270" s="1596"/>
      <c r="C270" s="1610"/>
      <c r="D270" s="1610"/>
      <c r="E270" s="1611"/>
      <c r="F270" s="1611"/>
    </row>
    <row r="271" spans="1:6">
      <c r="A271" s="1595">
        <f>COUNT($A$200:A270)+1</f>
        <v>16</v>
      </c>
      <c r="B271" s="1596" t="s">
        <v>3298</v>
      </c>
      <c r="C271" s="1610" t="s">
        <v>4</v>
      </c>
      <c r="D271" s="1610">
        <v>6</v>
      </c>
      <c r="E271" s="1611"/>
      <c r="F271" s="1611">
        <f>D271*E271</f>
        <v>0</v>
      </c>
    </row>
    <row r="272" spans="1:6">
      <c r="A272" s="1595"/>
      <c r="B272" s="1612"/>
      <c r="C272" s="1597"/>
      <c r="D272" s="1598"/>
      <c r="E272" s="1599"/>
      <c r="F272" s="1599"/>
    </row>
    <row r="273" spans="1:6" ht="38.25">
      <c r="A273" s="1595">
        <f>COUNT($A$200:A272)+1</f>
        <v>17</v>
      </c>
      <c r="B273" s="1596" t="s">
        <v>3299</v>
      </c>
      <c r="C273" s="1610" t="s">
        <v>4</v>
      </c>
      <c r="D273" s="1610">
        <v>14</v>
      </c>
      <c r="E273" s="1611"/>
      <c r="F273" s="1611">
        <f>D273*E273</f>
        <v>0</v>
      </c>
    </row>
    <row r="274" spans="1:6">
      <c r="A274" s="1595"/>
      <c r="B274" s="1596"/>
      <c r="C274" s="1597"/>
      <c r="D274" s="1598"/>
      <c r="E274" s="1599"/>
      <c r="F274" s="1599"/>
    </row>
    <row r="275" spans="1:6">
      <c r="A275" s="1595">
        <f>COUNT($A$200:A274)+1</f>
        <v>18</v>
      </c>
      <c r="B275" s="1596" t="s">
        <v>3300</v>
      </c>
      <c r="C275" s="1597"/>
      <c r="D275" s="1598"/>
      <c r="E275" s="1599"/>
      <c r="F275" s="1599"/>
    </row>
    <row r="276" spans="1:6">
      <c r="A276" s="1595"/>
      <c r="B276" s="1596" t="s">
        <v>3301</v>
      </c>
      <c r="C276" s="1597" t="s">
        <v>3204</v>
      </c>
      <c r="D276" s="1598">
        <v>900</v>
      </c>
      <c r="E276" s="1599"/>
      <c r="F276" s="1599">
        <f t="shared" ref="F276" si="48">D276*E276</f>
        <v>0</v>
      </c>
    </row>
    <row r="277" spans="1:6">
      <c r="A277" s="1595"/>
      <c r="B277" s="1596"/>
      <c r="C277" s="1597"/>
      <c r="D277" s="1598"/>
      <c r="E277" s="1599"/>
      <c r="F277" s="1599"/>
    </row>
    <row r="278" spans="1:6">
      <c r="A278" s="1595">
        <f>COUNT($A$200:A277)+1</f>
        <v>19</v>
      </c>
      <c r="B278" s="1596" t="s">
        <v>3302</v>
      </c>
      <c r="C278" s="1597" t="s">
        <v>4</v>
      </c>
      <c r="D278" s="1598">
        <v>126</v>
      </c>
      <c r="E278" s="1599"/>
      <c r="F278" s="1599">
        <f t="shared" ref="F278" si="49">D278*E278</f>
        <v>0</v>
      </c>
    </row>
    <row r="279" spans="1:6">
      <c r="A279" s="1595"/>
      <c r="B279" s="1596"/>
      <c r="C279" s="1597"/>
      <c r="D279" s="1598"/>
      <c r="E279" s="1599"/>
      <c r="F279" s="1599"/>
    </row>
    <row r="280" spans="1:6" ht="51">
      <c r="A280" s="1595">
        <f>COUNT($A$200:A279)+1</f>
        <v>20</v>
      </c>
      <c r="B280" s="1596" t="s">
        <v>3303</v>
      </c>
      <c r="C280" s="1597" t="s">
        <v>16</v>
      </c>
      <c r="D280" s="1598">
        <v>1</v>
      </c>
      <c r="E280" s="1599"/>
      <c r="F280" s="1599">
        <f t="shared" ref="F280" si="50">D280*E280</f>
        <v>0</v>
      </c>
    </row>
    <row r="281" spans="1:6">
      <c r="A281" s="1595"/>
      <c r="B281" s="1596"/>
      <c r="C281" s="1597"/>
      <c r="D281" s="1598"/>
      <c r="E281" s="1599"/>
      <c r="F281" s="1599"/>
    </row>
    <row r="282" spans="1:6">
      <c r="A282" s="1595"/>
      <c r="B282" s="1596"/>
      <c r="C282" s="1597"/>
      <c r="D282" s="1598"/>
      <c r="E282" s="1599"/>
      <c r="F282" s="1599"/>
    </row>
    <row r="283" spans="1:6">
      <c r="A283" s="2065" t="s">
        <v>3584</v>
      </c>
      <c r="B283" s="2066"/>
      <c r="C283" s="1597"/>
      <c r="D283" s="1598"/>
      <c r="E283" s="1599"/>
      <c r="F283" s="1599"/>
    </row>
    <row r="284" spans="1:6">
      <c r="A284" s="1580"/>
      <c r="B284" s="1581"/>
      <c r="C284" s="1597"/>
      <c r="D284" s="1598"/>
      <c r="E284" s="1599"/>
      <c r="F284" s="1599"/>
    </row>
    <row r="285" spans="1:6" ht="38.25">
      <c r="A285" s="1580"/>
      <c r="B285" s="1581" t="s">
        <v>3304</v>
      </c>
      <c r="C285" s="1597"/>
      <c r="D285" s="1598"/>
      <c r="E285" s="1599"/>
      <c r="F285" s="1599"/>
    </row>
    <row r="286" spans="1:6">
      <c r="A286" s="1608"/>
      <c r="B286" s="1596"/>
      <c r="C286" s="1597"/>
      <c r="D286" s="1598"/>
      <c r="E286" s="1599"/>
      <c r="F286" s="1599"/>
    </row>
    <row r="287" spans="1:6" ht="38.25">
      <c r="A287" s="1595">
        <f>COUNT($A$200:A286)+1</f>
        <v>21</v>
      </c>
      <c r="B287" s="1613" t="s">
        <v>3305</v>
      </c>
      <c r="C287" s="1610" t="s">
        <v>4</v>
      </c>
      <c r="D287" s="1610">
        <v>34</v>
      </c>
      <c r="E287" s="1599"/>
      <c r="F287" s="1599">
        <f t="shared" ref="F287" si="51">D287*E287</f>
        <v>0</v>
      </c>
    </row>
    <row r="288" spans="1:6">
      <c r="A288" s="1595"/>
      <c r="B288" s="1613"/>
      <c r="C288" s="1610"/>
      <c r="D288" s="1610"/>
      <c r="E288" s="1614"/>
      <c r="F288" s="1599"/>
    </row>
    <row r="289" spans="1:6" ht="38.25">
      <c r="A289" s="1595">
        <f>COUNT($A$200:A288)+1</f>
        <v>22</v>
      </c>
      <c r="B289" s="1613" t="s">
        <v>3306</v>
      </c>
      <c r="C289" s="1610" t="s">
        <v>4</v>
      </c>
      <c r="D289" s="1610">
        <v>10</v>
      </c>
      <c r="E289" s="1599"/>
      <c r="F289" s="1599">
        <f t="shared" ref="F289" si="52">D289*E289</f>
        <v>0</v>
      </c>
    </row>
    <row r="290" spans="1:6">
      <c r="A290" s="1595"/>
      <c r="B290" s="1613"/>
      <c r="C290" s="1610"/>
      <c r="D290" s="1610"/>
      <c r="E290" s="1614"/>
      <c r="F290" s="1599"/>
    </row>
    <row r="291" spans="1:6" ht="76.5">
      <c r="A291" s="1595">
        <f>COUNT($A$200:A290)+1</f>
        <v>23</v>
      </c>
      <c r="B291" s="1613" t="s">
        <v>3307</v>
      </c>
      <c r="C291" s="1610" t="s">
        <v>16</v>
      </c>
      <c r="D291" s="1610">
        <v>1</v>
      </c>
      <c r="E291" s="1599"/>
      <c r="F291" s="1599">
        <f t="shared" ref="F291" si="53">D291*E291</f>
        <v>0</v>
      </c>
    </row>
    <row r="292" spans="1:6">
      <c r="A292" s="1595"/>
      <c r="B292" s="1613"/>
      <c r="C292" s="1615"/>
      <c r="D292" s="1610"/>
      <c r="E292" s="1599"/>
      <c r="F292" s="1599"/>
    </row>
    <row r="293" spans="1:6">
      <c r="A293" s="1595">
        <f>COUNT($A$200:A292)+1</f>
        <v>24</v>
      </c>
      <c r="B293" s="1613" t="s">
        <v>3308</v>
      </c>
      <c r="C293" s="1597"/>
      <c r="D293" s="1598"/>
      <c r="E293" s="1599"/>
      <c r="F293" s="1599"/>
    </row>
    <row r="294" spans="1:6">
      <c r="A294" s="1595"/>
      <c r="B294" s="1613" t="s">
        <v>3309</v>
      </c>
      <c r="C294" s="1610" t="s">
        <v>3204</v>
      </c>
      <c r="D294" s="1610">
        <v>250</v>
      </c>
      <c r="E294" s="1599"/>
      <c r="F294" s="1599">
        <f t="shared" ref="F294:F295" si="54">D294*E294</f>
        <v>0</v>
      </c>
    </row>
    <row r="295" spans="1:6">
      <c r="A295" s="1595"/>
      <c r="B295" s="1613" t="s">
        <v>3310</v>
      </c>
      <c r="C295" s="1610" t="s">
        <v>3204</v>
      </c>
      <c r="D295" s="1610">
        <v>150</v>
      </c>
      <c r="E295" s="1599"/>
      <c r="F295" s="1599">
        <f t="shared" si="54"/>
        <v>0</v>
      </c>
    </row>
    <row r="296" spans="1:6">
      <c r="A296" s="1595"/>
      <c r="B296" s="1613"/>
      <c r="C296" s="1610"/>
      <c r="D296" s="1610"/>
      <c r="E296" s="1599"/>
      <c r="F296" s="1599"/>
    </row>
    <row r="297" spans="1:6">
      <c r="A297" s="2065" t="s">
        <v>3311</v>
      </c>
      <c r="B297" s="2066"/>
      <c r="C297" s="1610"/>
      <c r="D297" s="1610"/>
      <c r="E297" s="1599"/>
      <c r="F297" s="1599"/>
    </row>
    <row r="298" spans="1:6">
      <c r="A298" s="1595"/>
      <c r="B298" s="1613"/>
      <c r="C298" s="1610"/>
      <c r="D298" s="1610"/>
      <c r="E298" s="1599"/>
      <c r="F298" s="1599"/>
    </row>
    <row r="299" spans="1:6" ht="26.25">
      <c r="A299" s="1595">
        <f>COUNT($A$200:A298)+1</f>
        <v>25</v>
      </c>
      <c r="B299" s="1616" t="s">
        <v>3312</v>
      </c>
      <c r="C299" s="1617" t="s">
        <v>4</v>
      </c>
      <c r="D299" s="1618">
        <v>29</v>
      </c>
      <c r="E299" s="1599"/>
      <c r="F299" s="1599">
        <f t="shared" ref="F299" si="55">D299*E299</f>
        <v>0</v>
      </c>
    </row>
    <row r="300" spans="1:6">
      <c r="A300" s="1595"/>
      <c r="B300" s="1596"/>
      <c r="C300" s="1597"/>
      <c r="D300" s="1598"/>
      <c r="E300" s="1599"/>
      <c r="F300" s="1599"/>
    </row>
    <row r="301" spans="1:6" ht="39">
      <c r="A301" s="1595">
        <f>COUNT($A$200:A300)+1</f>
        <v>26</v>
      </c>
      <c r="B301" s="1619" t="s">
        <v>3313</v>
      </c>
      <c r="C301" s="1617" t="s">
        <v>4</v>
      </c>
      <c r="D301" s="1618">
        <v>1</v>
      </c>
      <c r="E301" s="1620"/>
      <c r="F301" s="1599">
        <f t="shared" ref="F301" si="56">D301*E301</f>
        <v>0</v>
      </c>
    </row>
    <row r="302" spans="1:6">
      <c r="A302" s="1595"/>
      <c r="B302" s="1596"/>
      <c r="C302" s="1597"/>
      <c r="D302" s="1598"/>
      <c r="E302" s="1599"/>
      <c r="F302" s="1599"/>
    </row>
    <row r="303" spans="1:6">
      <c r="A303" s="1595">
        <f>COUNT($A$200:A302)+1</f>
        <v>27</v>
      </c>
      <c r="B303" s="1619" t="s">
        <v>3314</v>
      </c>
      <c r="C303" s="1597"/>
      <c r="D303" s="1598"/>
      <c r="E303" s="1599"/>
      <c r="F303" s="1599"/>
    </row>
    <row r="304" spans="1:6">
      <c r="A304" s="1595"/>
      <c r="B304" s="1621" t="s">
        <v>3315</v>
      </c>
      <c r="C304" s="1597" t="s">
        <v>3204</v>
      </c>
      <c r="D304" s="1598">
        <v>1500</v>
      </c>
      <c r="E304" s="1622"/>
      <c r="F304" s="1599">
        <f t="shared" ref="F304" si="57">D304*E304</f>
        <v>0</v>
      </c>
    </row>
    <row r="305" spans="1:6">
      <c r="A305" s="1595"/>
      <c r="B305" s="1621"/>
      <c r="C305" s="1597"/>
      <c r="D305" s="1598"/>
      <c r="E305" s="1622"/>
      <c r="F305" s="1599"/>
    </row>
    <row r="306" spans="1:6">
      <c r="A306" s="1595">
        <f>COUNT($A$200:A305)+1</f>
        <v>28</v>
      </c>
      <c r="B306" s="1621" t="s">
        <v>3316</v>
      </c>
      <c r="C306" s="1617" t="s">
        <v>16</v>
      </c>
      <c r="D306" s="1618">
        <v>1</v>
      </c>
      <c r="E306" s="1620"/>
      <c r="F306" s="1599">
        <f t="shared" ref="F306" si="58">D306*E306</f>
        <v>0</v>
      </c>
    </row>
    <row r="307" spans="1:6">
      <c r="A307" s="1595"/>
      <c r="B307" s="1596"/>
      <c r="C307" s="1597"/>
      <c r="D307" s="1598"/>
      <c r="E307" s="1599"/>
      <c r="F307" s="1599"/>
    </row>
    <row r="308" spans="1:6">
      <c r="A308" s="2058" t="s">
        <v>3317</v>
      </c>
      <c r="B308" s="2059"/>
      <c r="C308" s="1597"/>
      <c r="D308" s="1598"/>
      <c r="E308" s="1599"/>
      <c r="F308" s="1599"/>
    </row>
    <row r="309" spans="1:6">
      <c r="A309" s="1623"/>
      <c r="B309" s="1624"/>
      <c r="C309" s="1625"/>
      <c r="D309" s="1626"/>
      <c r="E309" s="1627"/>
      <c r="F309" s="1627"/>
    </row>
    <row r="310" spans="1:6" ht="25.5">
      <c r="A310" s="1595">
        <f>COUNT($A$200:A309)+1</f>
        <v>29</v>
      </c>
      <c r="B310" s="1270" t="s">
        <v>3318</v>
      </c>
      <c r="C310" s="1625"/>
      <c r="D310" s="1626"/>
      <c r="E310" s="1627"/>
      <c r="F310" s="1627"/>
    </row>
    <row r="311" spans="1:6">
      <c r="A311" s="1623"/>
      <c r="B311" s="1596" t="s">
        <v>3212</v>
      </c>
      <c r="C311" s="1597" t="s">
        <v>3204</v>
      </c>
      <c r="D311" s="1598">
        <v>4150</v>
      </c>
      <c r="E311" s="1599"/>
      <c r="F311" s="1599">
        <f>D311*E311</f>
        <v>0</v>
      </c>
    </row>
    <row r="312" spans="1:6">
      <c r="A312" s="1623"/>
      <c r="B312" s="1596" t="s">
        <v>3319</v>
      </c>
      <c r="C312" s="1597" t="s">
        <v>3204</v>
      </c>
      <c r="D312" s="1598">
        <v>550</v>
      </c>
      <c r="E312" s="1599"/>
      <c r="F312" s="1599">
        <f t="shared" ref="F312" si="59">D312*E312</f>
        <v>0</v>
      </c>
    </row>
    <row r="313" spans="1:6">
      <c r="A313" s="1595"/>
      <c r="B313" s="1596"/>
      <c r="C313" s="1597"/>
      <c r="D313" s="1598"/>
      <c r="E313" s="1599"/>
      <c r="F313" s="1599"/>
    </row>
    <row r="314" spans="1:6" ht="51">
      <c r="A314" s="1595">
        <f>COUNT($A$200:A313)+1</f>
        <v>30</v>
      </c>
      <c r="B314" s="1269" t="s">
        <v>3320</v>
      </c>
      <c r="C314" s="1597"/>
      <c r="D314" s="1598"/>
      <c r="E314" s="1599"/>
      <c r="F314" s="1599"/>
    </row>
    <row r="315" spans="1:6">
      <c r="A315" s="1595"/>
      <c r="B315" s="1267" t="s">
        <v>3321</v>
      </c>
      <c r="C315" s="1597" t="s">
        <v>3204</v>
      </c>
      <c r="D315" s="1598">
        <v>150</v>
      </c>
      <c r="E315" s="1599"/>
      <c r="F315" s="1599">
        <f t="shared" ref="F315:F316" si="60">D315*E315</f>
        <v>0</v>
      </c>
    </row>
    <row r="316" spans="1:6">
      <c r="A316" s="1595"/>
      <c r="B316" s="1267" t="s">
        <v>3322</v>
      </c>
      <c r="C316" s="1597" t="s">
        <v>3204</v>
      </c>
      <c r="D316" s="1598">
        <v>75</v>
      </c>
      <c r="E316" s="1599"/>
      <c r="F316" s="1599">
        <f t="shared" si="60"/>
        <v>0</v>
      </c>
    </row>
    <row r="317" spans="1:6">
      <c r="A317" s="1595"/>
      <c r="B317" s="1267"/>
      <c r="C317" s="1597"/>
      <c r="D317" s="1598"/>
      <c r="E317" s="1599"/>
      <c r="F317" s="1599"/>
    </row>
    <row r="318" spans="1:6" ht="25.5">
      <c r="A318" s="1595">
        <f>COUNT($A$200:A317)+1</f>
        <v>31</v>
      </c>
      <c r="B318" s="1267" t="s">
        <v>3323</v>
      </c>
      <c r="C318" s="1597"/>
      <c r="D318" s="1598"/>
      <c r="E318" s="1599"/>
      <c r="F318" s="1599"/>
    </row>
    <row r="319" spans="1:6">
      <c r="A319" s="1595"/>
      <c r="B319" s="1596" t="s">
        <v>3324</v>
      </c>
      <c r="C319" s="1597" t="s">
        <v>3204</v>
      </c>
      <c r="D319" s="1598">
        <v>30</v>
      </c>
      <c r="E319" s="1599"/>
      <c r="F319" s="1599">
        <f t="shared" ref="F319:F321" si="61">D319*E319</f>
        <v>0</v>
      </c>
    </row>
    <row r="320" spans="1:6">
      <c r="A320" s="1595"/>
      <c r="B320" s="1596" t="s">
        <v>3325</v>
      </c>
      <c r="C320" s="1597" t="s">
        <v>3204</v>
      </c>
      <c r="D320" s="1598">
        <v>60</v>
      </c>
      <c r="E320" s="1599"/>
      <c r="F320" s="1599">
        <f t="shared" si="61"/>
        <v>0</v>
      </c>
    </row>
    <row r="321" spans="1:6">
      <c r="A321" s="1595"/>
      <c r="B321" s="1596" t="s">
        <v>3326</v>
      </c>
      <c r="C321" s="1597" t="s">
        <v>3204</v>
      </c>
      <c r="D321" s="1598">
        <v>40</v>
      </c>
      <c r="E321" s="1599"/>
      <c r="F321" s="1599">
        <f t="shared" si="61"/>
        <v>0</v>
      </c>
    </row>
    <row r="322" spans="1:6">
      <c r="A322" s="1595"/>
      <c r="B322" s="1596"/>
      <c r="C322" s="1597"/>
      <c r="D322" s="1598"/>
      <c r="E322" s="1599"/>
      <c r="F322" s="1599"/>
    </row>
    <row r="323" spans="1:6" ht="25.5">
      <c r="A323" s="1595">
        <f>COUNT($A$200:A322)+1</f>
        <v>32</v>
      </c>
      <c r="B323" s="1596" t="s">
        <v>3327</v>
      </c>
      <c r="C323" s="1597" t="s">
        <v>3204</v>
      </c>
      <c r="D323" s="1598">
        <v>350</v>
      </c>
      <c r="E323" s="1599"/>
      <c r="F323" s="1599">
        <f t="shared" ref="F323" si="62">D323*E323</f>
        <v>0</v>
      </c>
    </row>
    <row r="324" spans="1:6">
      <c r="A324" s="1595"/>
      <c r="B324" s="1596"/>
      <c r="C324" s="1597"/>
      <c r="D324" s="1598"/>
      <c r="E324" s="1599"/>
      <c r="F324" s="1599"/>
    </row>
    <row r="325" spans="1:6">
      <c r="A325" s="1595">
        <f>COUNT($A$200:A324)+1</f>
        <v>33</v>
      </c>
      <c r="B325" s="1596" t="s">
        <v>3252</v>
      </c>
      <c r="C325" s="1597" t="s">
        <v>16</v>
      </c>
      <c r="D325" s="1598">
        <v>1</v>
      </c>
      <c r="E325" s="1599"/>
      <c r="F325" s="1599">
        <f t="shared" ref="F325" si="63">D325*E325</f>
        <v>0</v>
      </c>
    </row>
    <row r="326" spans="1:6">
      <c r="A326" s="1595"/>
      <c r="B326" s="1596"/>
      <c r="C326" s="1597"/>
      <c r="D326" s="1598"/>
      <c r="E326" s="1599"/>
      <c r="F326" s="1599"/>
    </row>
    <row r="327" spans="1:6" ht="25.5">
      <c r="A327" s="1595">
        <f>COUNT($A$200:A326)+1</f>
        <v>34</v>
      </c>
      <c r="B327" s="1596" t="s">
        <v>3328</v>
      </c>
      <c r="C327" s="1597" t="s">
        <v>16</v>
      </c>
      <c r="D327" s="1598">
        <v>1</v>
      </c>
      <c r="E327" s="1599"/>
      <c r="F327" s="1599">
        <f t="shared" ref="F327" si="64">D327*E327</f>
        <v>0</v>
      </c>
    </row>
    <row r="328" spans="1:6">
      <c r="A328" s="1595"/>
      <c r="B328" s="1596"/>
      <c r="C328" s="1597"/>
      <c r="D328" s="1601"/>
      <c r="E328" s="1599"/>
      <c r="F328" s="1599"/>
    </row>
    <row r="329" spans="1:6" ht="51">
      <c r="A329" s="1595">
        <f>COUNT($A$200:A328)+1</f>
        <v>35</v>
      </c>
      <c r="B329" s="1596" t="s">
        <v>3329</v>
      </c>
      <c r="C329" s="1597" t="s">
        <v>16</v>
      </c>
      <c r="D329" s="1598">
        <v>1</v>
      </c>
      <c r="E329" s="1599"/>
      <c r="F329" s="1599">
        <f t="shared" ref="F329" si="65">D329*E329</f>
        <v>0</v>
      </c>
    </row>
    <row r="330" spans="1:6">
      <c r="A330" s="1602"/>
      <c r="B330" s="1603"/>
      <c r="C330" s="1604"/>
      <c r="D330" s="1605"/>
      <c r="E330" s="1606"/>
      <c r="F330" s="1606"/>
    </row>
    <row r="331" spans="1:6" ht="15.75">
      <c r="A331" s="2048" t="s">
        <v>3330</v>
      </c>
      <c r="B331" s="2049"/>
      <c r="C331" s="2050"/>
      <c r="D331" s="2050"/>
      <c r="E331" s="1599"/>
      <c r="F331" s="1628">
        <f>SUM(F200:F330)</f>
        <v>0</v>
      </c>
    </row>
    <row r="332" spans="1:6">
      <c r="A332" s="1595"/>
      <c r="B332" s="1596"/>
      <c r="C332" s="1597"/>
      <c r="D332" s="1598"/>
      <c r="E332" s="1599"/>
      <c r="F332" s="1599"/>
    </row>
    <row r="333" spans="1:6">
      <c r="A333" s="1595"/>
      <c r="B333" s="1596"/>
      <c r="C333" s="1597"/>
      <c r="D333" s="1598"/>
      <c r="E333" s="1599"/>
      <c r="F333" s="1599"/>
    </row>
    <row r="334" spans="1:6">
      <c r="A334" s="1595"/>
      <c r="B334" s="1596"/>
      <c r="C334" s="1597"/>
      <c r="D334" s="1598"/>
      <c r="E334" s="1599"/>
      <c r="F334" s="1599"/>
    </row>
    <row r="335" spans="1:6" ht="15.75">
      <c r="A335" s="2051" t="s">
        <v>3331</v>
      </c>
      <c r="B335" s="2052"/>
      <c r="C335" s="1597"/>
      <c r="D335" s="1598"/>
      <c r="E335" s="1599"/>
      <c r="F335" s="1599"/>
    </row>
    <row r="336" spans="1:6">
      <c r="A336" s="1595"/>
      <c r="B336" s="1596"/>
      <c r="C336" s="1597"/>
      <c r="D336" s="1598"/>
      <c r="E336" s="1599"/>
      <c r="F336" s="1599"/>
    </row>
    <row r="337" spans="1:6" ht="25.5">
      <c r="A337" s="1595">
        <f>COUNT($A$335:A336)+1</f>
        <v>1</v>
      </c>
      <c r="B337" s="1596" t="s">
        <v>3332</v>
      </c>
      <c r="C337" s="1597" t="s">
        <v>3204</v>
      </c>
      <c r="D337" s="1598">
        <v>150</v>
      </c>
      <c r="E337" s="1599"/>
      <c r="F337" s="1599">
        <f t="shared" ref="F337" si="66">D337*E337</f>
        <v>0</v>
      </c>
    </row>
    <row r="338" spans="1:6">
      <c r="A338" s="1595"/>
      <c r="B338" s="1596"/>
      <c r="C338" s="1597"/>
      <c r="D338" s="1598"/>
      <c r="E338" s="1599"/>
      <c r="F338" s="1599"/>
    </row>
    <row r="339" spans="1:6" ht="38.25">
      <c r="A339" s="1595">
        <f>COUNT($A$335:A338)+1</f>
        <v>2</v>
      </c>
      <c r="B339" s="1596" t="s">
        <v>3333</v>
      </c>
      <c r="C339" s="1597" t="s">
        <v>4</v>
      </c>
      <c r="D339" s="1598">
        <v>135</v>
      </c>
      <c r="E339" s="1599"/>
      <c r="F339" s="1599">
        <f t="shared" ref="F339" si="67">D339*E339</f>
        <v>0</v>
      </c>
    </row>
    <row r="340" spans="1:6">
      <c r="A340" s="1595"/>
      <c r="B340" s="1596"/>
      <c r="C340" s="1597"/>
      <c r="D340" s="1598"/>
      <c r="E340" s="1599"/>
      <c r="F340" s="1599"/>
    </row>
    <row r="341" spans="1:6" ht="38.25">
      <c r="A341" s="1595">
        <f>COUNT($A$335:A340)+1</f>
        <v>3</v>
      </c>
      <c r="B341" s="1596" t="s">
        <v>3334</v>
      </c>
      <c r="C341" s="1597" t="s">
        <v>4</v>
      </c>
      <c r="D341" s="1598">
        <v>25</v>
      </c>
      <c r="E341" s="1599"/>
      <c r="F341" s="1599">
        <f t="shared" ref="F341" si="68">D341*E341</f>
        <v>0</v>
      </c>
    </row>
    <row r="342" spans="1:6">
      <c r="A342" s="1595"/>
      <c r="B342" s="1596"/>
      <c r="C342" s="1597"/>
      <c r="D342" s="1598"/>
      <c r="E342" s="1599"/>
      <c r="F342" s="1599"/>
    </row>
    <row r="343" spans="1:6" ht="28.5" customHeight="1">
      <c r="A343" s="1595">
        <f>COUNT($A$335:A342)+1</f>
        <v>4</v>
      </c>
      <c r="B343" s="1596" t="s">
        <v>3335</v>
      </c>
      <c r="C343" s="1597" t="s">
        <v>3204</v>
      </c>
      <c r="D343" s="1598">
        <v>110</v>
      </c>
      <c r="E343" s="1599"/>
      <c r="F343" s="1599">
        <f t="shared" ref="F343" si="69">D343*E343</f>
        <v>0</v>
      </c>
    </row>
    <row r="344" spans="1:6" ht="15.75" customHeight="1">
      <c r="A344" s="1595"/>
      <c r="B344" s="1596"/>
      <c r="C344" s="1597"/>
      <c r="D344" s="1598"/>
      <c r="E344" s="1599"/>
      <c r="F344" s="1599"/>
    </row>
    <row r="345" spans="1:6" ht="42.75" customHeight="1">
      <c r="A345" s="1595">
        <f>COUNT($A$335:A344)+1</f>
        <v>5</v>
      </c>
      <c r="B345" s="1629" t="s">
        <v>3336</v>
      </c>
      <c r="C345" s="1597" t="s">
        <v>3204</v>
      </c>
      <c r="D345" s="1598">
        <v>140</v>
      </c>
      <c r="E345" s="1599"/>
      <c r="F345" s="1599">
        <f t="shared" ref="F345" si="70">D345*E345</f>
        <v>0</v>
      </c>
    </row>
    <row r="346" spans="1:6" ht="15.75" customHeight="1">
      <c r="A346" s="1595"/>
      <c r="B346" s="1596"/>
      <c r="C346" s="1597"/>
      <c r="D346" s="1598"/>
      <c r="E346" s="1599"/>
      <c r="F346" s="1599"/>
    </row>
    <row r="347" spans="1:6" ht="25.5">
      <c r="A347" s="1595">
        <f>COUNT($A$335:A346)+1</f>
        <v>6</v>
      </c>
      <c r="B347" s="1596" t="s">
        <v>3337</v>
      </c>
      <c r="C347" s="1597" t="s">
        <v>4</v>
      </c>
      <c r="D347" s="1598">
        <v>18</v>
      </c>
      <c r="E347" s="1599"/>
      <c r="F347" s="1599">
        <f t="shared" ref="F347" si="71">D347*E347</f>
        <v>0</v>
      </c>
    </row>
    <row r="348" spans="1:6">
      <c r="A348" s="1595"/>
      <c r="B348" s="1596"/>
      <c r="C348" s="1597"/>
      <c r="D348" s="1598"/>
      <c r="E348" s="1599"/>
      <c r="F348" s="1599"/>
    </row>
    <row r="349" spans="1:6" ht="25.5">
      <c r="A349" s="1595">
        <f>COUNT($A$335:A348)+1</f>
        <v>7</v>
      </c>
      <c r="B349" s="1596" t="s">
        <v>3338</v>
      </c>
      <c r="C349" s="1597" t="s">
        <v>4</v>
      </c>
      <c r="D349" s="1598">
        <v>30</v>
      </c>
      <c r="E349" s="1599"/>
      <c r="F349" s="1599">
        <f t="shared" ref="F349" si="72">D349*E349</f>
        <v>0</v>
      </c>
    </row>
    <row r="350" spans="1:6">
      <c r="A350" s="1595"/>
      <c r="B350" s="1596"/>
      <c r="C350" s="1597"/>
      <c r="D350" s="1598"/>
      <c r="E350" s="1599"/>
      <c r="F350" s="1599"/>
    </row>
    <row r="351" spans="1:6" ht="25.5">
      <c r="A351" s="1595">
        <f>COUNT($A$335:A350)+1</f>
        <v>8</v>
      </c>
      <c r="B351" s="1596" t="s">
        <v>3339</v>
      </c>
      <c r="C351" s="1597" t="s">
        <v>4</v>
      </c>
      <c r="D351" s="1598">
        <v>6</v>
      </c>
      <c r="E351" s="1599"/>
      <c r="F351" s="1599">
        <f t="shared" ref="F351" si="73">D351*E351</f>
        <v>0</v>
      </c>
    </row>
    <row r="352" spans="1:6">
      <c r="A352" s="1595"/>
      <c r="B352" s="1596"/>
      <c r="C352" s="1597"/>
      <c r="D352" s="1598"/>
      <c r="E352" s="1599"/>
      <c r="F352" s="1599"/>
    </row>
    <row r="353" spans="1:6" ht="38.25">
      <c r="A353" s="1595">
        <f>COUNT($A$335:A352)+1</f>
        <v>9</v>
      </c>
      <c r="B353" s="1596" t="s">
        <v>3340</v>
      </c>
      <c r="C353" s="1597" t="s">
        <v>4</v>
      </c>
      <c r="D353" s="1598">
        <v>9</v>
      </c>
      <c r="E353" s="1599"/>
      <c r="F353" s="1599">
        <f t="shared" ref="F353" si="74">D353*E353</f>
        <v>0</v>
      </c>
    </row>
    <row r="354" spans="1:6">
      <c r="A354" s="1595"/>
      <c r="B354" s="1596"/>
      <c r="C354" s="1597"/>
      <c r="D354" s="1598"/>
      <c r="E354" s="1599"/>
      <c r="F354" s="1599"/>
    </row>
    <row r="355" spans="1:6" ht="38.25">
      <c r="A355" s="1595">
        <f>COUNT($A$335:A354)+1</f>
        <v>10</v>
      </c>
      <c r="B355" s="1609" t="s">
        <v>3341</v>
      </c>
      <c r="C355" s="1597" t="s">
        <v>4</v>
      </c>
      <c r="D355" s="1598">
        <v>9</v>
      </c>
      <c r="E355" s="1599"/>
      <c r="F355" s="1599">
        <f t="shared" ref="F355" si="75">D355*E355</f>
        <v>0</v>
      </c>
    </row>
    <row r="356" spans="1:6">
      <c r="A356" s="1595"/>
      <c r="B356" s="1609"/>
      <c r="C356" s="1597"/>
      <c r="D356" s="1598"/>
      <c r="E356" s="1599"/>
      <c r="F356" s="1599"/>
    </row>
    <row r="357" spans="1:6" ht="38.25">
      <c r="A357" s="1595">
        <f>COUNT($A$335:A356)+1</f>
        <v>11</v>
      </c>
      <c r="B357" s="1596" t="s">
        <v>3342</v>
      </c>
      <c r="C357" s="1597" t="s">
        <v>4</v>
      </c>
      <c r="D357" s="1598">
        <v>4</v>
      </c>
      <c r="E357" s="1599"/>
      <c r="F357" s="1599">
        <f t="shared" ref="F357" si="76">D357*E357</f>
        <v>0</v>
      </c>
    </row>
    <row r="358" spans="1:6">
      <c r="A358" s="1595"/>
      <c r="B358" s="1596"/>
      <c r="C358" s="1597"/>
      <c r="D358" s="1598"/>
      <c r="E358" s="1599"/>
      <c r="F358" s="1599"/>
    </row>
    <row r="359" spans="1:6">
      <c r="A359" s="1595">
        <f>COUNT($A$335:A358)+1</f>
        <v>12</v>
      </c>
      <c r="B359" s="1596" t="s">
        <v>3343</v>
      </c>
      <c r="C359" s="1597" t="s">
        <v>3204</v>
      </c>
      <c r="D359" s="1598">
        <v>20</v>
      </c>
      <c r="E359" s="1599"/>
      <c r="F359" s="1599">
        <f t="shared" ref="F359" si="77">D359*E359</f>
        <v>0</v>
      </c>
    </row>
    <row r="360" spans="1:6">
      <c r="A360" s="1595"/>
      <c r="B360" s="1596"/>
      <c r="C360" s="1597"/>
      <c r="D360" s="1598"/>
      <c r="E360" s="1599"/>
      <c r="F360" s="1599"/>
    </row>
    <row r="361" spans="1:6" ht="25.5">
      <c r="A361" s="1595">
        <f>COUNT($A$335:A360)+1</f>
        <v>13</v>
      </c>
      <c r="B361" s="1596" t="s">
        <v>3344</v>
      </c>
      <c r="C361" s="1597" t="s">
        <v>3204</v>
      </c>
      <c r="D361" s="1598">
        <v>200</v>
      </c>
      <c r="E361" s="1599"/>
      <c r="F361" s="1599">
        <f t="shared" ref="F361" si="78">D361*E361</f>
        <v>0</v>
      </c>
    </row>
    <row r="362" spans="1:6">
      <c r="A362" s="1595"/>
      <c r="B362" s="1596"/>
      <c r="C362" s="1597"/>
      <c r="D362" s="1598"/>
      <c r="E362" s="1599"/>
      <c r="F362" s="1599"/>
    </row>
    <row r="363" spans="1:6">
      <c r="A363" s="1595">
        <f>COUNT($A$335:A362)+1</f>
        <v>14</v>
      </c>
      <c r="B363" s="1596" t="s">
        <v>3345</v>
      </c>
      <c r="C363" s="1597" t="s">
        <v>16</v>
      </c>
      <c r="D363" s="1598">
        <v>1</v>
      </c>
      <c r="E363" s="1599"/>
      <c r="F363" s="1599">
        <f t="shared" ref="F363" si="79">D363*E363</f>
        <v>0</v>
      </c>
    </row>
    <row r="364" spans="1:6">
      <c r="A364" s="1595"/>
      <c r="B364" s="1596"/>
      <c r="C364" s="1597"/>
      <c r="D364" s="1598"/>
      <c r="E364" s="1599"/>
      <c r="F364" s="1599"/>
    </row>
    <row r="365" spans="1:6">
      <c r="A365" s="1595">
        <f>COUNT($A$335:A364)+1</f>
        <v>15</v>
      </c>
      <c r="B365" s="1596" t="s">
        <v>3346</v>
      </c>
      <c r="C365" s="1597" t="s">
        <v>16</v>
      </c>
      <c r="D365" s="1598">
        <v>1</v>
      </c>
      <c r="E365" s="1599"/>
      <c r="F365" s="1599">
        <f t="shared" ref="F365" si="80">D365*E365</f>
        <v>0</v>
      </c>
    </row>
    <row r="366" spans="1:6">
      <c r="A366" s="1595"/>
      <c r="B366" s="1596"/>
      <c r="C366" s="1597"/>
      <c r="D366" s="1601"/>
      <c r="E366" s="1599"/>
      <c r="F366" s="1599"/>
    </row>
    <row r="367" spans="1:6" ht="25.5">
      <c r="A367" s="1595">
        <f>COUNT($A$335:A366)+1</f>
        <v>16</v>
      </c>
      <c r="B367" s="1596" t="s">
        <v>3347</v>
      </c>
      <c r="C367" s="1597" t="s">
        <v>16</v>
      </c>
      <c r="D367" s="1598">
        <v>1</v>
      </c>
      <c r="E367" s="1599"/>
      <c r="F367" s="1599">
        <f t="shared" ref="F367" si="81">D367*E367</f>
        <v>0</v>
      </c>
    </row>
    <row r="368" spans="1:6">
      <c r="A368" s="1602"/>
      <c r="B368" s="1603"/>
      <c r="C368" s="1604"/>
      <c r="D368" s="1605"/>
      <c r="E368" s="1606"/>
      <c r="F368" s="1606"/>
    </row>
    <row r="369" spans="1:6" ht="15.75">
      <c r="A369" s="2048" t="s">
        <v>3348</v>
      </c>
      <c r="B369" s="2049"/>
      <c r="C369" s="2050"/>
      <c r="D369" s="2050"/>
      <c r="E369" s="1599"/>
      <c r="F369" s="1607">
        <f>SUM(F335:F368)</f>
        <v>0</v>
      </c>
    </row>
    <row r="370" spans="1:6">
      <c r="A370" s="1595"/>
      <c r="B370" s="1596"/>
      <c r="C370" s="1597"/>
      <c r="D370" s="1598"/>
      <c r="E370" s="1599"/>
      <c r="F370" s="1599"/>
    </row>
    <row r="371" spans="1:6">
      <c r="A371" s="1595"/>
      <c r="B371" s="1596"/>
      <c r="C371" s="1597"/>
      <c r="D371" s="1598"/>
      <c r="E371" s="1599"/>
      <c r="F371" s="1599"/>
    </row>
    <row r="372" spans="1:6">
      <c r="A372" s="1595"/>
      <c r="B372" s="1596"/>
      <c r="C372" s="1597"/>
      <c r="D372" s="1598"/>
      <c r="E372" s="1599"/>
      <c r="F372" s="1599"/>
    </row>
    <row r="373" spans="1:6">
      <c r="A373" s="1595"/>
      <c r="B373" s="1596"/>
      <c r="C373" s="1597"/>
      <c r="D373" s="1598"/>
      <c r="E373" s="1599"/>
      <c r="F373" s="1599"/>
    </row>
    <row r="374" spans="1:6">
      <c r="A374" s="1595"/>
      <c r="B374" s="1596"/>
      <c r="C374" s="1597"/>
      <c r="D374" s="1598"/>
      <c r="E374" s="1599"/>
      <c r="F374" s="1599"/>
    </row>
    <row r="375" spans="1:6">
      <c r="A375" s="1595"/>
      <c r="B375" s="1596"/>
      <c r="C375" s="1597"/>
      <c r="D375" s="1598"/>
      <c r="E375" s="1599"/>
      <c r="F375" s="1599"/>
    </row>
    <row r="376" spans="1:6">
      <c r="A376" s="1595"/>
      <c r="B376" s="1596"/>
      <c r="C376" s="1597"/>
      <c r="D376" s="1598"/>
      <c r="E376" s="1599"/>
      <c r="F376" s="1599"/>
    </row>
    <row r="377" spans="1:6">
      <c r="A377" s="1595"/>
      <c r="B377" s="1596"/>
      <c r="C377" s="1597"/>
      <c r="D377" s="1598"/>
      <c r="E377" s="1599"/>
      <c r="F377" s="1599"/>
    </row>
    <row r="378" spans="1:6">
      <c r="A378" s="1595"/>
      <c r="B378" s="1596"/>
      <c r="C378" s="1597"/>
      <c r="D378" s="1598"/>
      <c r="E378" s="1599"/>
      <c r="F378" s="1599"/>
    </row>
    <row r="379" spans="1:6">
      <c r="A379" s="1595"/>
      <c r="B379" s="1596"/>
      <c r="C379" s="1597"/>
      <c r="D379" s="1598"/>
      <c r="E379" s="1599"/>
      <c r="F379" s="1599"/>
    </row>
    <row r="380" spans="1:6">
      <c r="A380" s="1595"/>
      <c r="B380" s="1596"/>
      <c r="C380" s="1597"/>
      <c r="D380" s="1598"/>
      <c r="E380" s="1599"/>
      <c r="F380" s="1599"/>
    </row>
    <row r="381" spans="1:6">
      <c r="A381" s="1595"/>
      <c r="B381" s="1596"/>
      <c r="C381" s="1597"/>
      <c r="D381" s="1598"/>
      <c r="E381" s="1599"/>
      <c r="F381" s="1599"/>
    </row>
    <row r="382" spans="1:6">
      <c r="A382" s="1595"/>
      <c r="B382" s="1596"/>
      <c r="C382" s="1597"/>
      <c r="D382" s="1598"/>
      <c r="E382" s="1599"/>
      <c r="F382" s="1599"/>
    </row>
    <row r="383" spans="1:6">
      <c r="A383" s="1595"/>
      <c r="B383" s="1596"/>
      <c r="C383" s="1597"/>
      <c r="D383" s="1598"/>
      <c r="E383" s="1599"/>
      <c r="F383" s="1599"/>
    </row>
    <row r="384" spans="1:6">
      <c r="A384" s="1595"/>
      <c r="B384" s="1596"/>
      <c r="C384" s="1597"/>
      <c r="D384" s="1598"/>
      <c r="E384" s="1599"/>
      <c r="F384" s="1599"/>
    </row>
    <row r="385" spans="1:6">
      <c r="A385" s="1595"/>
      <c r="B385" s="1596"/>
      <c r="C385" s="1597"/>
      <c r="D385" s="1598"/>
      <c r="E385" s="1599"/>
      <c r="F385" s="1599"/>
    </row>
    <row r="386" spans="1:6">
      <c r="A386" s="1595"/>
      <c r="B386" s="1596"/>
      <c r="C386" s="1597"/>
      <c r="D386" s="1598"/>
      <c r="E386" s="1599"/>
      <c r="F386" s="1599"/>
    </row>
    <row r="387" spans="1:6">
      <c r="A387" s="1595"/>
      <c r="B387" s="1596"/>
      <c r="C387" s="1597"/>
      <c r="D387" s="1598"/>
      <c r="E387" s="1599"/>
      <c r="F387" s="1599"/>
    </row>
    <row r="388" spans="1:6" ht="18.75">
      <c r="A388" s="2053" t="s">
        <v>3349</v>
      </c>
      <c r="B388" s="2054"/>
      <c r="C388" s="1597"/>
      <c r="D388" s="1598"/>
      <c r="E388" s="1599"/>
      <c r="F388" s="1599"/>
    </row>
    <row r="389" spans="1:6">
      <c r="A389" s="1595"/>
      <c r="B389" s="1596"/>
      <c r="C389" s="1597"/>
      <c r="D389" s="1598"/>
      <c r="E389" s="1599"/>
      <c r="F389" s="1599"/>
    </row>
    <row r="390" spans="1:6">
      <c r="A390" s="1630" t="s">
        <v>50</v>
      </c>
      <c r="B390" s="1631" t="s">
        <v>3350</v>
      </c>
      <c r="C390" s="1632"/>
      <c r="D390" s="1633"/>
      <c r="E390" s="1628"/>
      <c r="F390" s="1628">
        <f>F196</f>
        <v>0</v>
      </c>
    </row>
    <row r="391" spans="1:6">
      <c r="A391" s="1630" t="s">
        <v>23</v>
      </c>
      <c r="B391" s="1631" t="s">
        <v>3351</v>
      </c>
      <c r="C391" s="1632"/>
      <c r="D391" s="1633"/>
      <c r="E391" s="1628"/>
      <c r="F391" s="1628">
        <f>F331</f>
        <v>0</v>
      </c>
    </row>
    <row r="392" spans="1:6">
      <c r="A392" s="1630" t="s">
        <v>24</v>
      </c>
      <c r="B392" s="1631" t="s">
        <v>3352</v>
      </c>
      <c r="C392" s="1632"/>
      <c r="D392" s="1633"/>
      <c r="E392" s="1628"/>
      <c r="F392" s="1628">
        <f>F369</f>
        <v>0</v>
      </c>
    </row>
    <row r="393" spans="1:6" ht="15.75" thickBot="1">
      <c r="A393" s="1634"/>
      <c r="B393" s="1635"/>
      <c r="C393" s="1636"/>
      <c r="D393" s="1637"/>
      <c r="E393" s="1638"/>
      <c r="F393" s="1638"/>
    </row>
    <row r="394" spans="1:6" ht="16.5" thickTop="1">
      <c r="A394" s="2055" t="s">
        <v>3353</v>
      </c>
      <c r="B394" s="2056"/>
      <c r="C394" s="2057"/>
      <c r="D394" s="2057"/>
      <c r="E394" s="1599"/>
      <c r="F394" s="1607">
        <f>SUM(F390:F393)</f>
        <v>0</v>
      </c>
    </row>
    <row r="395" spans="1:6">
      <c r="A395" s="1595"/>
      <c r="B395" s="1596"/>
      <c r="C395" s="1597"/>
      <c r="D395" s="1598"/>
      <c r="E395" s="1599"/>
      <c r="F395" s="1599"/>
    </row>
    <row r="396" spans="1:6">
      <c r="A396" s="1595"/>
      <c r="B396" s="1596"/>
      <c r="C396" s="1597"/>
      <c r="D396" s="1598"/>
      <c r="E396" s="1599"/>
      <c r="F396" s="1599"/>
    </row>
    <row r="397" spans="1:6">
      <c r="A397" s="1595"/>
      <c r="B397" s="1596"/>
      <c r="C397" s="1597"/>
      <c r="D397" s="1598"/>
      <c r="E397" s="1599"/>
      <c r="F397" s="1599"/>
    </row>
    <row r="398" spans="1:6">
      <c r="A398" s="1630" t="s">
        <v>3354</v>
      </c>
      <c r="B398" s="1596"/>
      <c r="C398" s="1597"/>
      <c r="D398" s="1598"/>
      <c r="E398" s="1599"/>
      <c r="F398" s="1599"/>
    </row>
    <row r="399" spans="1:6">
      <c r="A399" s="1595"/>
      <c r="B399" s="1596"/>
      <c r="C399" s="1597"/>
      <c r="D399" s="1598"/>
      <c r="E399" s="1599"/>
      <c r="F399" s="1599"/>
    </row>
    <row r="400" spans="1:6">
      <c r="A400" s="2046" t="s">
        <v>3355</v>
      </c>
      <c r="B400" s="2047"/>
      <c r="C400" s="2047"/>
      <c r="D400" s="2047"/>
      <c r="E400" s="2047"/>
      <c r="F400" s="2047"/>
    </row>
    <row r="401" spans="1:6">
      <c r="A401" s="2046" t="s">
        <v>3356</v>
      </c>
      <c r="B401" s="2047"/>
      <c r="C401" s="2047"/>
      <c r="D401" s="2047"/>
      <c r="E401" s="2047"/>
      <c r="F401" s="2047"/>
    </row>
    <row r="402" spans="1:6">
      <c r="A402" s="2046" t="s">
        <v>3357</v>
      </c>
      <c r="B402" s="2047"/>
      <c r="C402" s="2047"/>
      <c r="D402" s="2047"/>
      <c r="E402" s="2047"/>
      <c r="F402" s="2047"/>
    </row>
    <row r="403" spans="1:6">
      <c r="A403" s="2046" t="s">
        <v>3358</v>
      </c>
      <c r="B403" s="2047"/>
      <c r="C403" s="2047"/>
      <c r="D403" s="2047"/>
      <c r="E403" s="2047"/>
      <c r="F403" s="2047"/>
    </row>
    <row r="404" spans="1:6">
      <c r="A404" s="2046" t="s">
        <v>3359</v>
      </c>
      <c r="B404" s="2047"/>
      <c r="C404" s="2047"/>
      <c r="D404" s="2047"/>
      <c r="E404" s="2047"/>
      <c r="F404" s="2047"/>
    </row>
    <row r="405" spans="1:6">
      <c r="A405" s="2046" t="s">
        <v>3360</v>
      </c>
      <c r="B405" s="2047"/>
      <c r="C405" s="2047"/>
      <c r="D405" s="2047"/>
      <c r="E405" s="2047"/>
      <c r="F405" s="2047"/>
    </row>
    <row r="406" spans="1:6">
      <c r="A406" s="2046"/>
      <c r="B406" s="2047"/>
      <c r="C406" s="2047"/>
      <c r="D406" s="2047"/>
      <c r="E406" s="2047"/>
      <c r="F406" s="2047"/>
    </row>
    <row r="407" spans="1:6">
      <c r="A407" s="1595"/>
      <c r="B407" s="1596"/>
      <c r="C407" s="1597"/>
      <c r="D407" s="1598"/>
      <c r="E407" s="1599"/>
      <c r="F407" s="1599"/>
    </row>
    <row r="408" spans="1:6">
      <c r="A408" s="1595"/>
      <c r="B408" s="1596"/>
      <c r="C408" s="1597"/>
      <c r="D408" s="1598"/>
      <c r="E408" s="1599"/>
      <c r="F408" s="1599"/>
    </row>
    <row r="409" spans="1:6">
      <c r="A409" s="1595"/>
      <c r="B409" s="1596"/>
      <c r="C409" s="1597"/>
      <c r="D409" s="1598"/>
      <c r="E409" s="1599"/>
      <c r="F409" s="1599"/>
    </row>
  </sheetData>
  <mergeCells count="24">
    <mergeCell ref="A308:B308"/>
    <mergeCell ref="A3:F3"/>
    <mergeCell ref="A5:F5"/>
    <mergeCell ref="A6:F6"/>
    <mergeCell ref="A8:F8"/>
    <mergeCell ref="A10:F10"/>
    <mergeCell ref="A13:B13"/>
    <mergeCell ref="A196:B196"/>
    <mergeCell ref="A200:B200"/>
    <mergeCell ref="A257:B257"/>
    <mergeCell ref="A283:B283"/>
    <mergeCell ref="A297:B297"/>
    <mergeCell ref="A406:F406"/>
    <mergeCell ref="A331:D331"/>
    <mergeCell ref="A335:B335"/>
    <mergeCell ref="A369:D369"/>
    <mergeCell ref="A388:B388"/>
    <mergeCell ref="A394:D394"/>
    <mergeCell ref="A400:F400"/>
    <mergeCell ref="A401:F401"/>
    <mergeCell ref="A402:F402"/>
    <mergeCell ref="A403:F403"/>
    <mergeCell ref="A404:F404"/>
    <mergeCell ref="A405:F405"/>
  </mergeCells>
  <hyperlinks>
    <hyperlink ref="B87" r:id="rId1" location="Kabli!A1" display="Dobava in  polaganje vodnikov v ometu;  v plošči v izolirnih IPF ceveh; nadometno na kabelskih policah in v izolirnih ceveh na distančnih objemkah v razmerju: (70%/30%/0%)" xr:uid="{C900D081-6540-47AE-B81C-23DE140A2256}"/>
    <hyperlink ref="B98" r:id="rId2" location="Cevi!A1" xr:uid="{21E43968-34DB-4376-9950-C5F8A8069571}"/>
    <hyperlink ref="B102" r:id="rId3" location="'sti-vtič'!A1" xr:uid="{3AE94C85-B5AA-43DF-9663-3DB2B219CDB6}"/>
    <hyperlink ref="B117" r:id="rId4" location="luči!A1" xr:uid="{C0E8D2A2-987E-46D4-92E0-96A271C1FCDD}"/>
    <hyperlink ref="B144" r:id="rId5" location="Parap.kan.!A1" xr:uid="{5FA518D2-1BA9-41BC-9B72-B6F753979C54}"/>
    <hyperlink ref="B227" r:id="rId6" location="'TK vtič'!A1" xr:uid="{8AC2C9CC-3303-446B-A4A3-C631B808B086}"/>
    <hyperlink ref="B232" r:id="rId7" location="'TK kabli'!A1" display="Dobava in polaganje vodnikov za podatkovno inštalacij, v ometu;  v betonu v izolirnih IPF ceveh; nadometno na kabelskih policah in v izolirnih ceveh na distančnih objemkah v razmerju: (40%/30%/30%)" xr:uid="{F9D27EDD-E1B9-4608-9EA5-630A635377B7}"/>
    <hyperlink ref="A257:B257" r:id="rId8" location="Požar!A1" display="POŽARNO JAVLJANJE IN CO DETEKCIJA" xr:uid="{FB6547D8-9898-43FF-B2AC-1DD4135A2BF7}"/>
    <hyperlink ref="A283:B283" r:id="rId9" location="Ozvoč!A1" display="OZVOČENJE" xr:uid="{4EAA9C43-C84D-4F77-82DD-4D9517517FA6}"/>
    <hyperlink ref="B310" r:id="rId10" location="Cevi!A1" xr:uid="{EBF7AA0F-31A7-43C4-B7AA-788D76DA140B}"/>
    <hyperlink ref="A335:B335" r:id="rId11" location="STR!A1" display="III. Strelovodna inštalacija" xr:uid="{E527874C-E6F2-446F-A58B-B0C7853AFCFD}"/>
    <hyperlink ref="B163" r:id="rId12" location="Police!A1" xr:uid="{A5D292E9-8EBB-47F9-9A63-20BB5EC0B80C}"/>
    <hyperlink ref="B314" r:id="rId13" location="Police!A1" display="Dobava in montaža perforirane pocinkane kabelske police za potek električnih inštalacij, komplet s pritrdilnim, obešalnim materialom in pripadajočo opremo:" xr:uid="{CB44D374-5312-496D-800B-F9AD5CE314F3}"/>
    <hyperlink ref="A297:B297" r:id="rId14" location="Ozvoč!A1" display="OZVOČENJE" xr:uid="{FB9461EB-D8EE-48AF-B98C-40DBDB93BC99}"/>
    <hyperlink ref="B153" r:id="rId15" location="Parap.kan.!A1" display="Dobava in montaža parapetnega kanala:" xr:uid="{8FB3C879-F14C-4886-9D1C-766548304FF0}"/>
    <hyperlink ref="B160" r:id="rId16" location="Parap.kan.!A1" display="Dobava in montaža parapetnega kanala:" xr:uid="{D14EC87E-3B46-416C-9F5D-4750C702AC20}"/>
    <hyperlink ref="B16" r:id="rId17" location="SB!A1" xr:uid="{A91A6C98-FCA9-4454-98D7-1B3506923DE6}"/>
    <hyperlink ref="B28" r:id="rId18" location="SB!A1" xr:uid="{4B156937-430D-4A91-AC9E-B1B7BB7687EA}"/>
    <hyperlink ref="B46" r:id="rId19" location="SB!A1" xr:uid="{29A7FC44-3ED3-4B11-B0B4-0B850F151696}"/>
    <hyperlink ref="B55" r:id="rId20" location="SB!A1" xr:uid="{51186618-E709-485F-A16E-DFA3765D7FA1}"/>
    <hyperlink ref="B67" r:id="rId21" location="SB!A1" xr:uid="{E184E293-0648-46A2-96AB-DFE53A9901C4}"/>
    <hyperlink ref="B78" r:id="rId22" location="SB!A1" xr:uid="{CF6FC08D-AF65-41CE-BA1C-2C3683A9CA7D}"/>
  </hyperlinks>
  <pageMargins left="1.0236220472440944" right="0.59055118110236227" top="0.23622047244094491" bottom="0.78740157480314965" header="1.4566929133858268" footer="0.31496062992125984"/>
  <pageSetup paperSize="9" orientation="portrait" horizontalDpi="300" verticalDpi="300" r:id="rId23"/>
  <headerFooter>
    <oddFooter>&amp;C&amp;"BankGothic Lt BT,Light"&amp;9POGLAVJE III / &amp;P</oddFooter>
  </headerFooter>
  <rowBreaks count="3" manualBreakCount="3">
    <brk id="77" max="5" man="1"/>
    <brk id="292" max="5" man="1"/>
    <brk id="387" max="5" man="1"/>
  </rowBreaks>
  <drawing r:id="rId2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4EE3-0E7A-4074-A99D-EE0209CC55F0}">
  <sheetPr>
    <tabColor rgb="FFFFFF00"/>
  </sheetPr>
  <dimension ref="A1:F132"/>
  <sheetViews>
    <sheetView view="pageLayout" zoomScaleNormal="100" workbookViewId="0">
      <selection activeCell="F119" sqref="F119"/>
    </sheetView>
  </sheetViews>
  <sheetFormatPr defaultRowHeight="15"/>
  <cols>
    <col min="1" max="1" width="4" style="1639" customWidth="1"/>
    <col min="2" max="2" width="45.7109375" style="1639" customWidth="1"/>
    <col min="3" max="3" width="4.5703125" style="1640" customWidth="1"/>
    <col min="4" max="4" width="6" style="1640" customWidth="1"/>
    <col min="5" max="5" width="11.28515625" style="1641" customWidth="1"/>
    <col min="6" max="6" width="14.7109375" style="1641" customWidth="1"/>
    <col min="7" max="16384" width="9.140625" style="1642"/>
  </cols>
  <sheetData>
    <row r="1" spans="1:6" ht="87" customHeight="1"/>
    <row r="3" spans="1:6" ht="18">
      <c r="A3" s="1643" t="s">
        <v>3172</v>
      </c>
      <c r="B3" s="1644"/>
      <c r="C3" s="1644"/>
      <c r="D3" s="1644"/>
      <c r="E3" s="1644"/>
      <c r="F3" s="1644"/>
    </row>
    <row r="5" spans="1:6" ht="15.75">
      <c r="A5" s="1645" t="s">
        <v>3364</v>
      </c>
      <c r="B5" s="1644"/>
      <c r="C5" s="1644"/>
      <c r="D5" s="1644"/>
      <c r="E5" s="1644"/>
      <c r="F5" s="1644"/>
    </row>
    <row r="6" spans="1:6" ht="15.75">
      <c r="A6" s="1645" t="s">
        <v>3365</v>
      </c>
      <c r="B6" s="1644"/>
      <c r="C6" s="1644"/>
      <c r="D6" s="1644"/>
      <c r="E6" s="1644"/>
      <c r="F6" s="1644"/>
    </row>
    <row r="7" spans="1:6" ht="15.75">
      <c r="A7" s="1646"/>
      <c r="B7" s="1647"/>
      <c r="C7" s="1644"/>
      <c r="D7" s="1644"/>
      <c r="E7" s="1644"/>
      <c r="F7" s="1644"/>
    </row>
    <row r="8" spans="1:6" ht="15.75">
      <c r="A8" s="1645" t="s">
        <v>3366</v>
      </c>
      <c r="B8" s="1644"/>
      <c r="C8" s="1644"/>
      <c r="D8" s="1644"/>
      <c r="E8" s="1644"/>
      <c r="F8" s="1644"/>
    </row>
    <row r="9" spans="1:6" ht="15.75">
      <c r="A9" s="1646"/>
      <c r="B9" s="1647"/>
      <c r="C9" s="1644"/>
      <c r="D9" s="1644"/>
      <c r="E9" s="1644"/>
      <c r="F9" s="1644"/>
    </row>
    <row r="10" spans="1:6" ht="15.75">
      <c r="A10" s="1645" t="s">
        <v>3367</v>
      </c>
      <c r="B10" s="1644"/>
      <c r="C10" s="1644"/>
      <c r="D10" s="1644"/>
      <c r="E10" s="1644"/>
      <c r="F10" s="1644"/>
    </row>
    <row r="11" spans="1:6" ht="15.75">
      <c r="A11" s="1646"/>
      <c r="B11" s="1647"/>
      <c r="C11" s="1644"/>
      <c r="D11" s="1644"/>
      <c r="E11" s="1644"/>
      <c r="F11" s="1644"/>
    </row>
    <row r="12" spans="1:6" ht="15.75">
      <c r="A12" s="1645" t="s">
        <v>3368</v>
      </c>
      <c r="B12" s="1644"/>
      <c r="C12" s="1644"/>
      <c r="D12" s="1644"/>
      <c r="E12" s="1644"/>
      <c r="F12" s="1644"/>
    </row>
    <row r="14" spans="1:6">
      <c r="A14" s="1648"/>
      <c r="B14" s="1649"/>
      <c r="C14" s="1650"/>
      <c r="D14" s="1651"/>
      <c r="E14" s="1652"/>
      <c r="F14" s="1652"/>
    </row>
    <row r="15" spans="1:6" ht="15.75">
      <c r="A15" s="2070" t="s">
        <v>3369</v>
      </c>
      <c r="B15" s="2071"/>
      <c r="C15" s="1650"/>
      <c r="D15" s="1651"/>
      <c r="E15" s="1652"/>
      <c r="F15" s="1652"/>
    </row>
    <row r="16" spans="1:6">
      <c r="A16" s="1648"/>
      <c r="B16" s="1649"/>
      <c r="C16" s="1650"/>
      <c r="D16" s="1651"/>
      <c r="E16" s="1652"/>
      <c r="F16" s="1652"/>
    </row>
    <row r="17" spans="1:6">
      <c r="A17" s="1648">
        <f>COUNT($A$15:A16)+1</f>
        <v>1</v>
      </c>
      <c r="B17" s="1649" t="s">
        <v>3370</v>
      </c>
      <c r="C17" s="1650" t="s">
        <v>3204</v>
      </c>
      <c r="D17" s="1651">
        <v>180</v>
      </c>
      <c r="E17" s="1652"/>
      <c r="F17" s="1652">
        <f t="shared" ref="F17" si="0">D17*E17</f>
        <v>0</v>
      </c>
    </row>
    <row r="18" spans="1:6">
      <c r="A18" s="1648"/>
      <c r="B18" s="1649"/>
      <c r="C18" s="1650"/>
      <c r="D18" s="1651"/>
      <c r="E18" s="1652"/>
      <c r="F18" s="1652"/>
    </row>
    <row r="19" spans="1:6" ht="38.25">
      <c r="A19" s="1648">
        <f>COUNT($A$15:A18)+1</f>
        <v>2</v>
      </c>
      <c r="B19" s="1649" t="s">
        <v>3371</v>
      </c>
      <c r="C19" s="1650" t="s">
        <v>3204</v>
      </c>
      <c r="D19" s="1651">
        <v>80</v>
      </c>
      <c r="E19" s="1652"/>
      <c r="F19" s="1652">
        <f t="shared" ref="F19" si="1">D19*E19</f>
        <v>0</v>
      </c>
    </row>
    <row r="20" spans="1:6">
      <c r="A20" s="1648"/>
      <c r="B20" s="1649"/>
      <c r="C20" s="1650"/>
      <c r="D20" s="1651"/>
      <c r="E20" s="1652"/>
      <c r="F20" s="1652"/>
    </row>
    <row r="21" spans="1:6" ht="38.25">
      <c r="A21" s="1648">
        <f>COUNT($A$15:A20)+1</f>
        <v>3</v>
      </c>
      <c r="B21" s="1649" t="s">
        <v>3372</v>
      </c>
      <c r="C21" s="1650" t="s">
        <v>3204</v>
      </c>
      <c r="D21" s="1651">
        <v>30</v>
      </c>
      <c r="E21" s="1652"/>
      <c r="F21" s="1652">
        <f t="shared" ref="F21" si="2">D21*E21</f>
        <v>0</v>
      </c>
    </row>
    <row r="22" spans="1:6">
      <c r="A22" s="1648"/>
      <c r="B22" s="1649"/>
      <c r="C22" s="1650"/>
      <c r="D22" s="1651"/>
      <c r="E22" s="1652"/>
      <c r="F22" s="1652"/>
    </row>
    <row r="23" spans="1:6" ht="38.25">
      <c r="A23" s="1648">
        <f>COUNT($A$15:A22)+1</f>
        <v>4</v>
      </c>
      <c r="B23" s="1649" t="s">
        <v>3373</v>
      </c>
      <c r="C23" s="1650" t="s">
        <v>3204</v>
      </c>
      <c r="D23" s="1651">
        <v>40</v>
      </c>
      <c r="E23" s="1652"/>
      <c r="F23" s="1652">
        <f t="shared" ref="F23" si="3">D23*E23</f>
        <v>0</v>
      </c>
    </row>
    <row r="24" spans="1:6">
      <c r="A24" s="1648"/>
      <c r="C24" s="1639"/>
      <c r="D24" s="1639"/>
      <c r="E24" s="1639"/>
      <c r="F24" s="1639"/>
    </row>
    <row r="25" spans="1:6" ht="63.75">
      <c r="A25" s="1648">
        <v>5</v>
      </c>
      <c r="B25" s="1649" t="s">
        <v>3374</v>
      </c>
      <c r="C25" s="1650" t="s">
        <v>3204</v>
      </c>
      <c r="D25" s="1651">
        <v>8</v>
      </c>
      <c r="E25" s="1652"/>
      <c r="F25" s="1652">
        <f t="shared" ref="F25" si="4">D25*E25</f>
        <v>0</v>
      </c>
    </row>
    <row r="26" spans="1:6">
      <c r="A26" s="1648"/>
      <c r="B26" s="1649"/>
      <c r="C26" s="1650"/>
      <c r="D26" s="1651"/>
      <c r="E26" s="1652"/>
      <c r="F26" s="1652"/>
    </row>
    <row r="27" spans="1:6" ht="25.5">
      <c r="A27" s="1648">
        <f>COUNT($A$15:A25)+1</f>
        <v>6</v>
      </c>
      <c r="B27" s="1649" t="s">
        <v>3375</v>
      </c>
      <c r="C27" s="1650" t="s">
        <v>3204</v>
      </c>
      <c r="D27" s="1651">
        <v>40</v>
      </c>
      <c r="E27" s="1652"/>
      <c r="F27" s="1652">
        <f>D27*E27</f>
        <v>0</v>
      </c>
    </row>
    <row r="28" spans="1:6">
      <c r="A28" s="1648"/>
      <c r="B28" s="1649"/>
      <c r="C28" s="1650"/>
      <c r="D28" s="1651"/>
      <c r="E28" s="1652"/>
      <c r="F28" s="1652"/>
    </row>
    <row r="29" spans="1:6" ht="25.5">
      <c r="A29" s="1648">
        <f>COUNT($A$15:A28)+1</f>
        <v>7</v>
      </c>
      <c r="B29" s="1649" t="s">
        <v>3376</v>
      </c>
      <c r="C29" s="1650" t="s">
        <v>3204</v>
      </c>
      <c r="D29" s="1651">
        <v>100</v>
      </c>
      <c r="E29" s="1652"/>
      <c r="F29" s="1652">
        <f>D29*E29</f>
        <v>0</v>
      </c>
    </row>
    <row r="30" spans="1:6">
      <c r="A30" s="1648"/>
      <c r="B30" s="1649"/>
      <c r="C30" s="1650"/>
      <c r="D30" s="1651"/>
      <c r="E30" s="1652"/>
      <c r="F30" s="1652"/>
    </row>
    <row r="31" spans="1:6" ht="25.5">
      <c r="A31" s="1648">
        <f>COUNT($A$15:A30)+1</f>
        <v>8</v>
      </c>
      <c r="B31" s="1649" t="s">
        <v>3377</v>
      </c>
      <c r="C31" s="1650" t="s">
        <v>3204</v>
      </c>
      <c r="D31" s="1651">
        <v>180</v>
      </c>
      <c r="E31" s="1652"/>
      <c r="F31" s="1652">
        <f>D31*E31</f>
        <v>0</v>
      </c>
    </row>
    <row r="32" spans="1:6">
      <c r="A32" s="1648"/>
      <c r="B32" s="1649"/>
      <c r="C32" s="1650"/>
      <c r="D32" s="1651"/>
      <c r="E32" s="1652"/>
      <c r="F32" s="1652"/>
    </row>
    <row r="33" spans="1:6" ht="25.5">
      <c r="A33" s="1648">
        <f>COUNT($A$15:A32)+1</f>
        <v>9</v>
      </c>
      <c r="B33" s="1649" t="s">
        <v>3378</v>
      </c>
      <c r="C33" s="1650" t="s">
        <v>3204</v>
      </c>
      <c r="D33" s="1651">
        <v>140</v>
      </c>
      <c r="E33" s="1652"/>
      <c r="F33" s="1652">
        <f t="shared" ref="F33" si="5">D33*E33</f>
        <v>0</v>
      </c>
    </row>
    <row r="34" spans="1:6">
      <c r="A34" s="1648"/>
      <c r="B34" s="1649"/>
      <c r="C34" s="1650"/>
      <c r="D34" s="1651"/>
      <c r="E34" s="1652"/>
      <c r="F34" s="1652"/>
    </row>
    <row r="35" spans="1:6" ht="25.5">
      <c r="A35" s="1648">
        <f>COUNT($A$15:A34)+1</f>
        <v>10</v>
      </c>
      <c r="B35" s="1649" t="s">
        <v>3379</v>
      </c>
      <c r="C35" s="1650" t="s">
        <v>3204</v>
      </c>
      <c r="D35" s="1651">
        <v>60</v>
      </c>
      <c r="E35" s="1652"/>
      <c r="F35" s="1652">
        <f t="shared" ref="F35" si="6">D35*E35</f>
        <v>0</v>
      </c>
    </row>
    <row r="36" spans="1:6">
      <c r="A36" s="1648"/>
      <c r="B36" s="1649"/>
      <c r="C36" s="1650"/>
      <c r="D36" s="1651"/>
      <c r="E36" s="1652"/>
      <c r="F36" s="1652"/>
    </row>
    <row r="37" spans="1:6" ht="25.5">
      <c r="A37" s="1648">
        <f>COUNT($A$15:A36)+1</f>
        <v>11</v>
      </c>
      <c r="B37" s="1649" t="s">
        <v>3380</v>
      </c>
      <c r="C37" s="1650" t="s">
        <v>4</v>
      </c>
      <c r="D37" s="1651">
        <v>15</v>
      </c>
      <c r="E37" s="1652"/>
      <c r="F37" s="1652">
        <f t="shared" ref="F37" si="7">D37*E37</f>
        <v>0</v>
      </c>
    </row>
    <row r="38" spans="1:6">
      <c r="A38" s="1648"/>
      <c r="B38" s="1649"/>
      <c r="C38" s="1650"/>
      <c r="D38" s="1651"/>
      <c r="E38" s="1652"/>
      <c r="F38" s="1652"/>
    </row>
    <row r="39" spans="1:6" ht="25.5">
      <c r="A39" s="1648">
        <f>COUNT($A$15:A38)+1</f>
        <v>12</v>
      </c>
      <c r="B39" s="1649" t="s">
        <v>3381</v>
      </c>
      <c r="C39" s="1650" t="s">
        <v>3204</v>
      </c>
      <c r="D39" s="1651">
        <v>140</v>
      </c>
      <c r="E39" s="1652"/>
      <c r="F39" s="1652">
        <f t="shared" ref="F39" si="8">D39*E39</f>
        <v>0</v>
      </c>
    </row>
    <row r="40" spans="1:6">
      <c r="A40" s="1648"/>
      <c r="B40" s="1649"/>
      <c r="C40" s="1650"/>
      <c r="D40" s="1651"/>
      <c r="E40" s="1652"/>
      <c r="F40" s="1652"/>
    </row>
    <row r="41" spans="1:6" ht="25.5">
      <c r="A41" s="1648">
        <f>COUNT($A$15:A40)+1</f>
        <v>13</v>
      </c>
      <c r="B41" s="1649" t="s">
        <v>3382</v>
      </c>
      <c r="C41" s="1650" t="s">
        <v>4</v>
      </c>
      <c r="D41" s="1651">
        <v>1</v>
      </c>
      <c r="E41" s="1652"/>
      <c r="F41" s="1652">
        <f t="shared" ref="F41" si="9">D41*E41</f>
        <v>0</v>
      </c>
    </row>
    <row r="42" spans="1:6">
      <c r="B42" s="1649"/>
      <c r="C42" s="1650"/>
      <c r="D42" s="1651"/>
      <c r="E42" s="1652"/>
      <c r="F42" s="1652"/>
    </row>
    <row r="43" spans="1:6" ht="51">
      <c r="A43" s="1648">
        <v>14</v>
      </c>
      <c r="B43" s="1649" t="s">
        <v>3383</v>
      </c>
      <c r="C43" s="1650" t="s">
        <v>4</v>
      </c>
      <c r="D43" s="1651">
        <v>4</v>
      </c>
      <c r="E43" s="1652"/>
      <c r="F43" s="1652">
        <f t="shared" ref="F43" si="10">D43*E43</f>
        <v>0</v>
      </c>
    </row>
    <row r="44" spans="1:6">
      <c r="A44" s="1648"/>
      <c r="B44" s="1649"/>
      <c r="C44" s="1650"/>
      <c r="D44" s="1651"/>
      <c r="E44" s="1652"/>
      <c r="F44" s="1652"/>
    </row>
    <row r="45" spans="1:6" ht="38.25">
      <c r="A45" s="1648">
        <v>15</v>
      </c>
      <c r="B45" s="1649" t="s">
        <v>3384</v>
      </c>
      <c r="C45" s="1650" t="s">
        <v>4</v>
      </c>
      <c r="D45" s="1651">
        <v>1</v>
      </c>
      <c r="E45" s="1652"/>
      <c r="F45" s="1652">
        <f t="shared" ref="F45" si="11">D45*E45</f>
        <v>0</v>
      </c>
    </row>
    <row r="46" spans="1:6">
      <c r="A46" s="1648"/>
      <c r="B46" s="1649"/>
      <c r="C46" s="1650"/>
      <c r="D46" s="1651"/>
      <c r="E46" s="1652"/>
      <c r="F46" s="1652"/>
    </row>
    <row r="47" spans="1:6" ht="25.5">
      <c r="A47" s="1648">
        <v>16</v>
      </c>
      <c r="B47" s="1649" t="s">
        <v>3385</v>
      </c>
      <c r="C47" s="1650" t="s">
        <v>4</v>
      </c>
      <c r="D47" s="1651">
        <v>1</v>
      </c>
      <c r="E47" s="1652"/>
      <c r="F47" s="1652">
        <f t="shared" ref="F47" si="12">D47*E47</f>
        <v>0</v>
      </c>
    </row>
    <row r="48" spans="1:6">
      <c r="C48" s="1639"/>
      <c r="D48" s="1639"/>
      <c r="E48" s="1639"/>
      <c r="F48" s="1639"/>
    </row>
    <row r="49" spans="1:6">
      <c r="C49" s="1650"/>
      <c r="D49" s="1651"/>
      <c r="E49" s="1652"/>
      <c r="F49" s="1652"/>
    </row>
    <row r="50" spans="1:6">
      <c r="B50" s="1649"/>
      <c r="C50" s="1650"/>
      <c r="D50" s="1651"/>
      <c r="E50" s="1652"/>
      <c r="F50" s="1652"/>
    </row>
    <row r="51" spans="1:6">
      <c r="A51" s="1648"/>
      <c r="B51" s="1649"/>
      <c r="C51" s="1650"/>
      <c r="D51" s="1651"/>
      <c r="E51" s="1652"/>
      <c r="F51" s="1652"/>
    </row>
    <row r="52" spans="1:6">
      <c r="A52" s="1653" t="s">
        <v>3386</v>
      </c>
      <c r="B52" s="1649"/>
      <c r="C52" s="1650"/>
      <c r="D52" s="1651"/>
      <c r="E52" s="1652"/>
      <c r="F52" s="1652"/>
    </row>
    <row r="53" spans="1:6">
      <c r="A53" s="1648"/>
      <c r="B53" s="1649"/>
      <c r="C53" s="1650"/>
      <c r="D53" s="1651"/>
      <c r="E53" s="1652"/>
      <c r="F53" s="1652"/>
    </row>
    <row r="54" spans="1:6" ht="51">
      <c r="A54" s="1648">
        <f>COUNT($A$15:A53)+1</f>
        <v>17</v>
      </c>
      <c r="B54" s="1649" t="s">
        <v>3387</v>
      </c>
      <c r="C54" s="1650" t="s">
        <v>16</v>
      </c>
      <c r="D54" s="1651">
        <v>1</v>
      </c>
      <c r="E54" s="1652"/>
      <c r="F54" s="1652">
        <f t="shared" ref="F54" si="13">D54*E54</f>
        <v>0</v>
      </c>
    </row>
    <row r="55" spans="1:6">
      <c r="A55" s="1648"/>
      <c r="B55" s="1649"/>
      <c r="C55" s="1650"/>
      <c r="D55" s="1651"/>
      <c r="E55" s="1652"/>
      <c r="F55" s="1652"/>
    </row>
    <row r="56" spans="1:6">
      <c r="A56" s="1648">
        <f>COUNT($A$15:A55)+1</f>
        <v>18</v>
      </c>
      <c r="B56" s="1649" t="s">
        <v>3388</v>
      </c>
      <c r="C56" s="1650" t="s">
        <v>16</v>
      </c>
      <c r="D56" s="1651">
        <v>1</v>
      </c>
      <c r="E56" s="1652"/>
      <c r="F56" s="1652">
        <f t="shared" ref="F56" si="14">D56*E56</f>
        <v>0</v>
      </c>
    </row>
    <row r="57" spans="1:6">
      <c r="A57" s="1648"/>
      <c r="B57" s="1649"/>
      <c r="C57" s="1650"/>
      <c r="D57" s="1651"/>
      <c r="E57" s="1652"/>
      <c r="F57" s="1652"/>
    </row>
    <row r="58" spans="1:6">
      <c r="A58" s="1648">
        <f>COUNT($A$15:A57)+1</f>
        <v>19</v>
      </c>
      <c r="B58" s="1649" t="s">
        <v>3389</v>
      </c>
      <c r="C58" s="1650" t="s">
        <v>16</v>
      </c>
      <c r="D58" s="1651">
        <v>1</v>
      </c>
      <c r="E58" s="1652"/>
      <c r="F58" s="1652">
        <f t="shared" ref="F58" si="15">D58*E58</f>
        <v>0</v>
      </c>
    </row>
    <row r="59" spans="1:6">
      <c r="A59" s="1648"/>
      <c r="B59" s="1649"/>
      <c r="C59" s="1650"/>
      <c r="D59" s="1651"/>
      <c r="E59" s="1652"/>
      <c r="F59" s="1652"/>
    </row>
    <row r="60" spans="1:6">
      <c r="A60" s="1648">
        <f>COUNT($A$15:A59)+1</f>
        <v>20</v>
      </c>
      <c r="B60" s="1649" t="s">
        <v>3252</v>
      </c>
      <c r="C60" s="1650"/>
      <c r="D60" s="1654">
        <v>0.03</v>
      </c>
      <c r="E60" s="1652"/>
      <c r="F60" s="1652">
        <f>SUM(F15:F51)*D60</f>
        <v>0</v>
      </c>
    </row>
    <row r="61" spans="1:6">
      <c r="A61" s="1648"/>
      <c r="B61" s="1649"/>
      <c r="C61" s="1650"/>
      <c r="D61" s="1651"/>
      <c r="E61" s="1652"/>
      <c r="F61" s="1652"/>
    </row>
    <row r="62" spans="1:6" ht="25.5">
      <c r="A62" s="1648">
        <f>COUNT($A$15:A61)+1</f>
        <v>21</v>
      </c>
      <c r="B62" s="1649" t="s">
        <v>3390</v>
      </c>
      <c r="C62" s="1650" t="s">
        <v>16</v>
      </c>
      <c r="D62" s="1651">
        <v>1</v>
      </c>
      <c r="E62" s="1652"/>
      <c r="F62" s="1652">
        <f t="shared" ref="F62" si="16">D62*E62</f>
        <v>0</v>
      </c>
    </row>
    <row r="63" spans="1:6">
      <c r="A63" s="1648"/>
      <c r="B63" s="1649"/>
      <c r="C63" s="1650"/>
      <c r="D63" s="1651"/>
      <c r="E63" s="1652"/>
      <c r="F63" s="1652"/>
    </row>
    <row r="64" spans="1:6">
      <c r="A64" s="1655"/>
      <c r="B64" s="1656"/>
      <c r="C64" s="1657"/>
      <c r="D64" s="1658"/>
      <c r="E64" s="1659"/>
      <c r="F64" s="1659"/>
    </row>
    <row r="65" spans="1:6" ht="15.75">
      <c r="A65" s="2072" t="s">
        <v>3391</v>
      </c>
      <c r="B65" s="2073"/>
      <c r="C65" s="2074"/>
      <c r="D65" s="2074"/>
      <c r="E65" s="1652"/>
      <c r="F65" s="1660">
        <f>SUM(F15:F64)</f>
        <v>0</v>
      </c>
    </row>
    <row r="66" spans="1:6" ht="15.75">
      <c r="A66" s="1661"/>
      <c r="B66" s="1662"/>
      <c r="C66" s="1639"/>
      <c r="D66" s="1639"/>
      <c r="E66" s="1652"/>
      <c r="F66" s="1660"/>
    </row>
    <row r="67" spans="1:6" ht="15.75">
      <c r="A67" s="1661"/>
      <c r="B67" s="1662"/>
      <c r="C67" s="1639"/>
      <c r="D67" s="1639"/>
      <c r="E67" s="1652"/>
      <c r="F67" s="1660"/>
    </row>
    <row r="68" spans="1:6" ht="15.75">
      <c r="A68" s="1661"/>
      <c r="B68" s="1662"/>
      <c r="C68" s="1639"/>
      <c r="D68" s="1639"/>
      <c r="E68" s="1652"/>
      <c r="F68" s="1660"/>
    </row>
    <row r="69" spans="1:6" ht="15.75">
      <c r="A69" s="1661"/>
      <c r="B69" s="1662"/>
      <c r="C69" s="1639"/>
      <c r="D69" s="1639"/>
      <c r="E69" s="1652"/>
      <c r="F69" s="1660"/>
    </row>
    <row r="70" spans="1:6" ht="15.75">
      <c r="A70" s="1661"/>
      <c r="B70" s="1662"/>
      <c r="C70" s="1639"/>
      <c r="D70" s="1639"/>
      <c r="E70" s="1652"/>
      <c r="F70" s="1660"/>
    </row>
    <row r="71" spans="1:6" ht="15.75">
      <c r="A71" s="1661"/>
      <c r="B71" s="1662"/>
      <c r="C71" s="1639"/>
      <c r="D71" s="1639"/>
      <c r="E71" s="1652"/>
      <c r="F71" s="1660"/>
    </row>
    <row r="72" spans="1:6" ht="15.75">
      <c r="A72" s="1661"/>
      <c r="B72" s="1662"/>
      <c r="C72" s="1639"/>
      <c r="D72" s="1639"/>
      <c r="E72" s="1652"/>
      <c r="F72" s="1660"/>
    </row>
    <row r="73" spans="1:6" ht="15.75">
      <c r="A73" s="1661"/>
      <c r="B73" s="1662"/>
      <c r="C73" s="1639"/>
      <c r="D73" s="1639"/>
      <c r="E73" s="1652"/>
      <c r="F73" s="1660"/>
    </row>
    <row r="74" spans="1:6">
      <c r="A74" s="1648"/>
      <c r="B74" s="1649"/>
      <c r="C74" s="1650"/>
      <c r="D74" s="1651"/>
      <c r="E74" s="1652"/>
      <c r="F74" s="1652"/>
    </row>
    <row r="75" spans="1:6" ht="15.75">
      <c r="A75" s="2070" t="s">
        <v>3392</v>
      </c>
      <c r="B75" s="2071"/>
      <c r="C75" s="1650"/>
      <c r="D75" s="1651"/>
      <c r="E75" s="1652"/>
      <c r="F75" s="1652"/>
    </row>
    <row r="76" spans="1:6" ht="15.75">
      <c r="A76" s="1582"/>
      <c r="B76" s="1583"/>
      <c r="C76" s="1650"/>
      <c r="D76" s="1651"/>
      <c r="E76" s="1652"/>
      <c r="F76" s="1652"/>
    </row>
    <row r="77" spans="1:6" ht="15.75">
      <c r="A77" s="1582"/>
      <c r="B77" s="1663" t="s">
        <v>3393</v>
      </c>
      <c r="C77" s="1650"/>
      <c r="D77" s="1651"/>
      <c r="E77" s="1652"/>
      <c r="F77" s="1652"/>
    </row>
    <row r="78" spans="1:6">
      <c r="A78" s="1648"/>
      <c r="B78" s="1649"/>
      <c r="C78" s="1650"/>
      <c r="D78" s="1651"/>
      <c r="E78" s="1652"/>
      <c r="F78" s="1652"/>
    </row>
    <row r="79" spans="1:6">
      <c r="A79" s="1648">
        <f>COUNT($A$78:A78)+1</f>
        <v>1</v>
      </c>
      <c r="B79" s="1649" t="s">
        <v>3394</v>
      </c>
      <c r="C79" s="1639"/>
      <c r="D79" s="1639"/>
      <c r="E79" s="1639"/>
      <c r="F79" s="1639"/>
    </row>
    <row r="80" spans="1:6">
      <c r="A80" s="1648"/>
      <c r="B80" s="1649" t="s">
        <v>3395</v>
      </c>
      <c r="C80" s="1650" t="s">
        <v>3204</v>
      </c>
      <c r="D80" s="1651">
        <v>190</v>
      </c>
      <c r="E80" s="1652"/>
      <c r="F80" s="1652">
        <f t="shared" ref="F80" si="17">D80*E80</f>
        <v>0</v>
      </c>
    </row>
    <row r="81" spans="1:6">
      <c r="A81" s="1648"/>
      <c r="B81" s="1649"/>
      <c r="C81" s="1650"/>
      <c r="D81" s="1651"/>
      <c r="E81" s="1652"/>
      <c r="F81" s="1652"/>
    </row>
    <row r="82" spans="1:6">
      <c r="A82" s="1648">
        <f>COUNT($A$78:A81)+1</f>
        <v>2</v>
      </c>
      <c r="B82" s="1649" t="s">
        <v>3396</v>
      </c>
      <c r="C82" s="1650"/>
      <c r="D82" s="1651"/>
      <c r="E82" s="1652"/>
      <c r="F82" s="1652"/>
    </row>
    <row r="83" spans="1:6">
      <c r="A83" s="1648"/>
      <c r="B83" s="1649" t="s">
        <v>3397</v>
      </c>
      <c r="C83" s="1650" t="s">
        <v>4</v>
      </c>
      <c r="D83" s="1651">
        <v>6</v>
      </c>
      <c r="E83" s="1652"/>
      <c r="F83" s="1652">
        <f t="shared" ref="F83" si="18">D83*E83</f>
        <v>0</v>
      </c>
    </row>
    <row r="84" spans="1:6">
      <c r="A84" s="1648"/>
      <c r="B84" s="1649"/>
      <c r="C84" s="1650"/>
      <c r="D84" s="1651"/>
      <c r="E84" s="1652"/>
      <c r="F84" s="1652"/>
    </row>
    <row r="85" spans="1:6" ht="38.25">
      <c r="A85" s="1648">
        <f>COUNT($A$78:A84)+1</f>
        <v>3</v>
      </c>
      <c r="B85" s="1649" t="s">
        <v>3398</v>
      </c>
      <c r="C85" s="1650" t="s">
        <v>16</v>
      </c>
      <c r="D85" s="1651">
        <v>2</v>
      </c>
      <c r="E85" s="1652"/>
      <c r="F85" s="1652">
        <f t="shared" ref="F85" si="19">D85*E85</f>
        <v>0</v>
      </c>
    </row>
    <row r="86" spans="1:6">
      <c r="A86" s="1648"/>
      <c r="B86" s="1649"/>
      <c r="C86" s="1639"/>
      <c r="D86" s="1639"/>
      <c r="E86" s="1639"/>
      <c r="F86" s="1639"/>
    </row>
    <row r="87" spans="1:6" ht="51">
      <c r="A87" s="1648">
        <f>COUNT($A$78:A86)+1</f>
        <v>4</v>
      </c>
      <c r="B87" s="1649" t="s">
        <v>3399</v>
      </c>
      <c r="C87" s="1650" t="s">
        <v>16</v>
      </c>
      <c r="D87" s="1651">
        <v>1</v>
      </c>
      <c r="E87" s="1652"/>
      <c r="F87" s="1652">
        <f t="shared" ref="F87:F89" si="20">D87*E87</f>
        <v>0</v>
      </c>
    </row>
    <row r="88" spans="1:6">
      <c r="A88" s="1648"/>
      <c r="B88" s="1649"/>
      <c r="C88" s="1650"/>
      <c r="D88" s="1651"/>
      <c r="E88" s="1652"/>
      <c r="F88" s="1652"/>
    </row>
    <row r="89" spans="1:6">
      <c r="A89" s="1648">
        <v>5</v>
      </c>
      <c r="B89" s="1649" t="s">
        <v>3400</v>
      </c>
      <c r="C89" s="1650" t="s">
        <v>3204</v>
      </c>
      <c r="D89" s="1651">
        <v>360</v>
      </c>
      <c r="E89" s="1652"/>
      <c r="F89" s="1652">
        <f t="shared" si="20"/>
        <v>0</v>
      </c>
    </row>
    <row r="90" spans="1:6">
      <c r="A90" s="1648"/>
      <c r="B90" s="1649"/>
      <c r="C90" s="1650"/>
      <c r="D90" s="1651"/>
      <c r="E90" s="1659"/>
      <c r="F90" s="1659"/>
    </row>
    <row r="91" spans="1:6" ht="15.75">
      <c r="A91" s="1664" t="s">
        <v>3401</v>
      </c>
      <c r="B91" s="1665"/>
      <c r="C91" s="1665"/>
      <c r="D91" s="1665"/>
      <c r="E91" s="1652"/>
      <c r="F91" s="1660">
        <f>SUM(F75:F90)</f>
        <v>0</v>
      </c>
    </row>
    <row r="92" spans="1:6">
      <c r="A92" s="1648"/>
      <c r="B92" s="1649"/>
      <c r="C92" s="1650"/>
      <c r="D92" s="1651"/>
      <c r="E92" s="1652"/>
      <c r="F92" s="1652"/>
    </row>
    <row r="93" spans="1:6">
      <c r="A93" s="1648"/>
      <c r="B93" s="1649"/>
      <c r="C93" s="1650"/>
      <c r="D93" s="1651"/>
      <c r="E93" s="1652"/>
      <c r="F93" s="1652"/>
    </row>
    <row r="94" spans="1:6">
      <c r="A94" s="1648"/>
      <c r="B94" s="1649"/>
      <c r="C94" s="1650"/>
      <c r="D94" s="1651"/>
      <c r="E94" s="1652"/>
      <c r="F94" s="1652"/>
    </row>
    <row r="95" spans="1:6">
      <c r="A95" s="1648"/>
      <c r="B95" s="1649"/>
      <c r="C95" s="1650"/>
      <c r="D95" s="1651"/>
      <c r="E95" s="1652"/>
      <c r="F95" s="1652"/>
    </row>
    <row r="96" spans="1:6" ht="15.75">
      <c r="A96" s="2070" t="s">
        <v>4566</v>
      </c>
      <c r="B96" s="2071"/>
      <c r="C96" s="1650"/>
      <c r="D96" s="1651"/>
      <c r="E96" s="1652"/>
      <c r="F96" s="1652"/>
    </row>
    <row r="97" spans="1:6">
      <c r="A97" s="1648"/>
      <c r="B97" s="1649"/>
      <c r="C97" s="1650"/>
      <c r="D97" s="1651"/>
      <c r="E97" s="1652"/>
      <c r="F97" s="1652"/>
    </row>
    <row r="98" spans="1:6">
      <c r="A98" s="1648">
        <f>COUNT($A$96:A97)+1</f>
        <v>1</v>
      </c>
      <c r="B98" s="1649" t="s">
        <v>3402</v>
      </c>
      <c r="C98" s="1650"/>
      <c r="D98" s="1651"/>
      <c r="E98" s="1652"/>
      <c r="F98" s="1652"/>
    </row>
    <row r="99" spans="1:6">
      <c r="A99" s="1648"/>
      <c r="B99" s="1649" t="s">
        <v>3403</v>
      </c>
      <c r="C99" s="1650" t="s">
        <v>3204</v>
      </c>
      <c r="D99" s="1651">
        <v>140</v>
      </c>
      <c r="E99" s="1652"/>
      <c r="F99" s="1652">
        <f t="shared" ref="F99" si="21">D99*E99</f>
        <v>0</v>
      </c>
    </row>
    <row r="100" spans="1:6">
      <c r="A100" s="1648"/>
      <c r="B100" s="1649"/>
      <c r="C100" s="1650"/>
      <c r="D100" s="1651"/>
      <c r="E100" s="1652"/>
      <c r="F100" s="1652"/>
    </row>
    <row r="101" spans="1:6" ht="25.5">
      <c r="A101" s="1648">
        <f>COUNT($A$96:A100)+1</f>
        <v>2</v>
      </c>
      <c r="B101" s="1649" t="s">
        <v>3404</v>
      </c>
      <c r="C101" s="1650" t="s">
        <v>4</v>
      </c>
      <c r="D101" s="1651">
        <v>2</v>
      </c>
      <c r="E101" s="1652"/>
      <c r="F101" s="1652">
        <f t="shared" ref="F101" si="22">D101*E101</f>
        <v>0</v>
      </c>
    </row>
    <row r="102" spans="1:6">
      <c r="A102" s="1648"/>
      <c r="B102" s="1649"/>
      <c r="C102" s="1650"/>
      <c r="D102" s="1651"/>
      <c r="E102" s="1652"/>
      <c r="F102" s="1652"/>
    </row>
    <row r="103" spans="1:6" ht="25.5">
      <c r="A103" s="1648">
        <f>COUNT($A$96:A102)+1</f>
        <v>3</v>
      </c>
      <c r="B103" s="1649" t="s">
        <v>3405</v>
      </c>
      <c r="C103" s="1650" t="s">
        <v>16</v>
      </c>
      <c r="D103" s="1651">
        <v>1</v>
      </c>
      <c r="E103" s="1652"/>
      <c r="F103" s="1652">
        <f t="shared" ref="F103" si="23">D103*E103</f>
        <v>0</v>
      </c>
    </row>
    <row r="104" spans="1:6">
      <c r="A104" s="1655"/>
      <c r="B104" s="1656"/>
      <c r="C104" s="1657"/>
      <c r="D104" s="1658"/>
      <c r="E104" s="1659"/>
      <c r="F104" s="1659"/>
    </row>
    <row r="105" spans="1:6" ht="15.75">
      <c r="A105" s="1664" t="s">
        <v>3406</v>
      </c>
      <c r="B105" s="1665"/>
      <c r="C105" s="1665"/>
      <c r="D105" s="1665"/>
      <c r="E105" s="1652"/>
      <c r="F105" s="1660">
        <f>SUM(F96:F104)</f>
        <v>0</v>
      </c>
    </row>
    <row r="106" spans="1:6">
      <c r="A106" s="1648"/>
      <c r="B106" s="1649"/>
      <c r="C106" s="1650"/>
      <c r="D106" s="1651"/>
      <c r="E106" s="1652"/>
      <c r="F106" s="1652"/>
    </row>
    <row r="107" spans="1:6">
      <c r="A107" s="1648"/>
      <c r="B107" s="1649"/>
      <c r="C107" s="1650"/>
      <c r="D107" s="1651"/>
      <c r="E107" s="1652"/>
      <c r="F107" s="1652"/>
    </row>
    <row r="108" spans="1:6" ht="15.75">
      <c r="A108" s="2070" t="s">
        <v>4567</v>
      </c>
      <c r="B108" s="2071"/>
      <c r="C108" s="1650"/>
      <c r="D108" s="1651"/>
      <c r="E108" s="1652"/>
      <c r="F108" s="1652"/>
    </row>
    <row r="109" spans="1:6">
      <c r="A109" s="1648"/>
      <c r="B109" s="1649"/>
      <c r="C109" s="1650"/>
      <c r="D109" s="1651"/>
      <c r="E109" s="1652"/>
      <c r="F109" s="1652"/>
    </row>
    <row r="110" spans="1:6" ht="38.25">
      <c r="A110" s="1595">
        <v>1</v>
      </c>
      <c r="B110" s="1596" t="s">
        <v>4565</v>
      </c>
      <c r="C110" s="1597" t="s">
        <v>16</v>
      </c>
      <c r="D110" s="1598">
        <v>1</v>
      </c>
      <c r="E110" s="1599"/>
      <c r="F110" s="1599">
        <f t="shared" ref="F110" si="24">D110*E110</f>
        <v>0</v>
      </c>
    </row>
    <row r="111" spans="1:6">
      <c r="A111" s="1595"/>
      <c r="B111" s="1596"/>
      <c r="C111" s="1597"/>
      <c r="D111" s="1598"/>
      <c r="E111" s="1599"/>
      <c r="F111" s="1599"/>
    </row>
    <row r="112" spans="1:6">
      <c r="A112" s="1648"/>
      <c r="B112" s="1649"/>
      <c r="C112" s="1650"/>
      <c r="D112" s="1651"/>
      <c r="E112" s="1652"/>
      <c r="F112" s="1652"/>
    </row>
    <row r="113" spans="1:6">
      <c r="A113" s="1648"/>
      <c r="B113" s="1649"/>
      <c r="C113" s="1650"/>
      <c r="D113" s="1651"/>
      <c r="E113" s="1652"/>
      <c r="F113" s="1652"/>
    </row>
    <row r="114" spans="1:6">
      <c r="A114" s="1648"/>
      <c r="B114" s="1649"/>
      <c r="C114" s="1650"/>
      <c r="D114" s="1651"/>
      <c r="E114" s="1652"/>
      <c r="F114" s="1652"/>
    </row>
    <row r="115" spans="1:6">
      <c r="A115" s="1648"/>
      <c r="B115" s="1649"/>
      <c r="C115" s="1650"/>
      <c r="D115" s="1651"/>
      <c r="E115" s="1652"/>
      <c r="F115" s="1652"/>
    </row>
    <row r="116" spans="1:6">
      <c r="A116" s="1648"/>
      <c r="B116" s="1649"/>
      <c r="C116" s="1650"/>
      <c r="D116" s="1651"/>
      <c r="E116" s="1652"/>
      <c r="F116" s="1652"/>
    </row>
    <row r="117" spans="1:6">
      <c r="A117" s="1648"/>
      <c r="B117" s="1649"/>
      <c r="C117" s="1650"/>
      <c r="D117" s="1651"/>
      <c r="E117" s="1652"/>
      <c r="F117" s="1652"/>
    </row>
    <row r="118" spans="1:6" ht="18.75">
      <c r="A118" s="2075" t="s">
        <v>3349</v>
      </c>
      <c r="B118" s="2076"/>
      <c r="C118" s="1650"/>
      <c r="D118" s="1651"/>
      <c r="E118" s="1652"/>
      <c r="F118" s="1652"/>
    </row>
    <row r="119" spans="1:6">
      <c r="A119" s="1648"/>
      <c r="B119" s="1649"/>
      <c r="C119" s="1650"/>
      <c r="D119" s="1651"/>
      <c r="E119" s="1652"/>
      <c r="F119" s="1652"/>
    </row>
    <row r="120" spans="1:6">
      <c r="A120" s="1653" t="s">
        <v>50</v>
      </c>
      <c r="B120" s="1667" t="s">
        <v>3407</v>
      </c>
      <c r="C120" s="1668"/>
      <c r="D120" s="1669"/>
      <c r="E120" s="1670"/>
      <c r="F120" s="1670">
        <f>F65</f>
        <v>0</v>
      </c>
    </row>
    <row r="121" spans="1:6">
      <c r="A121" s="1653" t="s">
        <v>23</v>
      </c>
      <c r="B121" s="1667" t="s">
        <v>3408</v>
      </c>
      <c r="C121" s="1668"/>
      <c r="D121" s="1669"/>
      <c r="E121" s="1670"/>
      <c r="F121" s="1670">
        <f>F91</f>
        <v>0</v>
      </c>
    </row>
    <row r="122" spans="1:6">
      <c r="A122" s="1653" t="s">
        <v>24</v>
      </c>
      <c r="B122" s="1667" t="s">
        <v>3409</v>
      </c>
      <c r="C122" s="1668"/>
      <c r="D122" s="1669"/>
      <c r="E122" s="1670"/>
      <c r="F122" s="1670">
        <f>F105</f>
        <v>0</v>
      </c>
    </row>
    <row r="123" spans="1:6">
      <c r="A123" s="1663" t="s">
        <v>25</v>
      </c>
      <c r="B123" s="1667" t="s">
        <v>4568</v>
      </c>
      <c r="C123" s="1667"/>
      <c r="D123" s="1667"/>
      <c r="E123" s="1667"/>
      <c r="F123" s="1670">
        <f>F110</f>
        <v>0</v>
      </c>
    </row>
    <row r="124" spans="1:6" ht="15.75">
      <c r="A124" s="2067" t="s">
        <v>3353</v>
      </c>
      <c r="B124" s="2068"/>
      <c r="C124" s="2069"/>
      <c r="D124" s="2069"/>
      <c r="E124" s="1652"/>
      <c r="F124" s="1660">
        <f>SUM(F120:F123)</f>
        <v>0</v>
      </c>
    </row>
    <row r="125" spans="1:6">
      <c r="A125" s="1648"/>
      <c r="B125" s="1649"/>
      <c r="C125" s="1650"/>
      <c r="D125" s="1651"/>
      <c r="E125" s="1652"/>
      <c r="F125" s="1652"/>
    </row>
    <row r="126" spans="1:6">
      <c r="A126" s="1648"/>
      <c r="B126" s="1649"/>
      <c r="C126" s="1650"/>
      <c r="D126" s="1651"/>
      <c r="E126" s="1652"/>
      <c r="F126" s="1652"/>
    </row>
    <row r="127" spans="1:6">
      <c r="A127" s="1666" t="s">
        <v>3354</v>
      </c>
      <c r="B127" s="1649"/>
      <c r="C127" s="1650"/>
      <c r="D127" s="1651"/>
      <c r="E127" s="1652"/>
      <c r="F127" s="1652"/>
    </row>
    <row r="128" spans="1:6">
      <c r="A128" s="1648"/>
      <c r="B128" s="1649"/>
      <c r="C128" s="1650"/>
      <c r="D128" s="1651"/>
      <c r="E128" s="1652"/>
      <c r="F128" s="1652"/>
    </row>
    <row r="129" spans="1:6" ht="15" customHeight="1">
      <c r="A129" s="1671" t="s">
        <v>3355</v>
      </c>
      <c r="C129" s="1639"/>
      <c r="D129" s="1639"/>
      <c r="E129" s="1639"/>
      <c r="F129" s="1639"/>
    </row>
    <row r="130" spans="1:6">
      <c r="A130" s="1648"/>
      <c r="B130" s="1649"/>
      <c r="C130" s="1650"/>
      <c r="D130" s="1651"/>
      <c r="E130" s="1652"/>
      <c r="F130" s="1652"/>
    </row>
    <row r="131" spans="1:6">
      <c r="A131" s="1648"/>
      <c r="B131" s="1649"/>
      <c r="C131" s="1650"/>
      <c r="D131" s="1651"/>
      <c r="E131" s="1652"/>
      <c r="F131" s="1652"/>
    </row>
    <row r="132" spans="1:6">
      <c r="A132" s="1648"/>
      <c r="B132" s="1649"/>
      <c r="C132" s="1650"/>
      <c r="D132" s="1651"/>
      <c r="E132" s="1652"/>
      <c r="F132" s="1652"/>
    </row>
  </sheetData>
  <mergeCells count="7">
    <mergeCell ref="A124:D124"/>
    <mergeCell ref="A15:B15"/>
    <mergeCell ref="A65:D65"/>
    <mergeCell ref="A75:B75"/>
    <mergeCell ref="A96:B96"/>
    <mergeCell ref="A118:B118"/>
    <mergeCell ref="A108:B108"/>
  </mergeCells>
  <hyperlinks>
    <hyperlink ref="A15:B15" r:id="rId1" location="'Gr. dela'!A1" display="IV. Gradbena in zemeljska dela" xr:uid="{0B84FFC4-00E6-4DEF-A67B-9BF89748E557}"/>
    <hyperlink ref="A96:B96" r:id="rId2" location="Demontaža!A1" display="V. Demontažna dela" xr:uid="{D4E7A433-D46C-47A5-A7F1-5C09F310D117}"/>
    <hyperlink ref="A75:B75" r:id="rId3" location="'Gr. dela'!A1" display="IV. Gradbena in zemeljska dela" xr:uid="{CD44D997-0B92-4CC7-9152-A037138CD389}"/>
    <hyperlink ref="A108:B108" r:id="rId4" location="Demontaža!A1" display="V. Demontažna dela" xr:uid="{C6617D5C-2895-4B88-B1EC-8DDE1E2AD04A}"/>
  </hyperlinks>
  <pageMargins left="1.0236220472440944" right="0.59055118110236227" top="0.23622047244094491" bottom="0.78740157480314965" header="1.4566929133858268" footer="0.31496062992125984"/>
  <pageSetup paperSize="9" orientation="portrait" horizontalDpi="300" verticalDpi="300" r:id="rId5"/>
  <headerFooter>
    <oddFooter>&amp;C&amp;"BankGothic Lt BT,Light"&amp;9POGLAVJE III / &amp;P</oddFooter>
  </headerFooter>
  <rowBreaks count="3" manualBreakCount="3">
    <brk id="40" max="5" man="1"/>
    <brk id="71" max="5" man="1"/>
    <brk id="106" max="5"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sheetPr>
  <dimension ref="A1:XFD1470"/>
  <sheetViews>
    <sheetView view="pageLayout" zoomScaleNormal="100" workbookViewId="0">
      <selection sqref="A1:B1"/>
    </sheetView>
  </sheetViews>
  <sheetFormatPr defaultColWidth="9.140625" defaultRowHeight="12.75"/>
  <cols>
    <col min="1" max="1" width="8.7109375" style="125" customWidth="1"/>
    <col min="2" max="2" width="80.7109375" style="287" customWidth="1"/>
    <col min="3" max="16384" width="9.140625" style="1"/>
  </cols>
  <sheetData>
    <row r="1" spans="1:6" s="47" customFormat="1" ht="18.75">
      <c r="A1" s="2031" t="s">
        <v>1723</v>
      </c>
      <c r="B1" s="2032"/>
      <c r="C1" s="46"/>
      <c r="D1" s="46"/>
      <c r="E1" s="46"/>
      <c r="F1" s="46"/>
    </row>
    <row r="2" spans="1:6">
      <c r="A2" s="823"/>
      <c r="B2" s="45"/>
    </row>
    <row r="3" spans="1:6">
      <c r="A3" s="78"/>
      <c r="B3" s="55" t="s">
        <v>1889</v>
      </c>
      <c r="C3" s="51"/>
      <c r="D3" s="51"/>
      <c r="E3" s="51"/>
      <c r="F3" s="51"/>
    </row>
    <row r="4" spans="1:6">
      <c r="A4" s="48"/>
      <c r="B4" s="45"/>
    </row>
    <row r="5" spans="1:6">
      <c r="A5" s="49" t="s">
        <v>229</v>
      </c>
      <c r="B5" s="50" t="s">
        <v>1791</v>
      </c>
      <c r="C5" s="51"/>
      <c r="D5" s="51"/>
      <c r="E5" s="51"/>
      <c r="F5" s="51"/>
    </row>
    <row r="6" spans="1:6">
      <c r="A6" s="49" t="s">
        <v>229</v>
      </c>
      <c r="B6" s="52" t="s">
        <v>1792</v>
      </c>
      <c r="C6" s="51"/>
      <c r="D6" s="51"/>
      <c r="E6" s="51"/>
      <c r="F6" s="51"/>
    </row>
    <row r="7" spans="1:6">
      <c r="A7" s="49" t="s">
        <v>229</v>
      </c>
      <c r="B7" s="53" t="s">
        <v>797</v>
      </c>
      <c r="C7" s="51"/>
      <c r="D7" s="51"/>
      <c r="E7" s="51"/>
      <c r="F7" s="51"/>
    </row>
    <row r="8" spans="1:6">
      <c r="A8" s="54" t="s">
        <v>220</v>
      </c>
      <c r="B8" s="53" t="s">
        <v>798</v>
      </c>
      <c r="C8" s="51"/>
      <c r="D8" s="51"/>
      <c r="E8" s="51"/>
      <c r="F8" s="51"/>
    </row>
    <row r="9" spans="1:6">
      <c r="A9" s="54" t="s">
        <v>220</v>
      </c>
      <c r="B9" s="53" t="s">
        <v>799</v>
      </c>
      <c r="C9" s="51"/>
      <c r="D9" s="51"/>
      <c r="E9" s="51"/>
      <c r="F9" s="51"/>
    </row>
    <row r="10" spans="1:6">
      <c r="A10" s="54" t="s">
        <v>220</v>
      </c>
      <c r="B10" s="53" t="s">
        <v>800</v>
      </c>
      <c r="C10" s="51"/>
      <c r="D10" s="51"/>
      <c r="E10" s="51"/>
      <c r="F10" s="51"/>
    </row>
    <row r="11" spans="1:6">
      <c r="A11" s="54" t="s">
        <v>220</v>
      </c>
      <c r="B11" s="53" t="s">
        <v>801</v>
      </c>
      <c r="C11" s="51"/>
      <c r="D11" s="51"/>
      <c r="E11" s="51"/>
      <c r="F11" s="51"/>
    </row>
    <row r="12" spans="1:6">
      <c r="A12" s="54" t="s">
        <v>220</v>
      </c>
      <c r="B12" s="53" t="s">
        <v>802</v>
      </c>
      <c r="C12" s="51"/>
      <c r="D12" s="51"/>
      <c r="E12" s="51"/>
      <c r="F12" s="51"/>
    </row>
    <row r="13" spans="1:6" ht="45">
      <c r="A13" s="49" t="s">
        <v>229</v>
      </c>
      <c r="B13" s="55" t="s">
        <v>796</v>
      </c>
      <c r="C13" s="51"/>
      <c r="D13" s="51"/>
      <c r="E13" s="51"/>
      <c r="F13" s="51"/>
    </row>
    <row r="14" spans="1:6" ht="22.5">
      <c r="A14" s="49" t="s">
        <v>7</v>
      </c>
      <c r="B14" s="56" t="s">
        <v>1724</v>
      </c>
      <c r="C14" s="51"/>
      <c r="D14" s="51"/>
      <c r="E14" s="51"/>
      <c r="F14" s="51"/>
    </row>
    <row r="15" spans="1:6" ht="117.75" customHeight="1">
      <c r="A15" s="49" t="s">
        <v>20</v>
      </c>
      <c r="B15" s="52" t="s">
        <v>1825</v>
      </c>
      <c r="C15" s="51"/>
      <c r="D15" s="51"/>
      <c r="E15" s="51"/>
      <c r="F15" s="51"/>
    </row>
    <row r="16" spans="1:6" ht="71.25" customHeight="1">
      <c r="A16" s="49" t="s">
        <v>0</v>
      </c>
      <c r="B16" s="52" t="s">
        <v>1793</v>
      </c>
      <c r="C16" s="51"/>
      <c r="D16" s="51"/>
      <c r="E16" s="51"/>
      <c r="F16" s="51"/>
    </row>
    <row r="17" spans="1:6" ht="37.5" customHeight="1">
      <c r="A17" s="49" t="s">
        <v>1</v>
      </c>
      <c r="B17" s="57" t="s">
        <v>1794</v>
      </c>
      <c r="C17" s="51"/>
      <c r="D17" s="51"/>
      <c r="E17" s="51"/>
      <c r="F17" s="51"/>
    </row>
    <row r="18" spans="1:6" ht="33.75">
      <c r="A18" s="49" t="s">
        <v>2</v>
      </c>
      <c r="B18" s="57" t="s">
        <v>1725</v>
      </c>
      <c r="C18" s="51"/>
      <c r="D18" s="51"/>
      <c r="E18" s="51"/>
      <c r="F18" s="51"/>
    </row>
    <row r="19" spans="1:6" ht="67.5">
      <c r="A19" s="49" t="s">
        <v>3</v>
      </c>
      <c r="B19" s="57" t="s">
        <v>1726</v>
      </c>
      <c r="C19" s="51"/>
      <c r="D19" s="51"/>
      <c r="E19" s="51"/>
      <c r="F19" s="51"/>
    </row>
    <row r="20" spans="1:6" ht="78.75">
      <c r="A20" s="49" t="s">
        <v>146</v>
      </c>
      <c r="B20" s="57" t="s">
        <v>1727</v>
      </c>
      <c r="C20" s="51"/>
      <c r="D20" s="51"/>
      <c r="E20" s="51"/>
      <c r="F20" s="51"/>
    </row>
    <row r="21" spans="1:6" ht="45">
      <c r="A21" s="49" t="s">
        <v>147</v>
      </c>
      <c r="B21" s="56" t="s">
        <v>1728</v>
      </c>
      <c r="C21" s="51"/>
      <c r="D21" s="51"/>
      <c r="E21" s="51"/>
      <c r="F21" s="51"/>
    </row>
    <row r="22" spans="1:6" ht="78.75">
      <c r="A22" s="49" t="s">
        <v>148</v>
      </c>
      <c r="B22" s="56" t="s">
        <v>1729</v>
      </c>
      <c r="C22" s="51"/>
      <c r="D22" s="51"/>
      <c r="E22" s="51"/>
      <c r="F22" s="51"/>
    </row>
    <row r="23" spans="1:6" ht="45">
      <c r="A23" s="49" t="s">
        <v>149</v>
      </c>
      <c r="B23" s="56" t="s">
        <v>1730</v>
      </c>
    </row>
    <row r="24" spans="1:6" ht="56.25">
      <c r="A24" s="49" t="s">
        <v>150</v>
      </c>
      <c r="B24" s="56" t="s">
        <v>1731</v>
      </c>
    </row>
    <row r="25" spans="1:6" ht="84.75" customHeight="1">
      <c r="A25" s="49" t="s">
        <v>151</v>
      </c>
      <c r="B25" s="50" t="s">
        <v>1732</v>
      </c>
    </row>
    <row r="26" spans="1:6">
      <c r="A26" s="49" t="s">
        <v>166</v>
      </c>
      <c r="B26" s="58" t="s">
        <v>1797</v>
      </c>
    </row>
    <row r="27" spans="1:6">
      <c r="A27" s="49" t="s">
        <v>230</v>
      </c>
      <c r="B27" s="52" t="s">
        <v>231</v>
      </c>
    </row>
    <row r="28" spans="1:6" ht="33.75">
      <c r="A28" s="59" t="s">
        <v>232</v>
      </c>
      <c r="B28" s="57" t="s">
        <v>233</v>
      </c>
    </row>
    <row r="29" spans="1:6" ht="33.75">
      <c r="A29" s="59" t="s">
        <v>234</v>
      </c>
      <c r="B29" s="57" t="s">
        <v>235</v>
      </c>
    </row>
    <row r="30" spans="1:6">
      <c r="A30" s="59" t="s">
        <v>236</v>
      </c>
      <c r="B30" s="57" t="s">
        <v>237</v>
      </c>
    </row>
    <row r="31" spans="1:6" ht="33.75">
      <c r="A31" s="59" t="s">
        <v>238</v>
      </c>
      <c r="B31" s="57" t="s">
        <v>239</v>
      </c>
    </row>
    <row r="32" spans="1:6" ht="22.5">
      <c r="A32" s="59" t="s">
        <v>240</v>
      </c>
      <c r="B32" s="57" t="s">
        <v>241</v>
      </c>
    </row>
    <row r="33" spans="1:2" ht="33.75">
      <c r="A33" s="49" t="s">
        <v>152</v>
      </c>
      <c r="B33" s="60" t="s">
        <v>242</v>
      </c>
    </row>
    <row r="34" spans="1:2">
      <c r="A34" s="61" t="s">
        <v>167</v>
      </c>
      <c r="B34" s="62" t="s">
        <v>243</v>
      </c>
    </row>
    <row r="35" spans="1:2" ht="45.75" thickBot="1">
      <c r="A35" s="63" t="s">
        <v>244</v>
      </c>
      <c r="B35" s="64" t="s">
        <v>469</v>
      </c>
    </row>
    <row r="36" spans="1:2" ht="25.5" customHeight="1" thickTop="1">
      <c r="A36" s="65" t="s">
        <v>245</v>
      </c>
      <c r="B36" s="66" t="s">
        <v>195</v>
      </c>
    </row>
    <row r="37" spans="1:2" ht="45">
      <c r="A37" s="67" t="s">
        <v>192</v>
      </c>
      <c r="B37" s="56" t="s">
        <v>1733</v>
      </c>
    </row>
    <row r="38" spans="1:2">
      <c r="A38" s="68" t="s">
        <v>246</v>
      </c>
      <c r="B38" s="69" t="s">
        <v>247</v>
      </c>
    </row>
    <row r="39" spans="1:2">
      <c r="A39" s="68" t="s">
        <v>248</v>
      </c>
      <c r="B39" s="69" t="s">
        <v>470</v>
      </c>
    </row>
    <row r="40" spans="1:2" ht="33.75">
      <c r="A40" s="70" t="s">
        <v>249</v>
      </c>
      <c r="B40" s="71" t="s">
        <v>250</v>
      </c>
    </row>
    <row r="41" spans="1:2" ht="22.5">
      <c r="A41" s="68" t="s">
        <v>251</v>
      </c>
      <c r="B41" s="69" t="s">
        <v>252</v>
      </c>
    </row>
    <row r="42" spans="1:2">
      <c r="A42" s="70" t="s">
        <v>253</v>
      </c>
      <c r="B42" s="71" t="s">
        <v>254</v>
      </c>
    </row>
    <row r="43" spans="1:2">
      <c r="A43" s="68" t="s">
        <v>255</v>
      </c>
      <c r="B43" s="69" t="s">
        <v>1710</v>
      </c>
    </row>
    <row r="44" spans="1:2">
      <c r="A44" s="70" t="s">
        <v>256</v>
      </c>
      <c r="B44" s="72" t="s">
        <v>257</v>
      </c>
    </row>
    <row r="45" spans="1:2" ht="22.5">
      <c r="A45" s="49" t="s">
        <v>221</v>
      </c>
      <c r="B45" s="56" t="s">
        <v>1734</v>
      </c>
    </row>
    <row r="46" spans="1:2" ht="22.5">
      <c r="A46" s="70" t="s">
        <v>258</v>
      </c>
      <c r="B46" s="69" t="s">
        <v>196</v>
      </c>
    </row>
    <row r="47" spans="1:2">
      <c r="A47" s="70" t="s">
        <v>259</v>
      </c>
      <c r="B47" s="69" t="s">
        <v>197</v>
      </c>
    </row>
    <row r="48" spans="1:2">
      <c r="A48" s="70" t="s">
        <v>222</v>
      </c>
      <c r="B48" s="52" t="s">
        <v>1735</v>
      </c>
    </row>
    <row r="49" spans="1:2" ht="37.5" customHeight="1">
      <c r="A49" s="70" t="s">
        <v>260</v>
      </c>
      <c r="B49" s="69" t="s">
        <v>198</v>
      </c>
    </row>
    <row r="50" spans="1:2">
      <c r="A50" s="70" t="s">
        <v>223</v>
      </c>
      <c r="B50" s="52" t="s">
        <v>1736</v>
      </c>
    </row>
    <row r="51" spans="1:2" ht="48.75" customHeight="1">
      <c r="A51" s="70" t="s">
        <v>261</v>
      </c>
      <c r="B51" s="69" t="s">
        <v>262</v>
      </c>
    </row>
    <row r="52" spans="1:2" ht="60" customHeight="1">
      <c r="A52" s="70" t="s">
        <v>263</v>
      </c>
      <c r="B52" s="69" t="s">
        <v>264</v>
      </c>
    </row>
    <row r="53" spans="1:2" ht="22.5">
      <c r="A53" s="70" t="s">
        <v>265</v>
      </c>
      <c r="B53" s="69" t="s">
        <v>217</v>
      </c>
    </row>
    <row r="54" spans="1:2" ht="22.5">
      <c r="A54" s="70" t="s">
        <v>266</v>
      </c>
      <c r="B54" s="69" t="s">
        <v>218</v>
      </c>
    </row>
    <row r="55" spans="1:2" ht="33.75">
      <c r="A55" s="70" t="s">
        <v>267</v>
      </c>
      <c r="B55" s="69" t="s">
        <v>268</v>
      </c>
    </row>
    <row r="56" spans="1:2" ht="22.5">
      <c r="A56" s="70" t="s">
        <v>269</v>
      </c>
      <c r="B56" s="69" t="s">
        <v>270</v>
      </c>
    </row>
    <row r="57" spans="1:2">
      <c r="A57" s="70" t="s">
        <v>271</v>
      </c>
      <c r="B57" s="50" t="s">
        <v>199</v>
      </c>
    </row>
    <row r="58" spans="1:2" ht="45">
      <c r="A58" s="70" t="s">
        <v>272</v>
      </c>
      <c r="B58" s="52" t="s">
        <v>1709</v>
      </c>
    </row>
    <row r="59" spans="1:2" ht="33.75">
      <c r="A59" s="70" t="s">
        <v>273</v>
      </c>
      <c r="B59" s="52" t="s">
        <v>274</v>
      </c>
    </row>
    <row r="60" spans="1:2" ht="22.5">
      <c r="A60" s="70" t="s">
        <v>275</v>
      </c>
      <c r="B60" s="52" t="s">
        <v>276</v>
      </c>
    </row>
    <row r="61" spans="1:2" ht="22.5">
      <c r="A61" s="70" t="s">
        <v>277</v>
      </c>
      <c r="B61" s="52" t="s">
        <v>278</v>
      </c>
    </row>
    <row r="62" spans="1:2" ht="33.75">
      <c r="A62" s="70" t="s">
        <v>279</v>
      </c>
      <c r="B62" s="52" t="s">
        <v>280</v>
      </c>
    </row>
    <row r="63" spans="1:2">
      <c r="A63" s="70" t="s">
        <v>281</v>
      </c>
      <c r="B63" s="50" t="s">
        <v>200</v>
      </c>
    </row>
    <row r="64" spans="1:2" ht="45">
      <c r="A64" s="70" t="s">
        <v>282</v>
      </c>
      <c r="B64" s="69" t="s">
        <v>283</v>
      </c>
    </row>
    <row r="65" spans="1:2" ht="56.25">
      <c r="A65" s="70" t="s">
        <v>284</v>
      </c>
      <c r="B65" s="52" t="s">
        <v>219</v>
      </c>
    </row>
    <row r="66" spans="1:2" ht="23.25" thickBot="1">
      <c r="A66" s="73" t="s">
        <v>285</v>
      </c>
      <c r="B66" s="74" t="s">
        <v>286</v>
      </c>
    </row>
    <row r="67" spans="1:2" ht="33.75">
      <c r="A67" s="75" t="s">
        <v>287</v>
      </c>
      <c r="B67" s="72" t="s">
        <v>201</v>
      </c>
    </row>
    <row r="68" spans="1:2" ht="22.5">
      <c r="A68" s="76" t="s">
        <v>288</v>
      </c>
      <c r="B68" s="69" t="s">
        <v>202</v>
      </c>
    </row>
    <row r="69" spans="1:2">
      <c r="A69" s="76" t="s">
        <v>289</v>
      </c>
      <c r="B69" s="50" t="s">
        <v>203</v>
      </c>
    </row>
    <row r="70" spans="1:2" ht="22.5">
      <c r="A70" s="76" t="s">
        <v>290</v>
      </c>
      <c r="B70" s="69" t="s">
        <v>204</v>
      </c>
    </row>
    <row r="71" spans="1:2">
      <c r="A71" s="76" t="s">
        <v>291</v>
      </c>
      <c r="B71" s="69" t="s">
        <v>205</v>
      </c>
    </row>
    <row r="72" spans="1:2">
      <c r="A72" s="76" t="s">
        <v>292</v>
      </c>
      <c r="B72" s="52" t="s">
        <v>293</v>
      </c>
    </row>
    <row r="73" spans="1:2" ht="45">
      <c r="A73" s="76" t="s">
        <v>294</v>
      </c>
      <c r="B73" s="52" t="s">
        <v>295</v>
      </c>
    </row>
    <row r="74" spans="1:2">
      <c r="A74" s="76" t="s">
        <v>296</v>
      </c>
      <c r="B74" s="52" t="s">
        <v>297</v>
      </c>
    </row>
    <row r="75" spans="1:2">
      <c r="A75" s="76"/>
      <c r="B75" s="52" t="s">
        <v>1737</v>
      </c>
    </row>
    <row r="76" spans="1:2">
      <c r="A76" s="76"/>
      <c r="B76" s="52" t="s">
        <v>1738</v>
      </c>
    </row>
    <row r="77" spans="1:2">
      <c r="A77" s="76"/>
      <c r="B77" s="52" t="s">
        <v>1739</v>
      </c>
    </row>
    <row r="78" spans="1:2" ht="22.5">
      <c r="A78" s="76" t="s">
        <v>298</v>
      </c>
      <c r="B78" s="52" t="s">
        <v>299</v>
      </c>
    </row>
    <row r="79" spans="1:2" ht="22.5">
      <c r="A79" s="76" t="s">
        <v>300</v>
      </c>
      <c r="B79" s="52" t="s">
        <v>301</v>
      </c>
    </row>
    <row r="80" spans="1:2">
      <c r="A80" s="76" t="s">
        <v>302</v>
      </c>
      <c r="B80" s="77" t="s">
        <v>303</v>
      </c>
    </row>
    <row r="81" spans="1:2">
      <c r="A81" s="76" t="s">
        <v>304</v>
      </c>
      <c r="B81" s="77" t="s">
        <v>305</v>
      </c>
    </row>
    <row r="82" spans="1:2" ht="22.5">
      <c r="A82" s="76"/>
      <c r="B82" s="52" t="s">
        <v>306</v>
      </c>
    </row>
    <row r="83" spans="1:2" ht="22.5">
      <c r="A83" s="78" t="s">
        <v>153</v>
      </c>
      <c r="B83" s="56" t="s">
        <v>307</v>
      </c>
    </row>
    <row r="84" spans="1:2" ht="22.5">
      <c r="A84" s="78" t="s">
        <v>154</v>
      </c>
      <c r="B84" s="56" t="s">
        <v>308</v>
      </c>
    </row>
    <row r="85" spans="1:2">
      <c r="A85" s="78" t="s">
        <v>155</v>
      </c>
      <c r="B85" s="56" t="s">
        <v>309</v>
      </c>
    </row>
    <row r="86" spans="1:2" ht="22.5">
      <c r="A86" s="78" t="s">
        <v>156</v>
      </c>
      <c r="B86" s="56" t="s">
        <v>310</v>
      </c>
    </row>
    <row r="87" spans="1:2" ht="51.75" customHeight="1">
      <c r="A87" s="78" t="s">
        <v>157</v>
      </c>
      <c r="B87" s="56" t="s">
        <v>1740</v>
      </c>
    </row>
    <row r="88" spans="1:2" ht="236.25">
      <c r="A88" s="78" t="s">
        <v>158</v>
      </c>
      <c r="B88" s="56" t="s">
        <v>1741</v>
      </c>
    </row>
    <row r="89" spans="1:2" s="8" customFormat="1" ht="81.75" customHeight="1">
      <c r="A89" s="78" t="s">
        <v>159</v>
      </c>
      <c r="B89" s="79" t="s">
        <v>1742</v>
      </c>
    </row>
    <row r="90" spans="1:2" s="8" customFormat="1" ht="58.5" customHeight="1">
      <c r="A90" s="78" t="s">
        <v>160</v>
      </c>
      <c r="B90" s="79" t="s">
        <v>803</v>
      </c>
    </row>
    <row r="91" spans="1:2" s="8" customFormat="1" ht="22.5">
      <c r="A91" s="78" t="s">
        <v>161</v>
      </c>
      <c r="B91" s="80" t="s">
        <v>804</v>
      </c>
    </row>
    <row r="92" spans="1:2" s="8" customFormat="1" ht="168.75">
      <c r="A92" s="78" t="s">
        <v>162</v>
      </c>
      <c r="B92" s="56" t="s">
        <v>1743</v>
      </c>
    </row>
    <row r="93" spans="1:2" s="8" customFormat="1" ht="56.25">
      <c r="A93" s="78" t="s">
        <v>163</v>
      </c>
      <c r="B93" s="81" t="s">
        <v>1959</v>
      </c>
    </row>
    <row r="94" spans="1:2" s="8" customFormat="1" ht="33.75">
      <c r="A94" s="78" t="s">
        <v>164</v>
      </c>
      <c r="B94" s="79" t="s">
        <v>1744</v>
      </c>
    </row>
    <row r="95" spans="1:2" s="8" customFormat="1" ht="56.25">
      <c r="A95" s="78" t="s">
        <v>17</v>
      </c>
      <c r="B95" s="80" t="s">
        <v>1745</v>
      </c>
    </row>
    <row r="96" spans="1:2" s="8" customFormat="1" ht="56.25">
      <c r="A96" s="78" t="s">
        <v>168</v>
      </c>
      <c r="B96" s="82" t="s">
        <v>1746</v>
      </c>
    </row>
    <row r="97" spans="1:2" s="8" customFormat="1" ht="33.75">
      <c r="A97" s="78" t="s">
        <v>169</v>
      </c>
      <c r="B97" s="79" t="s">
        <v>1747</v>
      </c>
    </row>
    <row r="98" spans="1:2" s="8" customFormat="1" ht="22.5">
      <c r="A98" s="78" t="s">
        <v>170</v>
      </c>
      <c r="B98" s="83" t="s">
        <v>1748</v>
      </c>
    </row>
    <row r="99" spans="1:2" s="8" customFormat="1" ht="56.25">
      <c r="A99" s="78" t="s">
        <v>171</v>
      </c>
      <c r="B99" s="62" t="s">
        <v>1609</v>
      </c>
    </row>
    <row r="100" spans="1:2">
      <c r="A100" s="84"/>
      <c r="B100" s="85"/>
    </row>
    <row r="101" spans="1:2" ht="15.75">
      <c r="A101" s="696" t="s">
        <v>50</v>
      </c>
      <c r="B101" s="697" t="s">
        <v>1719</v>
      </c>
    </row>
    <row r="102" spans="1:2">
      <c r="A102" s="389"/>
      <c r="B102" s="45"/>
    </row>
    <row r="103" spans="1:2" ht="15.75">
      <c r="A103" s="698" t="s">
        <v>23</v>
      </c>
      <c r="B103" s="699" t="s">
        <v>1796</v>
      </c>
    </row>
    <row r="104" spans="1:2">
      <c r="A104" s="147"/>
      <c r="B104" s="827"/>
    </row>
    <row r="105" spans="1:2" ht="67.5">
      <c r="A105" s="78" t="s">
        <v>229</v>
      </c>
      <c r="B105" s="96" t="s">
        <v>1749</v>
      </c>
    </row>
    <row r="106" spans="1:2" ht="67.5">
      <c r="A106" s="78" t="s">
        <v>229</v>
      </c>
      <c r="B106" s="88" t="s">
        <v>1750</v>
      </c>
    </row>
    <row r="107" spans="1:2" ht="22.5">
      <c r="A107" s="89" t="s">
        <v>471</v>
      </c>
      <c r="B107" s="90" t="s">
        <v>472</v>
      </c>
    </row>
    <row r="108" spans="1:2" ht="22.5">
      <c r="A108" s="89" t="s">
        <v>473</v>
      </c>
      <c r="B108" s="90" t="s">
        <v>474</v>
      </c>
    </row>
    <row r="109" spans="1:2" ht="45">
      <c r="A109" s="89" t="s">
        <v>475</v>
      </c>
      <c r="B109" s="91" t="s">
        <v>476</v>
      </c>
    </row>
    <row r="110" spans="1:2" ht="45">
      <c r="A110" s="89" t="s">
        <v>477</v>
      </c>
      <c r="B110" s="91" t="s">
        <v>478</v>
      </c>
    </row>
    <row r="111" spans="1:2" ht="56.25">
      <c r="A111" s="89" t="s">
        <v>479</v>
      </c>
      <c r="B111" s="91" t="s">
        <v>480</v>
      </c>
    </row>
    <row r="112" spans="1:2" ht="33.75">
      <c r="A112" s="89" t="s">
        <v>481</v>
      </c>
      <c r="B112" s="91" t="s">
        <v>482</v>
      </c>
    </row>
    <row r="113" spans="1:2" ht="45">
      <c r="A113" s="89" t="s">
        <v>483</v>
      </c>
      <c r="B113" s="91" t="s">
        <v>484</v>
      </c>
    </row>
    <row r="114" spans="1:2">
      <c r="A114" s="92"/>
      <c r="B114" s="93"/>
    </row>
    <row r="115" spans="1:2" ht="15.75">
      <c r="A115" s="700" t="s">
        <v>24</v>
      </c>
      <c r="B115" s="699" t="s">
        <v>1240</v>
      </c>
    </row>
    <row r="116" spans="1:2">
      <c r="A116" s="828"/>
      <c r="B116" s="829"/>
    </row>
    <row r="117" spans="1:2" ht="15.75">
      <c r="A117" s="700" t="s">
        <v>25</v>
      </c>
      <c r="B117" s="699" t="s">
        <v>1795</v>
      </c>
    </row>
    <row r="118" spans="1:2">
      <c r="A118" s="828"/>
      <c r="B118" s="829"/>
    </row>
    <row r="119" spans="1:2" ht="105.75" customHeight="1">
      <c r="A119" s="78" t="s">
        <v>229</v>
      </c>
      <c r="B119" s="96" t="s">
        <v>1846</v>
      </c>
    </row>
    <row r="120" spans="1:2" ht="33.75">
      <c r="A120" s="97" t="s">
        <v>1241</v>
      </c>
      <c r="B120" s="91" t="s">
        <v>313</v>
      </c>
    </row>
    <row r="121" spans="1:2" ht="56.25">
      <c r="A121" s="97" t="s">
        <v>1242</v>
      </c>
      <c r="B121" s="90" t="s">
        <v>485</v>
      </c>
    </row>
    <row r="122" spans="1:2" ht="56.25">
      <c r="A122" s="97" t="s">
        <v>1243</v>
      </c>
      <c r="B122" s="91" t="s">
        <v>486</v>
      </c>
    </row>
    <row r="123" spans="1:2" ht="45">
      <c r="A123" s="97" t="s">
        <v>1244</v>
      </c>
      <c r="B123" s="91" t="s">
        <v>805</v>
      </c>
    </row>
    <row r="124" spans="1:2" ht="22.5">
      <c r="A124" s="97" t="s">
        <v>1245</v>
      </c>
      <c r="B124" s="91" t="s">
        <v>318</v>
      </c>
    </row>
    <row r="125" spans="1:2" ht="33.75">
      <c r="A125" s="97" t="s">
        <v>1246</v>
      </c>
      <c r="B125" s="91" t="s">
        <v>320</v>
      </c>
    </row>
    <row r="126" spans="1:2" ht="22.5">
      <c r="A126" s="97" t="s">
        <v>1247</v>
      </c>
      <c r="B126" s="91" t="s">
        <v>487</v>
      </c>
    </row>
    <row r="127" spans="1:2" ht="45">
      <c r="A127" s="97" t="s">
        <v>1248</v>
      </c>
      <c r="B127" s="79" t="s">
        <v>806</v>
      </c>
    </row>
    <row r="128" spans="1:2" s="8" customFormat="1" ht="11.25">
      <c r="A128" s="98"/>
      <c r="B128" s="99"/>
    </row>
    <row r="129" spans="1:2">
      <c r="A129" s="100" t="s">
        <v>1249</v>
      </c>
      <c r="B129" s="101" t="s">
        <v>808</v>
      </c>
    </row>
    <row r="130" spans="1:2">
      <c r="A130" s="102" t="s">
        <v>1250</v>
      </c>
      <c r="B130" s="103" t="s">
        <v>819</v>
      </c>
    </row>
    <row r="131" spans="1:2">
      <c r="A131" s="104"/>
      <c r="B131" s="105" t="s">
        <v>809</v>
      </c>
    </row>
    <row r="132" spans="1:2">
      <c r="A132" s="106"/>
      <c r="B132" s="107" t="s">
        <v>810</v>
      </c>
    </row>
    <row r="133" spans="1:2">
      <c r="A133" s="102" t="s">
        <v>1251</v>
      </c>
      <c r="B133" s="103" t="s">
        <v>820</v>
      </c>
    </row>
    <row r="134" spans="1:2">
      <c r="A134" s="104"/>
      <c r="B134" s="105" t="s">
        <v>811</v>
      </c>
    </row>
    <row r="135" spans="1:2">
      <c r="A135" s="106"/>
      <c r="B135" s="107" t="s">
        <v>812</v>
      </c>
    </row>
    <row r="136" spans="1:2">
      <c r="A136" s="102" t="s">
        <v>1252</v>
      </c>
      <c r="B136" s="108" t="s">
        <v>821</v>
      </c>
    </row>
    <row r="137" spans="1:2">
      <c r="A137" s="104"/>
      <c r="B137" s="109" t="s">
        <v>813</v>
      </c>
    </row>
    <row r="138" spans="1:2">
      <c r="A138" s="106"/>
      <c r="B138" s="110" t="s">
        <v>814</v>
      </c>
    </row>
    <row r="139" spans="1:2">
      <c r="A139" s="94"/>
      <c r="B139" s="95"/>
    </row>
    <row r="140" spans="1:2">
      <c r="A140" s="111"/>
      <c r="B140" s="112" t="s">
        <v>1798</v>
      </c>
    </row>
    <row r="141" spans="1:2" ht="22.5">
      <c r="A141" s="78" t="s">
        <v>229</v>
      </c>
      <c r="B141" s="113" t="s">
        <v>322</v>
      </c>
    </row>
    <row r="142" spans="1:2">
      <c r="A142" s="114" t="s">
        <v>51</v>
      </c>
      <c r="B142" s="113" t="s">
        <v>323</v>
      </c>
    </row>
    <row r="143" spans="1:2">
      <c r="A143" s="114" t="s">
        <v>51</v>
      </c>
      <c r="B143" s="113" t="s">
        <v>324</v>
      </c>
    </row>
    <row r="144" spans="1:2">
      <c r="A144" s="114" t="s">
        <v>51</v>
      </c>
      <c r="B144" s="113" t="s">
        <v>325</v>
      </c>
    </row>
    <row r="145" spans="1:2">
      <c r="A145" s="114" t="s">
        <v>51</v>
      </c>
      <c r="B145" s="113" t="s">
        <v>326</v>
      </c>
    </row>
    <row r="146" spans="1:2">
      <c r="A146" s="78" t="s">
        <v>229</v>
      </c>
      <c r="B146" s="113" t="s">
        <v>54</v>
      </c>
    </row>
    <row r="147" spans="1:2" ht="22.5">
      <c r="A147" s="78" t="s">
        <v>229</v>
      </c>
      <c r="B147" s="113" t="s">
        <v>327</v>
      </c>
    </row>
    <row r="148" spans="1:2" ht="22.5">
      <c r="A148" s="78" t="s">
        <v>229</v>
      </c>
      <c r="B148" s="113" t="s">
        <v>328</v>
      </c>
    </row>
    <row r="149" spans="1:2" ht="22.5">
      <c r="A149" s="78" t="s">
        <v>229</v>
      </c>
      <c r="B149" s="113" t="s">
        <v>329</v>
      </c>
    </row>
    <row r="150" spans="1:2">
      <c r="A150" s="114" t="s">
        <v>51</v>
      </c>
      <c r="B150" s="113" t="s">
        <v>330</v>
      </c>
    </row>
    <row r="151" spans="1:2">
      <c r="A151" s="114" t="s">
        <v>51</v>
      </c>
      <c r="B151" s="113" t="s">
        <v>331</v>
      </c>
    </row>
    <row r="152" spans="1:2">
      <c r="A152" s="114" t="s">
        <v>51</v>
      </c>
      <c r="B152" s="113" t="s">
        <v>332</v>
      </c>
    </row>
    <row r="153" spans="1:2">
      <c r="A153" s="114" t="s">
        <v>51</v>
      </c>
      <c r="B153" s="113" t="s">
        <v>333</v>
      </c>
    </row>
    <row r="154" spans="1:2">
      <c r="A154" s="78" t="s">
        <v>229</v>
      </c>
      <c r="B154" s="113" t="s">
        <v>55</v>
      </c>
    </row>
    <row r="155" spans="1:2">
      <c r="A155" s="114"/>
      <c r="B155" s="113" t="s">
        <v>334</v>
      </c>
    </row>
    <row r="156" spans="1:2">
      <c r="A156" s="114" t="s">
        <v>51</v>
      </c>
      <c r="B156" s="113" t="s">
        <v>335</v>
      </c>
    </row>
    <row r="157" spans="1:2">
      <c r="A157" s="114" t="s">
        <v>51</v>
      </c>
      <c r="B157" s="113" t="s">
        <v>336</v>
      </c>
    </row>
    <row r="158" spans="1:2">
      <c r="A158" s="114" t="s">
        <v>51</v>
      </c>
      <c r="B158" s="113" t="s">
        <v>337</v>
      </c>
    </row>
    <row r="159" spans="1:2">
      <c r="A159" s="114" t="s">
        <v>51</v>
      </c>
      <c r="B159" s="113" t="s">
        <v>338</v>
      </c>
    </row>
    <row r="160" spans="1:2">
      <c r="A160" s="114" t="s">
        <v>51</v>
      </c>
      <c r="B160" s="113" t="s">
        <v>339</v>
      </c>
    </row>
    <row r="161" spans="1:2">
      <c r="A161" s="92"/>
      <c r="B161" s="93"/>
    </row>
    <row r="162" spans="1:2" ht="15.75">
      <c r="A162" s="701" t="s">
        <v>27</v>
      </c>
      <c r="B162" s="702" t="s">
        <v>1799</v>
      </c>
    </row>
    <row r="163" spans="1:2">
      <c r="A163" s="389"/>
      <c r="B163" s="827"/>
    </row>
    <row r="164" spans="1:2" s="8" customFormat="1" ht="45">
      <c r="A164" s="78" t="s">
        <v>229</v>
      </c>
      <c r="B164" s="116" t="s">
        <v>1751</v>
      </c>
    </row>
    <row r="165" spans="1:2" s="8" customFormat="1" ht="33.75">
      <c r="A165" s="78" t="s">
        <v>312</v>
      </c>
      <c r="B165" s="56" t="s">
        <v>341</v>
      </c>
    </row>
    <row r="166" spans="1:2" s="8" customFormat="1" ht="22.5">
      <c r="A166" s="78" t="s">
        <v>314</v>
      </c>
      <c r="B166" s="56" t="s">
        <v>342</v>
      </c>
    </row>
    <row r="167" spans="1:2" s="8" customFormat="1" ht="22.5">
      <c r="A167" s="78" t="s">
        <v>315</v>
      </c>
      <c r="B167" s="52" t="s">
        <v>343</v>
      </c>
    </row>
    <row r="168" spans="1:2" s="8" customFormat="1" ht="22.5">
      <c r="A168" s="78" t="s">
        <v>316</v>
      </c>
      <c r="B168" s="52" t="s">
        <v>344</v>
      </c>
    </row>
    <row r="169" spans="1:2" s="8" customFormat="1" ht="22.5">
      <c r="A169" s="78" t="s">
        <v>317</v>
      </c>
      <c r="B169" s="52" t="s">
        <v>345</v>
      </c>
    </row>
    <row r="170" spans="1:2" s="8" customFormat="1" ht="33.75">
      <c r="A170" s="78" t="s">
        <v>319</v>
      </c>
      <c r="B170" s="52" t="s">
        <v>346</v>
      </c>
    </row>
    <row r="171" spans="1:2" s="8" customFormat="1" ht="22.5">
      <c r="A171" s="78" t="s">
        <v>321</v>
      </c>
      <c r="B171" s="52" t="s">
        <v>488</v>
      </c>
    </row>
    <row r="172" spans="1:2" s="8" customFormat="1" ht="22.5">
      <c r="A172" s="78" t="s">
        <v>807</v>
      </c>
      <c r="B172" s="52" t="s">
        <v>347</v>
      </c>
    </row>
    <row r="173" spans="1:2" s="8" customFormat="1" ht="22.5">
      <c r="A173" s="78" t="s">
        <v>815</v>
      </c>
      <c r="B173" s="52" t="s">
        <v>348</v>
      </c>
    </row>
    <row r="174" spans="1:2" s="8" customFormat="1" ht="11.25">
      <c r="A174" s="78" t="s">
        <v>816</v>
      </c>
      <c r="B174" s="117" t="s">
        <v>1752</v>
      </c>
    </row>
    <row r="175" spans="1:2" s="8" customFormat="1" ht="22.5">
      <c r="A175" s="78" t="s">
        <v>817</v>
      </c>
      <c r="B175" s="117" t="s">
        <v>1753</v>
      </c>
    </row>
    <row r="176" spans="1:2" s="8" customFormat="1" ht="22.5">
      <c r="A176" s="78" t="s">
        <v>818</v>
      </c>
      <c r="B176" s="52" t="s">
        <v>1754</v>
      </c>
    </row>
    <row r="177" spans="1:2" s="8" customFormat="1" ht="33.75">
      <c r="A177" s="78" t="s">
        <v>1253</v>
      </c>
      <c r="B177" s="52" t="s">
        <v>349</v>
      </c>
    </row>
    <row r="178" spans="1:2" s="8" customFormat="1" ht="45">
      <c r="A178" s="78" t="s">
        <v>1254</v>
      </c>
      <c r="B178" s="52" t="s">
        <v>350</v>
      </c>
    </row>
    <row r="179" spans="1:2" s="8" customFormat="1" ht="45">
      <c r="A179" s="118" t="s">
        <v>1255</v>
      </c>
      <c r="B179" s="119" t="s">
        <v>1755</v>
      </c>
    </row>
    <row r="180" spans="1:2" s="8" customFormat="1" ht="11.25">
      <c r="A180" s="118" t="s">
        <v>1256</v>
      </c>
      <c r="B180" s="120" t="s">
        <v>822</v>
      </c>
    </row>
    <row r="181" spans="1:2" s="8" customFormat="1" ht="33.75">
      <c r="A181" s="78" t="s">
        <v>1257</v>
      </c>
      <c r="B181" s="121" t="s">
        <v>1847</v>
      </c>
    </row>
    <row r="182" spans="1:2" s="8" customFormat="1" ht="33.75">
      <c r="A182" s="78" t="s">
        <v>1258</v>
      </c>
      <c r="B182" s="121" t="s">
        <v>882</v>
      </c>
    </row>
    <row r="183" spans="1:2" s="8" customFormat="1" ht="22.5">
      <c r="A183" s="78" t="s">
        <v>1259</v>
      </c>
      <c r="B183" s="121" t="s">
        <v>883</v>
      </c>
    </row>
    <row r="184" spans="1:2" s="8" customFormat="1" ht="22.5">
      <c r="A184" s="78" t="s">
        <v>1282</v>
      </c>
      <c r="B184" s="121" t="s">
        <v>884</v>
      </c>
    </row>
    <row r="185" spans="1:2" s="8" customFormat="1" ht="22.5">
      <c r="A185" s="78" t="s">
        <v>1260</v>
      </c>
      <c r="B185" s="122" t="s">
        <v>885</v>
      </c>
    </row>
    <row r="186" spans="1:2" s="8" customFormat="1" ht="45">
      <c r="A186" s="78" t="s">
        <v>1261</v>
      </c>
      <c r="B186" s="121" t="s">
        <v>886</v>
      </c>
    </row>
    <row r="187" spans="1:2" s="8" customFormat="1" ht="22.5">
      <c r="A187" s="78" t="s">
        <v>1262</v>
      </c>
      <c r="B187" s="121" t="s">
        <v>823</v>
      </c>
    </row>
    <row r="188" spans="1:2" s="8" customFormat="1" ht="22.5">
      <c r="A188" s="78" t="s">
        <v>1263</v>
      </c>
      <c r="B188" s="121" t="s">
        <v>824</v>
      </c>
    </row>
    <row r="189" spans="1:2" s="125" customFormat="1">
      <c r="A189" s="123"/>
      <c r="B189" s="124"/>
    </row>
    <row r="190" spans="1:2" s="8" customFormat="1" ht="11.25">
      <c r="A190" s="126" t="s">
        <v>1283</v>
      </c>
      <c r="B190" s="127" t="s">
        <v>825</v>
      </c>
    </row>
    <row r="191" spans="1:2" s="8" customFormat="1" ht="11.25">
      <c r="A191" s="128" t="s">
        <v>1284</v>
      </c>
      <c r="B191" s="103" t="s">
        <v>881</v>
      </c>
    </row>
    <row r="192" spans="1:2" s="8" customFormat="1" ht="11.25">
      <c r="A192" s="129"/>
      <c r="B192" s="107" t="s">
        <v>826</v>
      </c>
    </row>
    <row r="193" spans="1:2" s="8" customFormat="1" ht="11.25">
      <c r="A193" s="128" t="s">
        <v>1285</v>
      </c>
      <c r="B193" s="103" t="s">
        <v>827</v>
      </c>
    </row>
    <row r="194" spans="1:2" s="8" customFormat="1" ht="11.25">
      <c r="A194" s="129"/>
      <c r="B194" s="107" t="s">
        <v>828</v>
      </c>
    </row>
    <row r="195" spans="1:2" s="8" customFormat="1" ht="11.25">
      <c r="A195" s="128"/>
      <c r="B195" s="103" t="s">
        <v>829</v>
      </c>
    </row>
    <row r="196" spans="1:2" s="8" customFormat="1" ht="11.25">
      <c r="A196" s="130"/>
      <c r="B196" s="105" t="s">
        <v>830</v>
      </c>
    </row>
    <row r="197" spans="1:2" s="8" customFormat="1" ht="11.25">
      <c r="A197" s="129"/>
      <c r="B197" s="107" t="s">
        <v>831</v>
      </c>
    </row>
    <row r="198" spans="1:2" s="8" customFormat="1" ht="11.25">
      <c r="A198" s="128" t="s">
        <v>1286</v>
      </c>
      <c r="B198" s="103" t="s">
        <v>832</v>
      </c>
    </row>
    <row r="199" spans="1:2" s="8" customFormat="1" ht="11.25">
      <c r="A199" s="129"/>
      <c r="B199" s="107" t="s">
        <v>833</v>
      </c>
    </row>
    <row r="200" spans="1:2" s="8" customFormat="1" ht="11.25">
      <c r="A200" s="128" t="s">
        <v>1287</v>
      </c>
      <c r="B200" s="103" t="s">
        <v>834</v>
      </c>
    </row>
    <row r="201" spans="1:2" s="8" customFormat="1" ht="11.25">
      <c r="A201" s="129"/>
      <c r="B201" s="107" t="s">
        <v>835</v>
      </c>
    </row>
    <row r="202" spans="1:2" s="8" customFormat="1" ht="11.25">
      <c r="A202" s="128" t="s">
        <v>1288</v>
      </c>
      <c r="B202" s="103" t="s">
        <v>836</v>
      </c>
    </row>
    <row r="203" spans="1:2" s="8" customFormat="1" ht="11.25">
      <c r="A203" s="130"/>
      <c r="B203" s="105" t="s">
        <v>837</v>
      </c>
    </row>
    <row r="204" spans="1:2" s="8" customFormat="1" ht="11.25">
      <c r="A204" s="129"/>
      <c r="B204" s="107" t="s">
        <v>838</v>
      </c>
    </row>
    <row r="205" spans="1:2" s="8" customFormat="1" ht="11.25">
      <c r="A205" s="128" t="s">
        <v>1289</v>
      </c>
      <c r="B205" s="103" t="s">
        <v>839</v>
      </c>
    </row>
    <row r="206" spans="1:2" s="8" customFormat="1" ht="11.25">
      <c r="A206" s="130"/>
      <c r="B206" s="105" t="s">
        <v>840</v>
      </c>
    </row>
    <row r="207" spans="1:2" s="8" customFormat="1" ht="11.25">
      <c r="A207" s="130"/>
      <c r="B207" s="105" t="s">
        <v>841</v>
      </c>
    </row>
    <row r="208" spans="1:2" s="8" customFormat="1" ht="11.25">
      <c r="A208" s="130"/>
      <c r="B208" s="105" t="s">
        <v>842</v>
      </c>
    </row>
    <row r="209" spans="1:2" s="8" customFormat="1" ht="11.25">
      <c r="A209" s="129"/>
      <c r="B209" s="107" t="s">
        <v>843</v>
      </c>
    </row>
    <row r="210" spans="1:2" s="8" customFormat="1" ht="11.25">
      <c r="A210" s="128" t="s">
        <v>1290</v>
      </c>
      <c r="B210" s="103" t="s">
        <v>844</v>
      </c>
    </row>
    <row r="211" spans="1:2" s="8" customFormat="1" ht="11.25">
      <c r="A211" s="130"/>
      <c r="B211" s="105" t="s">
        <v>845</v>
      </c>
    </row>
    <row r="212" spans="1:2" s="8" customFormat="1" ht="11.25">
      <c r="A212" s="130"/>
      <c r="B212" s="105" t="s">
        <v>846</v>
      </c>
    </row>
    <row r="213" spans="1:2" s="8" customFormat="1" ht="11.25">
      <c r="A213" s="129"/>
      <c r="B213" s="107" t="s">
        <v>847</v>
      </c>
    </row>
    <row r="214" spans="1:2" s="8" customFormat="1" ht="11.25">
      <c r="A214" s="128" t="s">
        <v>1291</v>
      </c>
      <c r="B214" s="103" t="s">
        <v>848</v>
      </c>
    </row>
    <row r="215" spans="1:2" s="8" customFormat="1" ht="11.25">
      <c r="A215" s="129"/>
      <c r="B215" s="107" t="s">
        <v>849</v>
      </c>
    </row>
    <row r="216" spans="1:2" s="8" customFormat="1" ht="11.25">
      <c r="A216" s="128" t="s">
        <v>1292</v>
      </c>
      <c r="B216" s="103" t="s">
        <v>850</v>
      </c>
    </row>
    <row r="217" spans="1:2" s="8" customFormat="1" ht="11.25">
      <c r="A217" s="129"/>
      <c r="B217" s="107" t="s">
        <v>851</v>
      </c>
    </row>
    <row r="218" spans="1:2" s="8" customFormat="1" ht="11.25">
      <c r="A218" s="128" t="s">
        <v>1293</v>
      </c>
      <c r="B218" s="103" t="s">
        <v>852</v>
      </c>
    </row>
    <row r="219" spans="1:2" s="8" customFormat="1" ht="11.25">
      <c r="A219" s="129"/>
      <c r="B219" s="107" t="s">
        <v>853</v>
      </c>
    </row>
    <row r="220" spans="1:2" s="8" customFormat="1" ht="11.25">
      <c r="A220" s="128" t="s">
        <v>1294</v>
      </c>
      <c r="B220" s="103" t="s">
        <v>854</v>
      </c>
    </row>
    <row r="221" spans="1:2" s="8" customFormat="1" ht="11.25">
      <c r="A221" s="129"/>
      <c r="B221" s="107" t="s">
        <v>855</v>
      </c>
    </row>
    <row r="222" spans="1:2" s="8" customFormat="1" ht="11.25">
      <c r="A222" s="128" t="s">
        <v>1295</v>
      </c>
      <c r="B222" s="103" t="s">
        <v>856</v>
      </c>
    </row>
    <row r="223" spans="1:2" s="8" customFormat="1" ht="11.25">
      <c r="A223" s="129"/>
      <c r="B223" s="107" t="s">
        <v>857</v>
      </c>
    </row>
    <row r="224" spans="1:2" s="8" customFormat="1" ht="11.25">
      <c r="A224" s="128" t="s">
        <v>1296</v>
      </c>
      <c r="B224" s="103" t="s">
        <v>858</v>
      </c>
    </row>
    <row r="225" spans="1:2" s="8" customFormat="1" ht="11.25">
      <c r="A225" s="129"/>
      <c r="B225" s="107" t="s">
        <v>859</v>
      </c>
    </row>
    <row r="226" spans="1:2" s="8" customFormat="1" ht="11.25">
      <c r="A226" s="128" t="s">
        <v>1297</v>
      </c>
      <c r="B226" s="103" t="s">
        <v>860</v>
      </c>
    </row>
    <row r="227" spans="1:2" s="8" customFormat="1" ht="11.25">
      <c r="A227" s="129"/>
      <c r="B227" s="107" t="s">
        <v>861</v>
      </c>
    </row>
    <row r="228" spans="1:2" s="8" customFormat="1" ht="22.5">
      <c r="A228" s="128" t="s">
        <v>1298</v>
      </c>
      <c r="B228" s="103" t="s">
        <v>862</v>
      </c>
    </row>
    <row r="229" spans="1:2" s="8" customFormat="1" ht="11.25">
      <c r="A229" s="129"/>
      <c r="B229" s="107" t="s">
        <v>863</v>
      </c>
    </row>
    <row r="230" spans="1:2" s="8" customFormat="1" ht="22.5">
      <c r="A230" s="128" t="s">
        <v>1299</v>
      </c>
      <c r="B230" s="103" t="s">
        <v>864</v>
      </c>
    </row>
    <row r="231" spans="1:2" s="8" customFormat="1" ht="11.25">
      <c r="A231" s="129"/>
      <c r="B231" s="107" t="s">
        <v>865</v>
      </c>
    </row>
    <row r="232" spans="1:2" s="8" customFormat="1" ht="22.5">
      <c r="A232" s="128" t="s">
        <v>1300</v>
      </c>
      <c r="B232" s="103" t="s">
        <v>866</v>
      </c>
    </row>
    <row r="233" spans="1:2" s="8" customFormat="1" ht="11.25">
      <c r="A233" s="129"/>
      <c r="B233" s="107" t="s">
        <v>867</v>
      </c>
    </row>
    <row r="234" spans="1:2" s="8" customFormat="1" ht="22.5">
      <c r="A234" s="128" t="s">
        <v>1301</v>
      </c>
      <c r="B234" s="103" t="s">
        <v>868</v>
      </c>
    </row>
    <row r="235" spans="1:2" s="8" customFormat="1" ht="11.25">
      <c r="A235" s="129"/>
      <c r="B235" s="107" t="s">
        <v>869</v>
      </c>
    </row>
    <row r="236" spans="1:2" s="8" customFormat="1" ht="22.5">
      <c r="A236" s="128" t="s">
        <v>1302</v>
      </c>
      <c r="B236" s="103" t="s">
        <v>870</v>
      </c>
    </row>
    <row r="237" spans="1:2" s="8" customFormat="1" ht="11.25">
      <c r="A237" s="129"/>
      <c r="B237" s="107" t="s">
        <v>871</v>
      </c>
    </row>
    <row r="238" spans="1:2" s="8" customFormat="1" ht="22.5">
      <c r="A238" s="128" t="s">
        <v>1303</v>
      </c>
      <c r="B238" s="103" t="s">
        <v>872</v>
      </c>
    </row>
    <row r="239" spans="1:2" s="8" customFormat="1" ht="11.25">
      <c r="A239" s="129"/>
      <c r="B239" s="107" t="s">
        <v>873</v>
      </c>
    </row>
    <row r="240" spans="1:2" s="8" customFormat="1" ht="22.5">
      <c r="A240" s="128" t="s">
        <v>1304</v>
      </c>
      <c r="B240" s="103" t="s">
        <v>874</v>
      </c>
    </row>
    <row r="241" spans="1:2" s="8" customFormat="1" ht="11.25">
      <c r="A241" s="129"/>
      <c r="B241" s="107" t="s">
        <v>875</v>
      </c>
    </row>
    <row r="242" spans="1:2" s="8" customFormat="1" ht="22.5">
      <c r="A242" s="128" t="s">
        <v>1305</v>
      </c>
      <c r="B242" s="103" t="s">
        <v>876</v>
      </c>
    </row>
    <row r="243" spans="1:2" s="8" customFormat="1" ht="11.25">
      <c r="A243" s="129"/>
      <c r="B243" s="107" t="s">
        <v>877</v>
      </c>
    </row>
    <row r="244" spans="1:2" s="8" customFormat="1" ht="11.25">
      <c r="A244" s="128" t="s">
        <v>1306</v>
      </c>
      <c r="B244" s="103" t="s">
        <v>878</v>
      </c>
    </row>
    <row r="245" spans="1:2" s="8" customFormat="1" ht="11.25">
      <c r="A245" s="129"/>
      <c r="B245" s="107" t="s">
        <v>879</v>
      </c>
    </row>
    <row r="246" spans="1:2" s="8" customFormat="1" ht="11.25">
      <c r="A246" s="128" t="s">
        <v>1307</v>
      </c>
      <c r="B246" s="108" t="s">
        <v>887</v>
      </c>
    </row>
    <row r="247" spans="1:2" s="8" customFormat="1" ht="11.25">
      <c r="A247" s="129"/>
      <c r="B247" s="110" t="s">
        <v>880</v>
      </c>
    </row>
    <row r="248" spans="1:2">
      <c r="A248" s="115"/>
      <c r="B248" s="87"/>
    </row>
    <row r="249" spans="1:2">
      <c r="A249" s="131"/>
      <c r="B249" s="132" t="s">
        <v>1800</v>
      </c>
    </row>
    <row r="250" spans="1:2" ht="22.5">
      <c r="A250" s="78" t="s">
        <v>229</v>
      </c>
      <c r="B250" s="133" t="s">
        <v>351</v>
      </c>
    </row>
    <row r="251" spans="1:2">
      <c r="A251" s="78" t="s">
        <v>229</v>
      </c>
      <c r="B251" s="133" t="s">
        <v>56</v>
      </c>
    </row>
    <row r="252" spans="1:2" ht="22.5">
      <c r="A252" s="78" t="s">
        <v>229</v>
      </c>
      <c r="B252" s="133" t="s">
        <v>352</v>
      </c>
    </row>
    <row r="253" spans="1:2">
      <c r="A253" s="134" t="s">
        <v>51</v>
      </c>
      <c r="B253" s="133" t="s">
        <v>1308</v>
      </c>
    </row>
    <row r="254" spans="1:2">
      <c r="A254" s="134" t="s">
        <v>51</v>
      </c>
      <c r="B254" s="133" t="s">
        <v>1309</v>
      </c>
    </row>
    <row r="255" spans="1:2">
      <c r="A255" s="134" t="s">
        <v>51</v>
      </c>
      <c r="B255" s="133" t="s">
        <v>1310</v>
      </c>
    </row>
    <row r="256" spans="1:2">
      <c r="A256" s="134" t="s">
        <v>51</v>
      </c>
      <c r="B256" s="133" t="s">
        <v>353</v>
      </c>
    </row>
    <row r="257" spans="1:2">
      <c r="A257" s="134" t="s">
        <v>51</v>
      </c>
      <c r="B257" s="133" t="s">
        <v>1311</v>
      </c>
    </row>
    <row r="258" spans="1:2">
      <c r="A258" s="134" t="s">
        <v>51</v>
      </c>
      <c r="B258" s="133" t="s">
        <v>1312</v>
      </c>
    </row>
    <row r="259" spans="1:2">
      <c r="A259" s="134" t="s">
        <v>51</v>
      </c>
      <c r="B259" s="133" t="s">
        <v>1313</v>
      </c>
    </row>
    <row r="260" spans="1:2" ht="22.5">
      <c r="A260" s="78" t="s">
        <v>229</v>
      </c>
      <c r="B260" s="133" t="s">
        <v>354</v>
      </c>
    </row>
    <row r="261" spans="1:2">
      <c r="A261" s="78" t="s">
        <v>229</v>
      </c>
      <c r="B261" s="133" t="s">
        <v>57</v>
      </c>
    </row>
    <row r="262" spans="1:2">
      <c r="A262" s="78" t="s">
        <v>229</v>
      </c>
      <c r="B262" s="133" t="s">
        <v>58</v>
      </c>
    </row>
    <row r="263" spans="1:2">
      <c r="A263" s="134" t="s">
        <v>51</v>
      </c>
      <c r="B263" s="133" t="s">
        <v>59</v>
      </c>
    </row>
    <row r="264" spans="1:2" ht="22.5">
      <c r="A264" s="134" t="s">
        <v>51</v>
      </c>
      <c r="B264" s="133" t="s">
        <v>355</v>
      </c>
    </row>
    <row r="265" spans="1:2" ht="22.5">
      <c r="A265" s="134" t="s">
        <v>51</v>
      </c>
      <c r="B265" s="133" t="s">
        <v>356</v>
      </c>
    </row>
    <row r="266" spans="1:2">
      <c r="A266" s="134" t="s">
        <v>51</v>
      </c>
      <c r="B266" s="133" t="s">
        <v>60</v>
      </c>
    </row>
    <row r="267" spans="1:2">
      <c r="A267" s="134" t="s">
        <v>51</v>
      </c>
      <c r="B267" s="133" t="s">
        <v>61</v>
      </c>
    </row>
    <row r="268" spans="1:2">
      <c r="A268" s="78" t="s">
        <v>229</v>
      </c>
      <c r="B268" s="133" t="s">
        <v>62</v>
      </c>
    </row>
    <row r="269" spans="1:2">
      <c r="A269" s="134" t="s">
        <v>51</v>
      </c>
      <c r="B269" s="133" t="s">
        <v>357</v>
      </c>
    </row>
    <row r="270" spans="1:2">
      <c r="A270" s="134" t="s">
        <v>51</v>
      </c>
      <c r="B270" s="133" t="s">
        <v>358</v>
      </c>
    </row>
    <row r="271" spans="1:2">
      <c r="A271" s="134" t="s">
        <v>51</v>
      </c>
      <c r="B271" s="133" t="s">
        <v>359</v>
      </c>
    </row>
    <row r="272" spans="1:2">
      <c r="A272" s="134" t="s">
        <v>51</v>
      </c>
      <c r="B272" s="133" t="s">
        <v>360</v>
      </c>
    </row>
    <row r="273" spans="1:2">
      <c r="A273" s="78" t="s">
        <v>229</v>
      </c>
      <c r="B273" s="133" t="s">
        <v>63</v>
      </c>
    </row>
    <row r="274" spans="1:2">
      <c r="A274" s="134" t="s">
        <v>51</v>
      </c>
      <c r="B274" s="133" t="s">
        <v>361</v>
      </c>
    </row>
    <row r="275" spans="1:2">
      <c r="A275" s="78" t="s">
        <v>229</v>
      </c>
      <c r="B275" s="133" t="s">
        <v>64</v>
      </c>
    </row>
    <row r="276" spans="1:2">
      <c r="A276" s="78" t="s">
        <v>229</v>
      </c>
      <c r="B276" s="133" t="s">
        <v>65</v>
      </c>
    </row>
    <row r="277" spans="1:2">
      <c r="A277" s="134" t="s">
        <v>51</v>
      </c>
      <c r="B277" s="133" t="s">
        <v>362</v>
      </c>
    </row>
    <row r="278" spans="1:2">
      <c r="A278" s="134" t="s">
        <v>51</v>
      </c>
      <c r="B278" s="133" t="s">
        <v>363</v>
      </c>
    </row>
    <row r="279" spans="1:2">
      <c r="A279" s="78" t="s">
        <v>229</v>
      </c>
      <c r="B279" s="133" t="s">
        <v>1314</v>
      </c>
    </row>
    <row r="280" spans="1:2" ht="22.5">
      <c r="A280" s="134" t="s">
        <v>51</v>
      </c>
      <c r="B280" s="133" t="s">
        <v>364</v>
      </c>
    </row>
    <row r="281" spans="1:2" ht="33.75">
      <c r="A281" s="134" t="s">
        <v>51</v>
      </c>
      <c r="B281" s="133" t="s">
        <v>365</v>
      </c>
    </row>
    <row r="282" spans="1:2" ht="22.5">
      <c r="A282" s="134" t="s">
        <v>51</v>
      </c>
      <c r="B282" s="133" t="s">
        <v>366</v>
      </c>
    </row>
    <row r="283" spans="1:2">
      <c r="A283" s="78" t="s">
        <v>229</v>
      </c>
      <c r="B283" s="133" t="s">
        <v>62</v>
      </c>
    </row>
    <row r="284" spans="1:2">
      <c r="A284" s="134" t="s">
        <v>51</v>
      </c>
      <c r="B284" s="133" t="s">
        <v>367</v>
      </c>
    </row>
    <row r="285" spans="1:2">
      <c r="A285" s="134" t="s">
        <v>51</v>
      </c>
      <c r="B285" s="133" t="s">
        <v>368</v>
      </c>
    </row>
    <row r="286" spans="1:2">
      <c r="A286" s="134" t="s">
        <v>51</v>
      </c>
      <c r="B286" s="133" t="s">
        <v>369</v>
      </c>
    </row>
    <row r="287" spans="1:2">
      <c r="A287" s="84"/>
      <c r="B287" s="135"/>
    </row>
    <row r="288" spans="1:2" ht="15.75">
      <c r="A288" s="696" t="s">
        <v>28</v>
      </c>
      <c r="B288" s="703" t="s">
        <v>1801</v>
      </c>
    </row>
    <row r="289" spans="1:2">
      <c r="A289" s="147"/>
      <c r="B289" s="827"/>
    </row>
    <row r="290" spans="1:2" s="8" customFormat="1" ht="33.75">
      <c r="A290" s="78" t="s">
        <v>229</v>
      </c>
      <c r="B290" s="116" t="s">
        <v>1756</v>
      </c>
    </row>
    <row r="291" spans="1:2" s="8" customFormat="1" ht="78.75">
      <c r="A291" s="97" t="s">
        <v>1315</v>
      </c>
      <c r="B291" s="91" t="s">
        <v>371</v>
      </c>
    </row>
    <row r="292" spans="1:2" s="8" customFormat="1" ht="11.25">
      <c r="A292" s="97" t="s">
        <v>1316</v>
      </c>
      <c r="B292" s="52" t="s">
        <v>373</v>
      </c>
    </row>
    <row r="293" spans="1:2" s="8" customFormat="1" ht="22.5">
      <c r="A293" s="97" t="s">
        <v>1317</v>
      </c>
      <c r="B293" s="52" t="s">
        <v>375</v>
      </c>
    </row>
    <row r="294" spans="1:2" s="8" customFormat="1" ht="33.75">
      <c r="A294" s="97" t="s">
        <v>1318</v>
      </c>
      <c r="B294" s="91" t="s">
        <v>377</v>
      </c>
    </row>
    <row r="295" spans="1:2" s="8" customFormat="1" ht="45">
      <c r="A295" s="97" t="s">
        <v>1319</v>
      </c>
      <c r="B295" s="52" t="s">
        <v>379</v>
      </c>
    </row>
    <row r="296" spans="1:2" s="8" customFormat="1" ht="11.25">
      <c r="A296" s="97" t="s">
        <v>1320</v>
      </c>
      <c r="B296" s="91" t="s">
        <v>381</v>
      </c>
    </row>
    <row r="297" spans="1:2" s="8" customFormat="1" ht="22.5">
      <c r="A297" s="97" t="s">
        <v>1321</v>
      </c>
      <c r="B297" s="91" t="s">
        <v>383</v>
      </c>
    </row>
    <row r="298" spans="1:2" s="8" customFormat="1" ht="11.25">
      <c r="A298" s="97" t="s">
        <v>1322</v>
      </c>
      <c r="B298" s="91" t="s">
        <v>385</v>
      </c>
    </row>
    <row r="299" spans="1:2" s="8" customFormat="1" ht="56.25">
      <c r="A299" s="97" t="s">
        <v>1323</v>
      </c>
      <c r="B299" s="91" t="s">
        <v>387</v>
      </c>
    </row>
    <row r="300" spans="1:2">
      <c r="A300" s="86"/>
      <c r="B300" s="87"/>
    </row>
    <row r="301" spans="1:2" s="8" customFormat="1" ht="11.25">
      <c r="A301" s="136"/>
      <c r="B301" s="127" t="s">
        <v>897</v>
      </c>
    </row>
    <row r="302" spans="1:2" s="8" customFormat="1" ht="11.25">
      <c r="A302" s="137" t="s">
        <v>1324</v>
      </c>
      <c r="B302" s="103" t="s">
        <v>898</v>
      </c>
    </row>
    <row r="303" spans="1:2" s="8" customFormat="1" ht="11.25">
      <c r="A303" s="138"/>
      <c r="B303" s="107" t="s">
        <v>899</v>
      </c>
    </row>
    <row r="304" spans="1:2" s="8" customFormat="1" ht="11.25">
      <c r="A304" s="137" t="s">
        <v>1325</v>
      </c>
      <c r="B304" s="103" t="s">
        <v>900</v>
      </c>
    </row>
    <row r="305" spans="1:2" s="8" customFormat="1" ht="11.25">
      <c r="A305" s="138"/>
      <c r="B305" s="107" t="s">
        <v>901</v>
      </c>
    </row>
    <row r="306" spans="1:2" s="8" customFormat="1" ht="11.25">
      <c r="A306" s="137" t="s">
        <v>1326</v>
      </c>
      <c r="B306" s="103" t="s">
        <v>902</v>
      </c>
    </row>
    <row r="307" spans="1:2" s="8" customFormat="1" ht="11.25">
      <c r="A307" s="139"/>
      <c r="B307" s="105" t="s">
        <v>903</v>
      </c>
    </row>
    <row r="308" spans="1:2" s="8" customFormat="1" ht="11.25">
      <c r="A308" s="138"/>
      <c r="B308" s="107" t="s">
        <v>904</v>
      </c>
    </row>
    <row r="309" spans="1:2" s="8" customFormat="1" ht="11.25">
      <c r="A309" s="137" t="s">
        <v>1327</v>
      </c>
      <c r="B309" s="103" t="s">
        <v>905</v>
      </c>
    </row>
    <row r="310" spans="1:2" s="8" customFormat="1" ht="11.25">
      <c r="A310" s="138"/>
      <c r="B310" s="107" t="s">
        <v>906</v>
      </c>
    </row>
    <row r="311" spans="1:2" s="8" customFormat="1" ht="11.25">
      <c r="A311" s="137" t="s">
        <v>1328</v>
      </c>
      <c r="B311" s="103" t="s">
        <v>907</v>
      </c>
    </row>
    <row r="312" spans="1:2" s="8" customFormat="1" ht="11.25">
      <c r="A312" s="138"/>
      <c r="B312" s="107" t="s">
        <v>908</v>
      </c>
    </row>
    <row r="313" spans="1:2" s="8" customFormat="1" ht="11.25">
      <c r="A313" s="139" t="s">
        <v>1329</v>
      </c>
      <c r="B313" s="140" t="s">
        <v>909</v>
      </c>
    </row>
    <row r="314" spans="1:2" s="8" customFormat="1" ht="11.25">
      <c r="A314" s="139"/>
      <c r="B314" s="141" t="s">
        <v>910</v>
      </c>
    </row>
    <row r="315" spans="1:2" s="8" customFormat="1" ht="11.25">
      <c r="A315" s="137" t="s">
        <v>1330</v>
      </c>
      <c r="B315" s="140" t="s">
        <v>1022</v>
      </c>
    </row>
    <row r="316" spans="1:2" s="8" customFormat="1" ht="11.25">
      <c r="A316" s="138"/>
      <c r="B316" s="142" t="s">
        <v>911</v>
      </c>
    </row>
    <row r="317" spans="1:2" s="8" customFormat="1" ht="11.25">
      <c r="A317" s="139" t="s">
        <v>1331</v>
      </c>
      <c r="B317" s="141" t="s">
        <v>912</v>
      </c>
    </row>
    <row r="318" spans="1:2" s="8" customFormat="1" ht="11.25">
      <c r="A318" s="139"/>
      <c r="B318" s="141" t="s">
        <v>913</v>
      </c>
    </row>
    <row r="319" spans="1:2" s="8" customFormat="1" ht="11.25">
      <c r="A319" s="137" t="s">
        <v>1332</v>
      </c>
      <c r="B319" s="140" t="s">
        <v>914</v>
      </c>
    </row>
    <row r="320" spans="1:2" s="8" customFormat="1" ht="11.25">
      <c r="A320" s="138"/>
      <c r="B320" s="142" t="s">
        <v>915</v>
      </c>
    </row>
    <row r="321" spans="1:2" s="8" customFormat="1" ht="11.25">
      <c r="A321" s="139" t="s">
        <v>1333</v>
      </c>
      <c r="B321" s="141" t="s">
        <v>916</v>
      </c>
    </row>
    <row r="322" spans="1:2" s="8" customFormat="1" ht="11.25">
      <c r="A322" s="139"/>
      <c r="B322" s="141" t="s">
        <v>917</v>
      </c>
    </row>
    <row r="323" spans="1:2" s="8" customFormat="1" ht="11.25">
      <c r="A323" s="137" t="s">
        <v>1334</v>
      </c>
      <c r="B323" s="140" t="s">
        <v>918</v>
      </c>
    </row>
    <row r="324" spans="1:2" s="8" customFormat="1" ht="11.25">
      <c r="A324" s="139"/>
      <c r="B324" s="141" t="s">
        <v>919</v>
      </c>
    </row>
    <row r="325" spans="1:2" s="8" customFormat="1" ht="11.25">
      <c r="A325" s="138"/>
      <c r="B325" s="142" t="s">
        <v>920</v>
      </c>
    </row>
    <row r="326" spans="1:2" s="8" customFormat="1" ht="11.25">
      <c r="A326" s="139" t="s">
        <v>1335</v>
      </c>
      <c r="B326" s="141" t="s">
        <v>921</v>
      </c>
    </row>
    <row r="327" spans="1:2" s="8" customFormat="1" ht="11.25">
      <c r="A327" s="139"/>
      <c r="B327" s="141" t="s">
        <v>837</v>
      </c>
    </row>
    <row r="328" spans="1:2" s="8" customFormat="1" ht="11.25">
      <c r="A328" s="138"/>
      <c r="B328" s="142" t="s">
        <v>838</v>
      </c>
    </row>
    <row r="329" spans="1:2" s="8" customFormat="1" ht="11.25">
      <c r="A329" s="137" t="s">
        <v>1336</v>
      </c>
      <c r="B329" s="140" t="s">
        <v>922</v>
      </c>
    </row>
    <row r="330" spans="1:2" s="8" customFormat="1" ht="11.25">
      <c r="A330" s="138"/>
      <c r="B330" s="142" t="s">
        <v>923</v>
      </c>
    </row>
    <row r="331" spans="1:2" s="8" customFormat="1" ht="11.25">
      <c r="A331" s="139" t="s">
        <v>1337</v>
      </c>
      <c r="B331" s="141" t="s">
        <v>924</v>
      </c>
    </row>
    <row r="332" spans="1:2" s="8" customFormat="1" ht="11.25">
      <c r="A332" s="139"/>
      <c r="B332" s="141" t="s">
        <v>849</v>
      </c>
    </row>
    <row r="333" spans="1:2" s="8" customFormat="1" ht="11.25">
      <c r="A333" s="137" t="s">
        <v>1338</v>
      </c>
      <c r="B333" s="140" t="s">
        <v>925</v>
      </c>
    </row>
    <row r="334" spans="1:2" s="8" customFormat="1" ht="11.25">
      <c r="A334" s="138"/>
      <c r="B334" s="142" t="s">
        <v>851</v>
      </c>
    </row>
    <row r="335" spans="1:2" s="8" customFormat="1" ht="22.5">
      <c r="A335" s="137" t="s">
        <v>1339</v>
      </c>
      <c r="B335" s="140" t="s">
        <v>926</v>
      </c>
    </row>
    <row r="336" spans="1:2" s="8" customFormat="1" ht="11.25">
      <c r="A336" s="138"/>
      <c r="B336" s="142" t="s">
        <v>927</v>
      </c>
    </row>
    <row r="337" spans="1:2" s="8" customFormat="1" ht="11.25">
      <c r="A337" s="137" t="s">
        <v>1340</v>
      </c>
      <c r="B337" s="140" t="s">
        <v>928</v>
      </c>
    </row>
    <row r="338" spans="1:2" s="8" customFormat="1" ht="11.25">
      <c r="A338" s="139"/>
      <c r="B338" s="141" t="s">
        <v>929</v>
      </c>
    </row>
    <row r="339" spans="1:2" s="8" customFormat="1" ht="11.25">
      <c r="A339" s="138"/>
      <c r="B339" s="142" t="s">
        <v>930</v>
      </c>
    </row>
    <row r="340" spans="1:2" s="8" customFormat="1" ht="11.25">
      <c r="A340" s="137" t="s">
        <v>1341</v>
      </c>
      <c r="B340" s="140" t="s">
        <v>1021</v>
      </c>
    </row>
    <row r="341" spans="1:2" s="8" customFormat="1" ht="11.25">
      <c r="A341" s="138"/>
      <c r="B341" s="142" t="s">
        <v>931</v>
      </c>
    </row>
    <row r="342" spans="1:2" s="8" customFormat="1" ht="22.5">
      <c r="A342" s="137" t="s">
        <v>1342</v>
      </c>
      <c r="B342" s="140" t="s">
        <v>932</v>
      </c>
    </row>
    <row r="343" spans="1:2" s="8" customFormat="1" ht="11.25">
      <c r="A343" s="138"/>
      <c r="B343" s="142" t="s">
        <v>933</v>
      </c>
    </row>
    <row r="344" spans="1:2" s="8" customFormat="1" ht="11.25">
      <c r="A344" s="137" t="s">
        <v>1343</v>
      </c>
      <c r="B344" s="140" t="s">
        <v>934</v>
      </c>
    </row>
    <row r="345" spans="1:2" s="8" customFormat="1" ht="11.25">
      <c r="A345" s="138"/>
      <c r="B345" s="142" t="s">
        <v>935</v>
      </c>
    </row>
    <row r="346" spans="1:2" s="8" customFormat="1" ht="11.25">
      <c r="A346" s="137" t="s">
        <v>1344</v>
      </c>
      <c r="B346" s="140" t="s">
        <v>936</v>
      </c>
    </row>
    <row r="347" spans="1:2" s="8" customFormat="1" ht="11.25">
      <c r="A347" s="138"/>
      <c r="B347" s="142" t="s">
        <v>935</v>
      </c>
    </row>
    <row r="348" spans="1:2" s="8" customFormat="1" ht="11.25">
      <c r="A348" s="137" t="s">
        <v>1345</v>
      </c>
      <c r="B348" s="140" t="s">
        <v>937</v>
      </c>
    </row>
    <row r="349" spans="1:2" s="8" customFormat="1" ht="11.25">
      <c r="A349" s="138"/>
      <c r="B349" s="142" t="s">
        <v>938</v>
      </c>
    </row>
    <row r="350" spans="1:2" s="8" customFormat="1" ht="11.25">
      <c r="A350" s="137" t="s">
        <v>1346</v>
      </c>
      <c r="B350" s="140" t="s">
        <v>939</v>
      </c>
    </row>
    <row r="351" spans="1:2" s="8" customFormat="1" ht="11.25">
      <c r="A351" s="138"/>
      <c r="B351" s="142" t="s">
        <v>940</v>
      </c>
    </row>
    <row r="352" spans="1:2" s="8" customFormat="1" ht="11.25">
      <c r="A352" s="137" t="s">
        <v>1347</v>
      </c>
      <c r="B352" s="140" t="s">
        <v>941</v>
      </c>
    </row>
    <row r="353" spans="1:2" s="8" customFormat="1" ht="11.25">
      <c r="A353" s="138"/>
      <c r="B353" s="142" t="s">
        <v>942</v>
      </c>
    </row>
    <row r="354" spans="1:2" s="8" customFormat="1" ht="22.5">
      <c r="A354" s="137" t="s">
        <v>1348</v>
      </c>
      <c r="B354" s="140" t="s">
        <v>943</v>
      </c>
    </row>
    <row r="355" spans="1:2" s="8" customFormat="1" ht="11.25">
      <c r="A355" s="139"/>
      <c r="B355" s="141" t="s">
        <v>944</v>
      </c>
    </row>
    <row r="356" spans="1:2" s="8" customFormat="1" ht="11.25">
      <c r="A356" s="138"/>
      <c r="B356" s="142" t="s">
        <v>945</v>
      </c>
    </row>
    <row r="357" spans="1:2" s="8" customFormat="1" ht="11.25">
      <c r="A357" s="137" t="s">
        <v>1349</v>
      </c>
      <c r="B357" s="140" t="s">
        <v>946</v>
      </c>
    </row>
    <row r="358" spans="1:2" s="8" customFormat="1" ht="11.25">
      <c r="A358" s="138"/>
      <c r="B358" s="142" t="s">
        <v>947</v>
      </c>
    </row>
    <row r="359" spans="1:2" s="8" customFormat="1" ht="11.25">
      <c r="A359" s="137" t="s">
        <v>1350</v>
      </c>
      <c r="B359" s="140" t="s">
        <v>948</v>
      </c>
    </row>
    <row r="360" spans="1:2" s="8" customFormat="1" ht="11.25">
      <c r="A360" s="139"/>
      <c r="B360" s="141" t="s">
        <v>949</v>
      </c>
    </row>
    <row r="361" spans="1:2" s="8" customFormat="1" ht="11.25">
      <c r="A361" s="138"/>
      <c r="B361" s="142" t="s">
        <v>950</v>
      </c>
    </row>
    <row r="362" spans="1:2" s="8" customFormat="1" ht="11.25">
      <c r="A362" s="137" t="s">
        <v>1351</v>
      </c>
      <c r="B362" s="140" t="s">
        <v>951</v>
      </c>
    </row>
    <row r="363" spans="1:2" s="8" customFormat="1" ht="11.25">
      <c r="A363" s="138"/>
      <c r="B363" s="142" t="s">
        <v>952</v>
      </c>
    </row>
    <row r="364" spans="1:2" s="8" customFormat="1" ht="11.25">
      <c r="A364" s="139"/>
      <c r="B364" s="143" t="s">
        <v>953</v>
      </c>
    </row>
    <row r="365" spans="1:2" s="8" customFormat="1" ht="11.25">
      <c r="A365" s="137" t="s">
        <v>1352</v>
      </c>
      <c r="B365" s="140" t="s">
        <v>954</v>
      </c>
    </row>
    <row r="366" spans="1:2" s="8" customFormat="1" ht="11.25">
      <c r="A366" s="138"/>
      <c r="B366" s="142" t="s">
        <v>955</v>
      </c>
    </row>
    <row r="367" spans="1:2" s="8" customFormat="1" ht="11.25">
      <c r="A367" s="128" t="s">
        <v>1353</v>
      </c>
      <c r="B367" s="140" t="s">
        <v>956</v>
      </c>
    </row>
    <row r="368" spans="1:2" s="8" customFormat="1" ht="11.25">
      <c r="A368" s="138"/>
      <c r="B368" s="142" t="s">
        <v>957</v>
      </c>
    </row>
    <row r="369" spans="1:2" s="8" customFormat="1" ht="22.5">
      <c r="A369" s="128" t="s">
        <v>1354</v>
      </c>
      <c r="B369" s="140" t="s">
        <v>958</v>
      </c>
    </row>
    <row r="370" spans="1:2" s="8" customFormat="1" ht="11.25">
      <c r="A370" s="138"/>
      <c r="B370" s="142" t="s">
        <v>959</v>
      </c>
    </row>
    <row r="371" spans="1:2" s="8" customFormat="1" ht="22.5">
      <c r="A371" s="130" t="s">
        <v>1355</v>
      </c>
      <c r="B371" s="141" t="s">
        <v>960</v>
      </c>
    </row>
    <row r="372" spans="1:2" s="8" customFormat="1" ht="11.25">
      <c r="A372" s="130"/>
      <c r="B372" s="141" t="s">
        <v>961</v>
      </c>
    </row>
    <row r="373" spans="1:2" s="8" customFormat="1" ht="22.5">
      <c r="A373" s="128" t="s">
        <v>1356</v>
      </c>
      <c r="B373" s="140" t="s">
        <v>962</v>
      </c>
    </row>
    <row r="374" spans="1:2" s="8" customFormat="1" ht="11.25">
      <c r="A374" s="129"/>
      <c r="B374" s="142" t="s">
        <v>963</v>
      </c>
    </row>
    <row r="375" spans="1:2" s="8" customFormat="1" ht="11.25">
      <c r="A375" s="130" t="s">
        <v>1357</v>
      </c>
      <c r="B375" s="141" t="s">
        <v>964</v>
      </c>
    </row>
    <row r="376" spans="1:2" s="8" customFormat="1" ht="11.25">
      <c r="A376" s="130"/>
      <c r="B376" s="141" t="s">
        <v>965</v>
      </c>
    </row>
    <row r="377" spans="1:2" s="8" customFormat="1" ht="11.25">
      <c r="A377" s="128" t="s">
        <v>1358</v>
      </c>
      <c r="B377" s="140" t="s">
        <v>966</v>
      </c>
    </row>
    <row r="378" spans="1:2" s="8" customFormat="1" ht="11.25">
      <c r="A378" s="129"/>
      <c r="B378" s="142" t="s">
        <v>967</v>
      </c>
    </row>
    <row r="379" spans="1:2" s="8" customFormat="1" ht="11.25">
      <c r="A379" s="130" t="s">
        <v>1359</v>
      </c>
      <c r="B379" s="141" t="s">
        <v>968</v>
      </c>
    </row>
    <row r="380" spans="1:2" s="8" customFormat="1" ht="11.25">
      <c r="A380" s="130" t="s">
        <v>1360</v>
      </c>
      <c r="B380" s="141" t="s">
        <v>969</v>
      </c>
    </row>
    <row r="381" spans="1:2" s="8" customFormat="1" ht="22.5">
      <c r="A381" s="128" t="s">
        <v>1361</v>
      </c>
      <c r="B381" s="140" t="s">
        <v>970</v>
      </c>
    </row>
    <row r="382" spans="1:2" s="8" customFormat="1" ht="11.25">
      <c r="A382" s="129"/>
      <c r="B382" s="142" t="s">
        <v>971</v>
      </c>
    </row>
    <row r="383" spans="1:2" s="8" customFormat="1" ht="22.5">
      <c r="A383" s="130" t="s">
        <v>1362</v>
      </c>
      <c r="B383" s="141" t="s">
        <v>972</v>
      </c>
    </row>
    <row r="384" spans="1:2" s="8" customFormat="1" ht="11.25">
      <c r="A384" s="130"/>
      <c r="B384" s="141" t="s">
        <v>973</v>
      </c>
    </row>
    <row r="385" spans="1:2" s="8" customFormat="1" ht="11.25">
      <c r="A385" s="128" t="s">
        <v>1363</v>
      </c>
      <c r="B385" s="140" t="s">
        <v>974</v>
      </c>
    </row>
    <row r="386" spans="1:2" s="8" customFormat="1" ht="11.25">
      <c r="A386" s="129"/>
      <c r="B386" s="142" t="s">
        <v>975</v>
      </c>
    </row>
    <row r="387" spans="1:2" s="8" customFormat="1" ht="11.25">
      <c r="A387" s="130" t="s">
        <v>1364</v>
      </c>
      <c r="B387" s="141" t="s">
        <v>976</v>
      </c>
    </row>
    <row r="388" spans="1:2" s="8" customFormat="1" ht="11.25">
      <c r="A388" s="130"/>
      <c r="B388" s="141" t="s">
        <v>977</v>
      </c>
    </row>
    <row r="389" spans="1:2" s="8" customFormat="1" ht="11.25">
      <c r="A389" s="128" t="s">
        <v>1365</v>
      </c>
      <c r="B389" s="140" t="s">
        <v>978</v>
      </c>
    </row>
    <row r="390" spans="1:2" s="8" customFormat="1" ht="11.25">
      <c r="A390" s="129"/>
      <c r="B390" s="142" t="s">
        <v>979</v>
      </c>
    </row>
    <row r="391" spans="1:2" s="8" customFormat="1" ht="11.25">
      <c r="A391" s="130" t="s">
        <v>1366</v>
      </c>
      <c r="B391" s="141" t="s">
        <v>980</v>
      </c>
    </row>
    <row r="392" spans="1:2" s="8" customFormat="1" ht="11.25">
      <c r="A392" s="130"/>
      <c r="B392" s="141" t="s">
        <v>981</v>
      </c>
    </row>
    <row r="393" spans="1:2" s="8" customFormat="1" ht="11.25">
      <c r="A393" s="128" t="s">
        <v>1367</v>
      </c>
      <c r="B393" s="140" t="s">
        <v>982</v>
      </c>
    </row>
    <row r="394" spans="1:2" s="8" customFormat="1" ht="11.25">
      <c r="A394" s="129"/>
      <c r="B394" s="142" t="s">
        <v>983</v>
      </c>
    </row>
    <row r="395" spans="1:2" s="8" customFormat="1" ht="11.25">
      <c r="A395" s="130" t="s">
        <v>1368</v>
      </c>
      <c r="B395" s="141" t="s">
        <v>984</v>
      </c>
    </row>
    <row r="396" spans="1:2" s="8" customFormat="1" ht="11.25">
      <c r="A396" s="130"/>
      <c r="B396" s="141" t="s">
        <v>985</v>
      </c>
    </row>
    <row r="397" spans="1:2" s="8" customFormat="1" ht="22.5">
      <c r="A397" s="128" t="s">
        <v>1369</v>
      </c>
      <c r="B397" s="140" t="s">
        <v>986</v>
      </c>
    </row>
    <row r="398" spans="1:2" s="8" customFormat="1" ht="11.25">
      <c r="A398" s="130"/>
      <c r="B398" s="141" t="s">
        <v>987</v>
      </c>
    </row>
    <row r="399" spans="1:2" s="8" customFormat="1" ht="11.25">
      <c r="A399" s="129"/>
      <c r="B399" s="142" t="s">
        <v>988</v>
      </c>
    </row>
    <row r="400" spans="1:2" s="8" customFormat="1" ht="22.5">
      <c r="A400" s="130" t="s">
        <v>1370</v>
      </c>
      <c r="B400" s="141" t="s">
        <v>989</v>
      </c>
    </row>
    <row r="401" spans="1:2" s="8" customFormat="1" ht="11.25">
      <c r="A401" s="130"/>
      <c r="B401" s="141" t="s">
        <v>990</v>
      </c>
    </row>
    <row r="402" spans="1:2" s="8" customFormat="1" ht="22.5">
      <c r="A402" s="128" t="s">
        <v>1371</v>
      </c>
      <c r="B402" s="140" t="s">
        <v>991</v>
      </c>
    </row>
    <row r="403" spans="1:2" s="8" customFormat="1" ht="11.25">
      <c r="A403" s="129"/>
      <c r="B403" s="142" t="s">
        <v>992</v>
      </c>
    </row>
    <row r="404" spans="1:2" s="8" customFormat="1" ht="22.5">
      <c r="A404" s="130" t="s">
        <v>1372</v>
      </c>
      <c r="B404" s="141" t="s">
        <v>993</v>
      </c>
    </row>
    <row r="405" spans="1:2" s="8" customFormat="1" ht="11.25">
      <c r="A405" s="130"/>
      <c r="B405" s="141" t="s">
        <v>994</v>
      </c>
    </row>
    <row r="406" spans="1:2" s="8" customFormat="1" ht="22.5">
      <c r="A406" s="128" t="s">
        <v>1373</v>
      </c>
      <c r="B406" s="140" t="s">
        <v>995</v>
      </c>
    </row>
    <row r="407" spans="1:2" s="8" customFormat="1" ht="11.25">
      <c r="A407" s="129"/>
      <c r="B407" s="142" t="s">
        <v>996</v>
      </c>
    </row>
    <row r="408" spans="1:2" s="8" customFormat="1" ht="22.5">
      <c r="A408" s="130" t="s">
        <v>1374</v>
      </c>
      <c r="B408" s="141" t="s">
        <v>997</v>
      </c>
    </row>
    <row r="409" spans="1:2" s="8" customFormat="1" ht="11.25">
      <c r="A409" s="130"/>
      <c r="B409" s="141" t="s">
        <v>998</v>
      </c>
    </row>
    <row r="410" spans="1:2" s="8" customFormat="1" ht="22.5">
      <c r="A410" s="128" t="s">
        <v>1375</v>
      </c>
      <c r="B410" s="140" t="s">
        <v>999</v>
      </c>
    </row>
    <row r="411" spans="1:2" s="8" customFormat="1" ht="11.25">
      <c r="A411" s="129"/>
      <c r="B411" s="142" t="s">
        <v>1000</v>
      </c>
    </row>
    <row r="412" spans="1:2" s="8" customFormat="1" ht="11.25">
      <c r="A412" s="130" t="s">
        <v>1376</v>
      </c>
      <c r="B412" s="141" t="s">
        <v>1001</v>
      </c>
    </row>
    <row r="413" spans="1:2" s="8" customFormat="1" ht="11.25">
      <c r="A413" s="130"/>
      <c r="B413" s="141" t="s">
        <v>1002</v>
      </c>
    </row>
    <row r="414" spans="1:2" s="8" customFormat="1" ht="11.25">
      <c r="A414" s="128" t="s">
        <v>1377</v>
      </c>
      <c r="B414" s="140" t="s">
        <v>1003</v>
      </c>
    </row>
    <row r="415" spans="1:2" s="8" customFormat="1" ht="11.25">
      <c r="A415" s="129"/>
      <c r="B415" s="144" t="s">
        <v>1004</v>
      </c>
    </row>
    <row r="416" spans="1:2" s="8" customFormat="1" ht="11.25">
      <c r="A416" s="128" t="s">
        <v>1378</v>
      </c>
      <c r="B416" s="145" t="s">
        <v>1005</v>
      </c>
    </row>
    <row r="417" spans="1:2" s="8" customFormat="1" ht="11.25">
      <c r="A417" s="130"/>
      <c r="B417" s="146" t="s">
        <v>1006</v>
      </c>
    </row>
    <row r="418" spans="1:2" s="8" customFormat="1" ht="11.25">
      <c r="A418" s="129"/>
      <c r="B418" s="144" t="s">
        <v>1007</v>
      </c>
    </row>
    <row r="419" spans="1:2" s="8" customFormat="1" ht="11.25">
      <c r="A419" s="128" t="s">
        <v>1380</v>
      </c>
      <c r="B419" s="140" t="s">
        <v>1008</v>
      </c>
    </row>
    <row r="420" spans="1:2" s="8" customFormat="1" ht="11.25">
      <c r="A420" s="130"/>
      <c r="B420" s="146" t="s">
        <v>1009</v>
      </c>
    </row>
    <row r="421" spans="1:2" s="8" customFormat="1" ht="11.25">
      <c r="A421" s="129"/>
      <c r="B421" s="144" t="s">
        <v>1010</v>
      </c>
    </row>
    <row r="422" spans="1:2" s="8" customFormat="1" ht="22.5">
      <c r="A422" s="128" t="s">
        <v>1379</v>
      </c>
      <c r="B422" s="140" t="s">
        <v>1011</v>
      </c>
    </row>
    <row r="423" spans="1:2" s="8" customFormat="1" ht="11.25">
      <c r="A423" s="129"/>
      <c r="B423" s="144" t="s">
        <v>1012</v>
      </c>
    </row>
    <row r="424" spans="1:2" s="8" customFormat="1" ht="11.25">
      <c r="A424" s="128" t="s">
        <v>1381</v>
      </c>
      <c r="B424" s="140" t="s">
        <v>1013</v>
      </c>
    </row>
    <row r="425" spans="1:2" s="8" customFormat="1" ht="11.25">
      <c r="A425" s="129"/>
      <c r="B425" s="144" t="s">
        <v>1014</v>
      </c>
    </row>
    <row r="426" spans="1:2" s="8" customFormat="1" ht="11.25">
      <c r="A426" s="128" t="s">
        <v>1378</v>
      </c>
      <c r="B426" s="140" t="s">
        <v>1015</v>
      </c>
    </row>
    <row r="427" spans="1:2" s="8" customFormat="1" ht="11.25">
      <c r="A427" s="129"/>
      <c r="B427" s="144" t="s">
        <v>1016</v>
      </c>
    </row>
    <row r="428" spans="1:2" s="8" customFormat="1" ht="11.25">
      <c r="A428" s="128" t="s">
        <v>1380</v>
      </c>
      <c r="B428" s="140" t="s">
        <v>1017</v>
      </c>
    </row>
    <row r="429" spans="1:2" s="8" customFormat="1" ht="11.25">
      <c r="A429" s="129"/>
      <c r="B429" s="142" t="s">
        <v>1018</v>
      </c>
    </row>
    <row r="430" spans="1:2" s="8" customFormat="1" ht="11.25">
      <c r="A430" s="128" t="s">
        <v>1379</v>
      </c>
      <c r="B430" s="140" t="s">
        <v>1019</v>
      </c>
    </row>
    <row r="431" spans="1:2" s="8" customFormat="1" ht="11.25">
      <c r="A431" s="129"/>
      <c r="B431" s="142" t="s">
        <v>1020</v>
      </c>
    </row>
    <row r="432" spans="1:2">
      <c r="A432" s="147"/>
      <c r="B432" s="148"/>
    </row>
    <row r="433" spans="1:2">
      <c r="A433" s="131"/>
      <c r="B433" s="149" t="s">
        <v>1802</v>
      </c>
    </row>
    <row r="434" spans="1:2">
      <c r="A434" s="78" t="s">
        <v>229</v>
      </c>
      <c r="B434" s="133" t="s">
        <v>388</v>
      </c>
    </row>
    <row r="435" spans="1:2">
      <c r="A435" s="78" t="s">
        <v>229</v>
      </c>
      <c r="B435" s="133" t="s">
        <v>69</v>
      </c>
    </row>
    <row r="436" spans="1:2">
      <c r="A436" s="78" t="s">
        <v>229</v>
      </c>
      <c r="B436" s="133" t="s">
        <v>70</v>
      </c>
    </row>
    <row r="437" spans="1:2">
      <c r="A437" s="78" t="s">
        <v>229</v>
      </c>
      <c r="B437" s="133" t="s">
        <v>389</v>
      </c>
    </row>
    <row r="438" spans="1:2">
      <c r="A438" s="150"/>
      <c r="B438" s="133" t="s">
        <v>390</v>
      </c>
    </row>
    <row r="439" spans="1:2">
      <c r="A439" s="150"/>
      <c r="B439" s="133" t="s">
        <v>391</v>
      </c>
    </row>
    <row r="440" spans="1:2">
      <c r="A440" s="150"/>
      <c r="B440" s="133" t="s">
        <v>392</v>
      </c>
    </row>
    <row r="441" spans="1:2">
      <c r="A441" s="150"/>
      <c r="B441" s="133" t="s">
        <v>393</v>
      </c>
    </row>
    <row r="442" spans="1:2">
      <c r="A442" s="150"/>
      <c r="B442" s="133" t="s">
        <v>394</v>
      </c>
    </row>
    <row r="443" spans="1:2">
      <c r="A443" s="78" t="s">
        <v>229</v>
      </c>
      <c r="B443" s="133" t="s">
        <v>71</v>
      </c>
    </row>
    <row r="444" spans="1:2">
      <c r="A444" s="134" t="s">
        <v>51</v>
      </c>
      <c r="B444" s="133" t="s">
        <v>72</v>
      </c>
    </row>
    <row r="445" spans="1:2">
      <c r="A445" s="134" t="s">
        <v>51</v>
      </c>
      <c r="B445" s="133" t="s">
        <v>73</v>
      </c>
    </row>
    <row r="446" spans="1:2">
      <c r="A446" s="134" t="s">
        <v>51</v>
      </c>
      <c r="B446" s="133" t="s">
        <v>74</v>
      </c>
    </row>
    <row r="447" spans="1:2">
      <c r="A447" s="78" t="s">
        <v>229</v>
      </c>
      <c r="B447" s="133" t="s">
        <v>58</v>
      </c>
    </row>
    <row r="448" spans="1:2" ht="33.75">
      <c r="A448" s="78" t="s">
        <v>229</v>
      </c>
      <c r="B448" s="133" t="s">
        <v>395</v>
      </c>
    </row>
    <row r="449" spans="1:2">
      <c r="A449" s="78" t="s">
        <v>229</v>
      </c>
      <c r="B449" s="133" t="s">
        <v>75</v>
      </c>
    </row>
    <row r="450" spans="1:2">
      <c r="A450" s="134" t="s">
        <v>51</v>
      </c>
      <c r="B450" s="133" t="s">
        <v>62</v>
      </c>
    </row>
    <row r="451" spans="1:2">
      <c r="A451" s="150"/>
      <c r="B451" s="133" t="s">
        <v>396</v>
      </c>
    </row>
    <row r="452" spans="1:2">
      <c r="A452" s="150"/>
      <c r="B452" s="133" t="s">
        <v>397</v>
      </c>
    </row>
    <row r="453" spans="1:2">
      <c r="A453" s="150"/>
      <c r="B453" s="133" t="s">
        <v>398</v>
      </c>
    </row>
    <row r="454" spans="1:2">
      <c r="A454" s="150"/>
      <c r="B454" s="133" t="s">
        <v>399</v>
      </c>
    </row>
    <row r="455" spans="1:2">
      <c r="A455" s="150"/>
      <c r="B455" s="133" t="s">
        <v>400</v>
      </c>
    </row>
    <row r="456" spans="1:2">
      <c r="A456" s="150"/>
      <c r="B456" s="133" t="s">
        <v>63</v>
      </c>
    </row>
    <row r="457" spans="1:2">
      <c r="A457" s="150"/>
      <c r="B457" s="133" t="s">
        <v>76</v>
      </c>
    </row>
    <row r="458" spans="1:2">
      <c r="A458" s="150"/>
      <c r="B458" s="133" t="s">
        <v>77</v>
      </c>
    </row>
    <row r="459" spans="1:2">
      <c r="A459" s="78" t="s">
        <v>229</v>
      </c>
      <c r="B459" s="133" t="s">
        <v>78</v>
      </c>
    </row>
    <row r="460" spans="1:2">
      <c r="A460" s="78" t="s">
        <v>229</v>
      </c>
      <c r="B460" s="133" t="s">
        <v>65</v>
      </c>
    </row>
    <row r="461" spans="1:2">
      <c r="A461" s="134" t="s">
        <v>51</v>
      </c>
      <c r="B461" s="133" t="s">
        <v>79</v>
      </c>
    </row>
    <row r="462" spans="1:2">
      <c r="A462" s="134" t="s">
        <v>51</v>
      </c>
      <c r="B462" s="133" t="s">
        <v>80</v>
      </c>
    </row>
    <row r="463" spans="1:2">
      <c r="A463" s="78" t="s">
        <v>229</v>
      </c>
      <c r="B463" s="133" t="s">
        <v>81</v>
      </c>
    </row>
    <row r="464" spans="1:2">
      <c r="A464" s="150"/>
      <c r="B464" s="133" t="s">
        <v>401</v>
      </c>
    </row>
    <row r="465" spans="1:2">
      <c r="A465" s="150"/>
      <c r="B465" s="133" t="s">
        <v>402</v>
      </c>
    </row>
    <row r="466" spans="1:2">
      <c r="A466" s="150"/>
      <c r="B466" s="133" t="s">
        <v>403</v>
      </c>
    </row>
    <row r="467" spans="1:2">
      <c r="A467" s="150"/>
      <c r="B467" s="133" t="s">
        <v>404</v>
      </c>
    </row>
    <row r="468" spans="1:2">
      <c r="A468" s="150"/>
      <c r="B468" s="133" t="s">
        <v>405</v>
      </c>
    </row>
    <row r="469" spans="1:2">
      <c r="A469" s="150"/>
      <c r="B469" s="133" t="s">
        <v>82</v>
      </c>
    </row>
    <row r="470" spans="1:2">
      <c r="A470" s="150"/>
      <c r="B470" s="133" t="s">
        <v>406</v>
      </c>
    </row>
    <row r="471" spans="1:2">
      <c r="A471" s="150"/>
      <c r="B471" s="133" t="s">
        <v>407</v>
      </c>
    </row>
    <row r="472" spans="1:2">
      <c r="A472" s="150"/>
      <c r="B472" s="133" t="s">
        <v>408</v>
      </c>
    </row>
    <row r="473" spans="1:2" ht="22.5">
      <c r="A473" s="134" t="s">
        <v>51</v>
      </c>
      <c r="B473" s="133" t="s">
        <v>409</v>
      </c>
    </row>
    <row r="474" spans="1:2">
      <c r="A474" s="78" t="s">
        <v>229</v>
      </c>
      <c r="B474" s="133" t="s">
        <v>83</v>
      </c>
    </row>
    <row r="475" spans="1:2">
      <c r="A475" s="78" t="s">
        <v>229</v>
      </c>
      <c r="B475" s="133" t="s">
        <v>65</v>
      </c>
    </row>
    <row r="476" spans="1:2" ht="22.5">
      <c r="A476" s="150"/>
      <c r="B476" s="133" t="s">
        <v>410</v>
      </c>
    </row>
    <row r="477" spans="1:2">
      <c r="A477" s="150"/>
      <c r="B477" s="133" t="s">
        <v>411</v>
      </c>
    </row>
    <row r="478" spans="1:2">
      <c r="A478" s="150"/>
      <c r="B478" s="133" t="s">
        <v>412</v>
      </c>
    </row>
    <row r="479" spans="1:2">
      <c r="A479" s="150"/>
      <c r="B479" s="133" t="s">
        <v>413</v>
      </c>
    </row>
    <row r="480" spans="1:2">
      <c r="A480" s="150"/>
      <c r="B480" s="133" t="s">
        <v>62</v>
      </c>
    </row>
    <row r="481" spans="1:2">
      <c r="A481" s="150"/>
      <c r="B481" s="133" t="s">
        <v>414</v>
      </c>
    </row>
    <row r="482" spans="1:2">
      <c r="A482" s="150"/>
      <c r="B482" s="133" t="s">
        <v>415</v>
      </c>
    </row>
    <row r="483" spans="1:2">
      <c r="A483" s="150"/>
      <c r="B483" s="133" t="s">
        <v>416</v>
      </c>
    </row>
    <row r="484" spans="1:2">
      <c r="A484" s="78" t="s">
        <v>229</v>
      </c>
      <c r="B484" s="133" t="s">
        <v>84</v>
      </c>
    </row>
    <row r="485" spans="1:2">
      <c r="A485" s="78" t="s">
        <v>229</v>
      </c>
      <c r="B485" s="133" t="s">
        <v>65</v>
      </c>
    </row>
    <row r="486" spans="1:2">
      <c r="A486" s="150"/>
      <c r="B486" s="133" t="s">
        <v>417</v>
      </c>
    </row>
    <row r="487" spans="1:2">
      <c r="A487" s="150"/>
      <c r="B487" s="133" t="s">
        <v>418</v>
      </c>
    </row>
    <row r="488" spans="1:2">
      <c r="A488" s="150"/>
      <c r="B488" s="133" t="s">
        <v>62</v>
      </c>
    </row>
    <row r="489" spans="1:2">
      <c r="A489" s="150"/>
      <c r="B489" s="133" t="s">
        <v>419</v>
      </c>
    </row>
    <row r="490" spans="1:2">
      <c r="A490" s="150"/>
      <c r="B490" s="133" t="s">
        <v>403</v>
      </c>
    </row>
    <row r="491" spans="1:2">
      <c r="A491" s="150"/>
      <c r="B491" s="133" t="s">
        <v>420</v>
      </c>
    </row>
    <row r="492" spans="1:2">
      <c r="A492" s="150"/>
      <c r="B492" s="133" t="s">
        <v>421</v>
      </c>
    </row>
    <row r="493" spans="1:2">
      <c r="A493" s="78" t="s">
        <v>229</v>
      </c>
      <c r="B493" s="133" t="s">
        <v>85</v>
      </c>
    </row>
    <row r="494" spans="1:2">
      <c r="A494" s="134" t="s">
        <v>51</v>
      </c>
      <c r="B494" s="133" t="s">
        <v>86</v>
      </c>
    </row>
    <row r="495" spans="1:2">
      <c r="A495" s="134" t="s">
        <v>51</v>
      </c>
      <c r="B495" s="133" t="s">
        <v>1388</v>
      </c>
    </row>
    <row r="496" spans="1:2" ht="22.5">
      <c r="A496" s="134" t="s">
        <v>51</v>
      </c>
      <c r="B496" s="133" t="s">
        <v>1389</v>
      </c>
    </row>
    <row r="497" spans="1:2">
      <c r="A497" s="150"/>
      <c r="B497" s="133" t="s">
        <v>422</v>
      </c>
    </row>
    <row r="498" spans="1:2">
      <c r="A498" s="150"/>
      <c r="B498" s="133" t="s">
        <v>423</v>
      </c>
    </row>
    <row r="499" spans="1:2">
      <c r="A499" s="150"/>
      <c r="B499" s="133" t="s">
        <v>424</v>
      </c>
    </row>
    <row r="500" spans="1:2">
      <c r="A500" s="150"/>
      <c r="B500" s="133" t="s">
        <v>425</v>
      </c>
    </row>
    <row r="501" spans="1:2">
      <c r="A501" s="78" t="s">
        <v>229</v>
      </c>
      <c r="B501" s="133" t="s">
        <v>87</v>
      </c>
    </row>
    <row r="502" spans="1:2">
      <c r="A502" s="78" t="s">
        <v>229</v>
      </c>
      <c r="B502" s="133" t="s">
        <v>58</v>
      </c>
    </row>
    <row r="503" spans="1:2">
      <c r="A503" s="150"/>
      <c r="B503" s="133" t="s">
        <v>426</v>
      </c>
    </row>
    <row r="504" spans="1:2">
      <c r="A504" s="150"/>
      <c r="B504" s="133" t="s">
        <v>427</v>
      </c>
    </row>
    <row r="505" spans="1:2">
      <c r="A505" s="150"/>
      <c r="B505" s="133" t="s">
        <v>428</v>
      </c>
    </row>
    <row r="506" spans="1:2">
      <c r="A506" s="150"/>
      <c r="B506" s="133" t="s">
        <v>429</v>
      </c>
    </row>
    <row r="507" spans="1:2">
      <c r="A507" s="150"/>
      <c r="B507" s="133" t="s">
        <v>430</v>
      </c>
    </row>
    <row r="508" spans="1:2">
      <c r="A508" s="78" t="s">
        <v>229</v>
      </c>
      <c r="B508" s="133" t="s">
        <v>62</v>
      </c>
    </row>
    <row r="509" spans="1:2">
      <c r="A509" s="150"/>
      <c r="B509" s="133" t="s">
        <v>431</v>
      </c>
    </row>
    <row r="510" spans="1:2">
      <c r="A510" s="150"/>
      <c r="B510" s="133" t="s">
        <v>432</v>
      </c>
    </row>
    <row r="511" spans="1:2">
      <c r="A511" s="150"/>
      <c r="B511" s="133" t="s">
        <v>433</v>
      </c>
    </row>
    <row r="512" spans="1:2">
      <c r="A512" s="150"/>
      <c r="B512" s="133" t="s">
        <v>434</v>
      </c>
    </row>
    <row r="513" spans="1:2">
      <c r="A513" s="151"/>
      <c r="B513" s="135"/>
    </row>
    <row r="514" spans="1:2" ht="15.75">
      <c r="A514" s="696" t="s">
        <v>30</v>
      </c>
      <c r="B514" s="703" t="s">
        <v>1816</v>
      </c>
    </row>
    <row r="515" spans="1:2">
      <c r="A515" s="147"/>
      <c r="B515" s="827"/>
    </row>
    <row r="516" spans="1:2" s="8" customFormat="1" ht="83.25" customHeight="1">
      <c r="A516" s="78" t="s">
        <v>229</v>
      </c>
      <c r="B516" s="116" t="s">
        <v>1757</v>
      </c>
    </row>
    <row r="517" spans="1:2" s="8" customFormat="1" ht="33.75">
      <c r="A517" s="78" t="s">
        <v>370</v>
      </c>
      <c r="B517" s="52" t="s">
        <v>436</v>
      </c>
    </row>
    <row r="518" spans="1:2" s="8" customFormat="1" ht="22.5">
      <c r="A518" s="78" t="s">
        <v>372</v>
      </c>
      <c r="B518" s="52" t="s">
        <v>438</v>
      </c>
    </row>
    <row r="519" spans="1:2" s="8" customFormat="1" ht="22.5">
      <c r="A519" s="78" t="s">
        <v>374</v>
      </c>
      <c r="B519" s="52" t="s">
        <v>440</v>
      </c>
    </row>
    <row r="520" spans="1:2" s="8" customFormat="1" ht="33.75">
      <c r="A520" s="78" t="s">
        <v>376</v>
      </c>
      <c r="B520" s="52" t="s">
        <v>442</v>
      </c>
    </row>
    <row r="521" spans="1:2" s="8" customFormat="1" ht="22.5">
      <c r="A521" s="78" t="s">
        <v>378</v>
      </c>
      <c r="B521" s="52" t="s">
        <v>444</v>
      </c>
    </row>
    <row r="522" spans="1:2" s="8" customFormat="1" ht="67.5">
      <c r="A522" s="78" t="s">
        <v>380</v>
      </c>
      <c r="B522" s="52" t="s">
        <v>896</v>
      </c>
    </row>
    <row r="523" spans="1:2" s="8" customFormat="1" ht="22.5">
      <c r="A523" s="78" t="s">
        <v>382</v>
      </c>
      <c r="B523" s="52" t="s">
        <v>447</v>
      </c>
    </row>
    <row r="524" spans="1:2" s="8" customFormat="1" ht="45">
      <c r="A524" s="78" t="s">
        <v>384</v>
      </c>
      <c r="B524" s="52" t="s">
        <v>1703</v>
      </c>
    </row>
    <row r="525" spans="1:2" s="8" customFormat="1" ht="11.25">
      <c r="A525" s="78" t="s">
        <v>386</v>
      </c>
      <c r="B525" s="152" t="s">
        <v>888</v>
      </c>
    </row>
    <row r="526" spans="1:2" s="8" customFormat="1" ht="22.5">
      <c r="A526" s="78" t="s">
        <v>1383</v>
      </c>
      <c r="B526" s="79" t="s">
        <v>889</v>
      </c>
    </row>
    <row r="527" spans="1:2" s="8" customFormat="1" ht="22.5">
      <c r="A527" s="78" t="s">
        <v>1382</v>
      </c>
      <c r="B527" s="79" t="s">
        <v>890</v>
      </c>
    </row>
    <row r="528" spans="1:2" s="8" customFormat="1" ht="11.25">
      <c r="A528" s="78" t="s">
        <v>1384</v>
      </c>
      <c r="B528" s="79" t="s">
        <v>891</v>
      </c>
    </row>
    <row r="529" spans="1:2" s="8" customFormat="1" ht="22.5">
      <c r="A529" s="78" t="s">
        <v>1385</v>
      </c>
      <c r="B529" s="79" t="s">
        <v>892</v>
      </c>
    </row>
    <row r="530" spans="1:2" s="8" customFormat="1" ht="22.5">
      <c r="A530" s="78" t="s">
        <v>1384</v>
      </c>
      <c r="B530" s="79" t="s">
        <v>893</v>
      </c>
    </row>
    <row r="531" spans="1:2" s="8" customFormat="1" ht="11.25">
      <c r="A531" s="78" t="s">
        <v>1386</v>
      </c>
      <c r="B531" s="79" t="s">
        <v>894</v>
      </c>
    </row>
    <row r="532" spans="1:2" s="8" customFormat="1" ht="33.75">
      <c r="A532" s="78" t="s">
        <v>1387</v>
      </c>
      <c r="B532" s="79" t="s">
        <v>895</v>
      </c>
    </row>
    <row r="533" spans="1:2">
      <c r="A533" s="153"/>
      <c r="B533" s="154"/>
    </row>
    <row r="534" spans="1:2">
      <c r="A534" s="131"/>
      <c r="B534" s="149" t="s">
        <v>1803</v>
      </c>
    </row>
    <row r="535" spans="1:2" ht="33.75">
      <c r="A535" s="134" t="s">
        <v>51</v>
      </c>
      <c r="B535" s="155" t="s">
        <v>448</v>
      </c>
    </row>
    <row r="536" spans="1:2">
      <c r="A536" s="150"/>
      <c r="B536" s="133" t="s">
        <v>449</v>
      </c>
    </row>
    <row r="537" spans="1:2">
      <c r="A537" s="150"/>
      <c r="B537" s="133" t="s">
        <v>450</v>
      </c>
    </row>
    <row r="538" spans="1:2">
      <c r="A538" s="150"/>
      <c r="B538" s="133" t="s">
        <v>451</v>
      </c>
    </row>
    <row r="539" spans="1:2">
      <c r="A539" s="150"/>
      <c r="B539" s="133" t="s">
        <v>452</v>
      </c>
    </row>
    <row r="540" spans="1:2" ht="22.5">
      <c r="A540" s="134" t="s">
        <v>51</v>
      </c>
      <c r="B540" s="133" t="s">
        <v>173</v>
      </c>
    </row>
    <row r="541" spans="1:2">
      <c r="A541" s="134" t="s">
        <v>51</v>
      </c>
      <c r="B541" s="133" t="s">
        <v>174</v>
      </c>
    </row>
    <row r="542" spans="1:2">
      <c r="A542" s="134" t="s">
        <v>51</v>
      </c>
      <c r="B542" s="133" t="s">
        <v>58</v>
      </c>
    </row>
    <row r="543" spans="1:2" ht="33.75">
      <c r="A543" s="134" t="s">
        <v>51</v>
      </c>
      <c r="B543" s="155" t="s">
        <v>175</v>
      </c>
    </row>
    <row r="544" spans="1:2">
      <c r="A544" s="134" t="s">
        <v>51</v>
      </c>
      <c r="B544" s="133" t="s">
        <v>176</v>
      </c>
    </row>
    <row r="545" spans="1:2">
      <c r="A545" s="134" t="s">
        <v>51</v>
      </c>
      <c r="B545" s="133" t="s">
        <v>62</v>
      </c>
    </row>
    <row r="546" spans="1:2">
      <c r="A546" s="150"/>
      <c r="B546" s="133" t="s">
        <v>453</v>
      </c>
    </row>
    <row r="547" spans="1:2">
      <c r="A547" s="150"/>
      <c r="B547" s="133" t="s">
        <v>454</v>
      </c>
    </row>
    <row r="548" spans="1:2">
      <c r="A548" s="150"/>
      <c r="B548" s="133" t="s">
        <v>455</v>
      </c>
    </row>
    <row r="549" spans="1:2">
      <c r="A549" s="150"/>
      <c r="B549" s="133" t="s">
        <v>456</v>
      </c>
    </row>
    <row r="550" spans="1:2">
      <c r="A550" s="150"/>
      <c r="B550" s="133" t="s">
        <v>457</v>
      </c>
    </row>
    <row r="551" spans="1:2">
      <c r="A551" s="150"/>
      <c r="B551" s="133" t="s">
        <v>63</v>
      </c>
    </row>
    <row r="552" spans="1:2" ht="33.75">
      <c r="A552" s="134" t="s">
        <v>51</v>
      </c>
      <c r="B552" s="155" t="s">
        <v>177</v>
      </c>
    </row>
    <row r="553" spans="1:2">
      <c r="A553" s="134" t="s">
        <v>51</v>
      </c>
      <c r="B553" s="133" t="s">
        <v>178</v>
      </c>
    </row>
    <row r="554" spans="1:2">
      <c r="A554" s="134" t="s">
        <v>51</v>
      </c>
      <c r="B554" s="133" t="s">
        <v>179</v>
      </c>
    </row>
    <row r="555" spans="1:2">
      <c r="A555" s="134" t="s">
        <v>51</v>
      </c>
      <c r="B555" s="133" t="s">
        <v>180</v>
      </c>
    </row>
    <row r="556" spans="1:2">
      <c r="A556" s="134" t="s">
        <v>51</v>
      </c>
      <c r="B556" s="133" t="s">
        <v>58</v>
      </c>
    </row>
    <row r="557" spans="1:2">
      <c r="A557" s="150"/>
      <c r="B557" s="133" t="s">
        <v>458</v>
      </c>
    </row>
    <row r="558" spans="1:2">
      <c r="A558" s="150"/>
      <c r="B558" s="133" t="s">
        <v>459</v>
      </c>
    </row>
    <row r="559" spans="1:2">
      <c r="A559" s="150"/>
      <c r="B559" s="133" t="s">
        <v>460</v>
      </c>
    </row>
    <row r="560" spans="1:2">
      <c r="A560" s="134" t="s">
        <v>51</v>
      </c>
      <c r="B560" s="133" t="s">
        <v>63</v>
      </c>
    </row>
    <row r="561" spans="1:2" ht="22.5">
      <c r="A561" s="134" t="s">
        <v>51</v>
      </c>
      <c r="B561" s="155" t="s">
        <v>181</v>
      </c>
    </row>
    <row r="562" spans="1:2" ht="22.5">
      <c r="A562" s="150"/>
      <c r="B562" s="133" t="s">
        <v>461</v>
      </c>
    </row>
    <row r="563" spans="1:2">
      <c r="A563" s="150"/>
      <c r="B563" s="133" t="s">
        <v>462</v>
      </c>
    </row>
    <row r="564" spans="1:2">
      <c r="A564" s="134" t="s">
        <v>51</v>
      </c>
      <c r="B564" s="133" t="s">
        <v>62</v>
      </c>
    </row>
    <row r="565" spans="1:2">
      <c r="A565" s="150"/>
      <c r="B565" s="133" t="s">
        <v>463</v>
      </c>
    </row>
    <row r="566" spans="1:2">
      <c r="A566" s="150"/>
      <c r="B566" s="133" t="s">
        <v>464</v>
      </c>
    </row>
    <row r="567" spans="1:2">
      <c r="A567" s="150"/>
      <c r="B567" s="133" t="s">
        <v>465</v>
      </c>
    </row>
    <row r="568" spans="1:2">
      <c r="A568" s="150"/>
      <c r="B568" s="133" t="s">
        <v>462</v>
      </c>
    </row>
    <row r="569" spans="1:2">
      <c r="A569" s="134" t="s">
        <v>51</v>
      </c>
      <c r="B569" s="133" t="s">
        <v>182</v>
      </c>
    </row>
    <row r="570" spans="1:2">
      <c r="A570" s="134" t="s">
        <v>51</v>
      </c>
      <c r="B570" s="133" t="s">
        <v>65</v>
      </c>
    </row>
    <row r="571" spans="1:2" ht="33.75">
      <c r="A571" s="134" t="s">
        <v>51</v>
      </c>
      <c r="B571" s="155" t="s">
        <v>183</v>
      </c>
    </row>
    <row r="572" spans="1:2">
      <c r="A572" s="134" t="s">
        <v>51</v>
      </c>
      <c r="B572" s="133" t="s">
        <v>81</v>
      </c>
    </row>
    <row r="573" spans="1:2">
      <c r="A573" s="150"/>
      <c r="B573" s="133" t="s">
        <v>466</v>
      </c>
    </row>
    <row r="574" spans="1:2">
      <c r="A574" s="150"/>
      <c r="B574" s="133" t="s">
        <v>467</v>
      </c>
    </row>
    <row r="575" spans="1:2">
      <c r="A575" s="150"/>
      <c r="B575" s="133" t="s">
        <v>468</v>
      </c>
    </row>
    <row r="576" spans="1:2">
      <c r="A576" s="78" t="s">
        <v>229</v>
      </c>
      <c r="B576" s="133" t="s">
        <v>63</v>
      </c>
    </row>
    <row r="577" spans="1:2" ht="22.5">
      <c r="A577" s="134" t="s">
        <v>51</v>
      </c>
      <c r="B577" s="155" t="s">
        <v>184</v>
      </c>
    </row>
    <row r="578" spans="1:2" ht="33.75">
      <c r="A578" s="134" t="s">
        <v>51</v>
      </c>
      <c r="B578" s="155" t="s">
        <v>185</v>
      </c>
    </row>
    <row r="579" spans="1:2">
      <c r="A579" s="134" t="s">
        <v>51</v>
      </c>
      <c r="B579" s="133" t="s">
        <v>186</v>
      </c>
    </row>
    <row r="580" spans="1:2">
      <c r="A580" s="134" t="s">
        <v>51</v>
      </c>
      <c r="B580" s="133" t="s">
        <v>187</v>
      </c>
    </row>
    <row r="581" spans="1:2">
      <c r="A581" s="156"/>
      <c r="B581" s="135"/>
    </row>
    <row r="582" spans="1:2" ht="15.75">
      <c r="A582" s="704" t="s">
        <v>31</v>
      </c>
      <c r="B582" s="705" t="s">
        <v>1817</v>
      </c>
    </row>
    <row r="583" spans="1:2">
      <c r="A583" s="389"/>
      <c r="B583" s="300"/>
    </row>
    <row r="584" spans="1:2" s="8" customFormat="1" ht="72.75" customHeight="1">
      <c r="A584" s="78" t="s">
        <v>229</v>
      </c>
      <c r="B584" s="116" t="s">
        <v>1804</v>
      </c>
    </row>
    <row r="585" spans="1:2" s="8" customFormat="1" ht="33.75">
      <c r="A585" s="157" t="s">
        <v>435</v>
      </c>
      <c r="B585" s="158" t="s">
        <v>490</v>
      </c>
    </row>
    <row r="586" spans="1:2" s="8" customFormat="1" ht="22.5">
      <c r="A586" s="157" t="s">
        <v>437</v>
      </c>
      <c r="B586" s="158" t="s">
        <v>492</v>
      </c>
    </row>
    <row r="587" spans="1:2" s="8" customFormat="1" ht="11.25">
      <c r="A587" s="157" t="s">
        <v>439</v>
      </c>
      <c r="B587" s="158" t="s">
        <v>494</v>
      </c>
    </row>
    <row r="588" spans="1:2" s="8" customFormat="1" ht="33.75">
      <c r="A588" s="157" t="s">
        <v>441</v>
      </c>
      <c r="B588" s="158" t="s">
        <v>496</v>
      </c>
    </row>
    <row r="589" spans="1:2" s="8" customFormat="1" ht="33.75">
      <c r="A589" s="157" t="s">
        <v>443</v>
      </c>
      <c r="B589" s="158" t="s">
        <v>498</v>
      </c>
    </row>
    <row r="590" spans="1:2" s="8" customFormat="1" ht="33.75">
      <c r="A590" s="157" t="s">
        <v>445</v>
      </c>
      <c r="B590" s="158" t="s">
        <v>500</v>
      </c>
    </row>
    <row r="591" spans="1:2" s="8" customFormat="1" ht="22.5">
      <c r="A591" s="157" t="s">
        <v>446</v>
      </c>
      <c r="B591" s="158" t="s">
        <v>502</v>
      </c>
    </row>
    <row r="592" spans="1:2" s="8" customFormat="1" ht="56.25">
      <c r="A592" s="157" t="s">
        <v>1390</v>
      </c>
      <c r="B592" s="158" t="s">
        <v>504</v>
      </c>
    </row>
    <row r="593" spans="1:2">
      <c r="A593" s="159"/>
      <c r="B593" s="160"/>
    </row>
    <row r="594" spans="1:2">
      <c r="A594" s="161"/>
      <c r="B594" s="162" t="s">
        <v>96</v>
      </c>
    </row>
    <row r="595" spans="1:2" ht="22.5">
      <c r="A595" s="78" t="s">
        <v>229</v>
      </c>
      <c r="B595" s="155" t="s">
        <v>97</v>
      </c>
    </row>
    <row r="596" spans="1:2" ht="22.5">
      <c r="A596" s="78" t="s">
        <v>229</v>
      </c>
      <c r="B596" s="117" t="s">
        <v>1391</v>
      </c>
    </row>
    <row r="597" spans="1:2">
      <c r="A597" s="163" t="s">
        <v>51</v>
      </c>
      <c r="B597" s="117" t="s">
        <v>323</v>
      </c>
    </row>
    <row r="598" spans="1:2">
      <c r="A598" s="163" t="s">
        <v>51</v>
      </c>
      <c r="B598" s="117" t="s">
        <v>505</v>
      </c>
    </row>
    <row r="599" spans="1:2">
      <c r="A599" s="163" t="s">
        <v>51</v>
      </c>
      <c r="B599" s="117" t="s">
        <v>506</v>
      </c>
    </row>
    <row r="600" spans="1:2">
      <c r="A600" s="163" t="s">
        <v>51</v>
      </c>
      <c r="B600" s="117" t="s">
        <v>507</v>
      </c>
    </row>
    <row r="601" spans="1:2">
      <c r="A601" s="163" t="s">
        <v>51</v>
      </c>
      <c r="B601" s="117" t="s">
        <v>508</v>
      </c>
    </row>
    <row r="602" spans="1:2">
      <c r="A602" s="78" t="s">
        <v>229</v>
      </c>
      <c r="B602" s="117" t="s">
        <v>98</v>
      </c>
    </row>
    <row r="603" spans="1:2">
      <c r="A603" s="78" t="s">
        <v>229</v>
      </c>
      <c r="B603" s="117" t="s">
        <v>62</v>
      </c>
    </row>
    <row r="604" spans="1:2">
      <c r="A604" s="163" t="s">
        <v>51</v>
      </c>
      <c r="B604" s="117" t="s">
        <v>509</v>
      </c>
    </row>
    <row r="605" spans="1:2">
      <c r="A605" s="163" t="s">
        <v>51</v>
      </c>
      <c r="B605" s="117" t="s">
        <v>510</v>
      </c>
    </row>
    <row r="606" spans="1:2">
      <c r="A606" s="163" t="s">
        <v>51</v>
      </c>
      <c r="B606" s="117" t="s">
        <v>511</v>
      </c>
    </row>
    <row r="607" spans="1:2">
      <c r="A607" s="163" t="s">
        <v>51</v>
      </c>
      <c r="B607" s="117" t="s">
        <v>512</v>
      </c>
    </row>
    <row r="608" spans="1:2">
      <c r="A608" s="78" t="s">
        <v>229</v>
      </c>
      <c r="B608" s="117" t="s">
        <v>63</v>
      </c>
    </row>
    <row r="609" spans="1:2">
      <c r="A609" s="163" t="s">
        <v>51</v>
      </c>
      <c r="B609" s="117" t="s">
        <v>513</v>
      </c>
    </row>
    <row r="610" spans="1:2">
      <c r="A610" s="163" t="s">
        <v>51</v>
      </c>
      <c r="B610" s="117" t="s">
        <v>514</v>
      </c>
    </row>
    <row r="611" spans="1:2">
      <c r="A611" s="164"/>
      <c r="B611" s="165"/>
    </row>
    <row r="612" spans="1:2" ht="15.75">
      <c r="A612" s="704" t="s">
        <v>32</v>
      </c>
      <c r="B612" s="705" t="s">
        <v>1818</v>
      </c>
    </row>
    <row r="613" spans="1:2">
      <c r="A613" s="389"/>
      <c r="B613" s="300"/>
    </row>
    <row r="614" spans="1:2" s="8" customFormat="1" ht="22.5">
      <c r="A614" s="78" t="s">
        <v>229</v>
      </c>
      <c r="B614" s="116" t="s">
        <v>1758</v>
      </c>
    </row>
    <row r="615" spans="1:2" s="8" customFormat="1" ht="33.75">
      <c r="A615" s="78" t="s">
        <v>489</v>
      </c>
      <c r="B615" s="52" t="s">
        <v>516</v>
      </c>
    </row>
    <row r="616" spans="1:2" s="8" customFormat="1" ht="22.5">
      <c r="A616" s="78" t="s">
        <v>491</v>
      </c>
      <c r="B616" s="52" t="s">
        <v>438</v>
      </c>
    </row>
    <row r="617" spans="1:2" s="8" customFormat="1" ht="22.5">
      <c r="A617" s="78" t="s">
        <v>493</v>
      </c>
      <c r="B617" s="52" t="s">
        <v>440</v>
      </c>
    </row>
    <row r="618" spans="1:2" s="8" customFormat="1" ht="11.25">
      <c r="A618" s="78" t="s">
        <v>495</v>
      </c>
      <c r="B618" s="167" t="s">
        <v>520</v>
      </c>
    </row>
    <row r="619" spans="1:2" s="8" customFormat="1" ht="33.75">
      <c r="A619" s="78" t="s">
        <v>497</v>
      </c>
      <c r="B619" s="57" t="s">
        <v>522</v>
      </c>
    </row>
    <row r="620" spans="1:2" s="8" customFormat="1" ht="33.75">
      <c r="A620" s="78" t="s">
        <v>499</v>
      </c>
      <c r="B620" s="52" t="s">
        <v>524</v>
      </c>
    </row>
    <row r="621" spans="1:2" s="8" customFormat="1" ht="74.25" customHeight="1">
      <c r="A621" s="78" t="s">
        <v>501</v>
      </c>
      <c r="B621" s="52" t="s">
        <v>1705</v>
      </c>
    </row>
    <row r="622" spans="1:2" s="8" customFormat="1" ht="84.75" customHeight="1">
      <c r="A622" s="78" t="s">
        <v>1392</v>
      </c>
      <c r="B622" s="52" t="s">
        <v>1759</v>
      </c>
    </row>
    <row r="623" spans="1:2" s="8" customFormat="1" ht="62.25" customHeight="1">
      <c r="A623" s="78" t="s">
        <v>1393</v>
      </c>
      <c r="B623" s="52" t="s">
        <v>526</v>
      </c>
    </row>
    <row r="624" spans="1:2" s="8" customFormat="1" ht="94.5" customHeight="1">
      <c r="A624" s="78" t="s">
        <v>503</v>
      </c>
      <c r="B624" s="52" t="s">
        <v>528</v>
      </c>
    </row>
    <row r="625" spans="1:2" s="8" customFormat="1" ht="72.75" customHeight="1">
      <c r="A625" s="78" t="s">
        <v>1394</v>
      </c>
      <c r="B625" s="52" t="s">
        <v>529</v>
      </c>
    </row>
    <row r="626" spans="1:2" s="8" customFormat="1" ht="132.75" customHeight="1">
      <c r="A626" s="78" t="s">
        <v>1395</v>
      </c>
      <c r="B626" s="52" t="s">
        <v>530</v>
      </c>
    </row>
    <row r="627" spans="1:2" s="8" customFormat="1" ht="123.75">
      <c r="A627" s="78" t="s">
        <v>1396</v>
      </c>
      <c r="B627" s="52" t="s">
        <v>531</v>
      </c>
    </row>
    <row r="628" spans="1:2" s="8" customFormat="1" ht="83.25" customHeight="1">
      <c r="A628" s="78" t="s">
        <v>1397</v>
      </c>
      <c r="B628" s="52" t="s">
        <v>533</v>
      </c>
    </row>
    <row r="629" spans="1:2" s="8" customFormat="1" ht="60" customHeight="1">
      <c r="A629" s="78" t="s">
        <v>1398</v>
      </c>
      <c r="B629" s="52" t="s">
        <v>534</v>
      </c>
    </row>
    <row r="630" spans="1:2" s="8" customFormat="1" ht="45">
      <c r="A630" s="78" t="s">
        <v>1399</v>
      </c>
      <c r="B630" s="52" t="s">
        <v>535</v>
      </c>
    </row>
    <row r="631" spans="1:2" s="8" customFormat="1" ht="33.75">
      <c r="A631" s="78" t="s">
        <v>1400</v>
      </c>
      <c r="B631" s="119" t="s">
        <v>536</v>
      </c>
    </row>
    <row r="632" spans="1:2">
      <c r="A632" s="159"/>
      <c r="B632" s="166"/>
    </row>
    <row r="633" spans="1:2">
      <c r="A633" s="168"/>
      <c r="B633" s="169" t="s">
        <v>172</v>
      </c>
    </row>
    <row r="634" spans="1:2">
      <c r="A634" s="78" t="s">
        <v>229</v>
      </c>
      <c r="B634" s="170" t="s">
        <v>182</v>
      </c>
    </row>
    <row r="635" spans="1:2">
      <c r="A635" s="78" t="s">
        <v>229</v>
      </c>
      <c r="B635" s="155" t="s">
        <v>65</v>
      </c>
    </row>
    <row r="636" spans="1:2" ht="22.5">
      <c r="A636" s="163" t="s">
        <v>51</v>
      </c>
      <c r="B636" s="155" t="s">
        <v>537</v>
      </c>
    </row>
    <row r="637" spans="1:2">
      <c r="A637" s="163" t="s">
        <v>51</v>
      </c>
      <c r="B637" s="155" t="s">
        <v>538</v>
      </c>
    </row>
    <row r="638" spans="1:2">
      <c r="A638" s="78" t="s">
        <v>229</v>
      </c>
      <c r="B638" s="155" t="s">
        <v>81</v>
      </c>
    </row>
    <row r="639" spans="1:2">
      <c r="A639" s="171"/>
      <c r="B639" s="155" t="s">
        <v>1760</v>
      </c>
    </row>
    <row r="640" spans="1:2">
      <c r="A640" s="171"/>
      <c r="B640" s="155" t="s">
        <v>1761</v>
      </c>
    </row>
    <row r="641" spans="1:2">
      <c r="A641" s="171"/>
      <c r="B641" s="155" t="s">
        <v>1762</v>
      </c>
    </row>
    <row r="642" spans="1:2">
      <c r="A642" s="78" t="s">
        <v>229</v>
      </c>
      <c r="B642" s="155" t="s">
        <v>63</v>
      </c>
    </row>
    <row r="643" spans="1:2" ht="22.5">
      <c r="A643" s="163" t="s">
        <v>51</v>
      </c>
      <c r="B643" s="155" t="s">
        <v>184</v>
      </c>
    </row>
    <row r="644" spans="1:2" ht="33.75">
      <c r="A644" s="163" t="s">
        <v>51</v>
      </c>
      <c r="B644" s="155" t="s">
        <v>539</v>
      </c>
    </row>
    <row r="645" spans="1:2">
      <c r="A645" s="163" t="s">
        <v>51</v>
      </c>
      <c r="B645" s="155" t="s">
        <v>186</v>
      </c>
    </row>
    <row r="646" spans="1:2">
      <c r="A646" s="163" t="s">
        <v>51</v>
      </c>
      <c r="B646" s="155" t="s">
        <v>187</v>
      </c>
    </row>
    <row r="647" spans="1:2">
      <c r="A647" s="84"/>
      <c r="B647" s="85"/>
    </row>
    <row r="648" spans="1:2" ht="15.75">
      <c r="A648" s="704" t="s">
        <v>34</v>
      </c>
      <c r="B648" s="705" t="s">
        <v>1401</v>
      </c>
    </row>
    <row r="649" spans="1:2">
      <c r="A649" s="389"/>
      <c r="B649" s="300"/>
    </row>
    <row r="650" spans="1:2" s="8" customFormat="1" ht="26.25" customHeight="1">
      <c r="A650" s="78" t="s">
        <v>229</v>
      </c>
      <c r="B650" s="116" t="s">
        <v>1763</v>
      </c>
    </row>
    <row r="651" spans="1:2" s="8" customFormat="1" ht="37.5" customHeight="1">
      <c r="A651" s="78" t="s">
        <v>515</v>
      </c>
      <c r="B651" s="52" t="s">
        <v>212</v>
      </c>
    </row>
    <row r="652" spans="1:2" s="8" customFormat="1" ht="33.75">
      <c r="A652" s="78" t="s">
        <v>517</v>
      </c>
      <c r="B652" s="52" t="s">
        <v>542</v>
      </c>
    </row>
    <row r="653" spans="1:2" s="8" customFormat="1" ht="72" customHeight="1">
      <c r="A653" s="78" t="s">
        <v>518</v>
      </c>
      <c r="B653" s="56" t="s">
        <v>89</v>
      </c>
    </row>
    <row r="654" spans="1:2" s="8" customFormat="1" ht="11.25">
      <c r="A654" s="78" t="s">
        <v>519</v>
      </c>
      <c r="B654" s="52" t="s">
        <v>213</v>
      </c>
    </row>
    <row r="655" spans="1:2" s="8" customFormat="1" ht="67.5">
      <c r="A655" s="78" t="s">
        <v>521</v>
      </c>
      <c r="B655" s="52" t="s">
        <v>546</v>
      </c>
    </row>
    <row r="656" spans="1:2" s="8" customFormat="1" ht="22.5">
      <c r="A656" s="78" t="s">
        <v>523</v>
      </c>
      <c r="B656" s="52" t="s">
        <v>214</v>
      </c>
    </row>
    <row r="657" spans="1:2" s="8" customFormat="1" ht="11.25">
      <c r="A657" s="78" t="s">
        <v>525</v>
      </c>
      <c r="B657" s="52" t="s">
        <v>549</v>
      </c>
    </row>
    <row r="658" spans="1:2" s="8" customFormat="1" ht="33.75">
      <c r="A658" s="78" t="s">
        <v>527</v>
      </c>
      <c r="B658" s="52" t="s">
        <v>560</v>
      </c>
    </row>
    <row r="659" spans="1:2" s="8" customFormat="1" ht="11.25">
      <c r="A659" s="172"/>
      <c r="B659" s="173"/>
    </row>
    <row r="660" spans="1:2" s="8" customFormat="1" ht="11.25">
      <c r="A660" s="174"/>
      <c r="B660" s="175" t="s">
        <v>1040</v>
      </c>
    </row>
    <row r="661" spans="1:2" s="8" customFormat="1" ht="11.25">
      <c r="A661" s="176" t="s">
        <v>532</v>
      </c>
      <c r="B661" s="177" t="s">
        <v>1023</v>
      </c>
    </row>
    <row r="662" spans="1:2" s="8" customFormat="1" ht="11.25">
      <c r="A662" s="176" t="s">
        <v>1405</v>
      </c>
      <c r="B662" s="140" t="s">
        <v>1024</v>
      </c>
    </row>
    <row r="663" spans="1:2" s="8" customFormat="1" ht="11.25">
      <c r="A663" s="178"/>
      <c r="B663" s="144" t="s">
        <v>1025</v>
      </c>
    </row>
    <row r="664" spans="1:2" s="8" customFormat="1" ht="11.25">
      <c r="A664" s="176" t="s">
        <v>1406</v>
      </c>
      <c r="B664" s="140" t="s">
        <v>1026</v>
      </c>
    </row>
    <row r="665" spans="1:2" s="8" customFormat="1" ht="11.25">
      <c r="A665" s="179"/>
      <c r="B665" s="146" t="s">
        <v>1027</v>
      </c>
    </row>
    <row r="666" spans="1:2" s="8" customFormat="1" ht="11.25">
      <c r="A666" s="178"/>
      <c r="B666" s="142" t="s">
        <v>1028</v>
      </c>
    </row>
    <row r="667" spans="1:2" s="8" customFormat="1" ht="11.25">
      <c r="A667" s="179"/>
      <c r="B667" s="143" t="s">
        <v>1029</v>
      </c>
    </row>
    <row r="668" spans="1:2" s="8" customFormat="1" ht="11.25">
      <c r="A668" s="176" t="s">
        <v>1407</v>
      </c>
      <c r="B668" s="140" t="s">
        <v>1030</v>
      </c>
    </row>
    <row r="669" spans="1:2" s="8" customFormat="1" ht="11.25">
      <c r="A669" s="178"/>
      <c r="B669" s="144" t="s">
        <v>1031</v>
      </c>
    </row>
    <row r="670" spans="1:2" s="8" customFormat="1" ht="11.25">
      <c r="A670" s="176" t="s">
        <v>1408</v>
      </c>
      <c r="B670" s="140" t="s">
        <v>1032</v>
      </c>
    </row>
    <row r="671" spans="1:2" s="8" customFormat="1" ht="11.25">
      <c r="A671" s="178"/>
      <c r="B671" s="144" t="s">
        <v>1033</v>
      </c>
    </row>
    <row r="672" spans="1:2" s="8" customFormat="1" ht="11.25">
      <c r="A672" s="176" t="s">
        <v>1409</v>
      </c>
      <c r="B672" s="140" t="s">
        <v>1034</v>
      </c>
    </row>
    <row r="673" spans="1:2" s="8" customFormat="1" ht="11.25">
      <c r="A673" s="178"/>
      <c r="B673" s="144" t="s">
        <v>1035</v>
      </c>
    </row>
    <row r="674" spans="1:2" s="8" customFormat="1" ht="11.25">
      <c r="A674" s="176" t="s">
        <v>1410</v>
      </c>
      <c r="B674" s="140" t="s">
        <v>1036</v>
      </c>
    </row>
    <row r="675" spans="1:2" s="8" customFormat="1" ht="11.25">
      <c r="A675" s="178"/>
      <c r="B675" s="144" t="s">
        <v>1037</v>
      </c>
    </row>
    <row r="676" spans="1:2" s="8" customFormat="1" ht="11.25">
      <c r="A676" s="176" t="s">
        <v>1411</v>
      </c>
      <c r="B676" s="180" t="s">
        <v>1038</v>
      </c>
    </row>
    <row r="677" spans="1:2" s="8" customFormat="1" ht="11.25">
      <c r="A677" s="178"/>
      <c r="B677" s="144" t="s">
        <v>1039</v>
      </c>
    </row>
    <row r="678" spans="1:2" s="8" customFormat="1" ht="11.25">
      <c r="A678" s="176" t="s">
        <v>1412</v>
      </c>
      <c r="B678" s="181" t="s">
        <v>1040</v>
      </c>
    </row>
    <row r="679" spans="1:2" s="8" customFormat="1" ht="11.25">
      <c r="A679" s="179"/>
      <c r="B679" s="182" t="s">
        <v>1029</v>
      </c>
    </row>
    <row r="680" spans="1:2" s="8" customFormat="1" ht="11.25">
      <c r="A680" s="178"/>
      <c r="B680" s="183" t="s">
        <v>1041</v>
      </c>
    </row>
    <row r="681" spans="1:2" s="8" customFormat="1" ht="22.5">
      <c r="A681" s="178"/>
      <c r="B681" s="183" t="s">
        <v>1042</v>
      </c>
    </row>
    <row r="682" spans="1:2" s="8" customFormat="1" ht="11.25">
      <c r="A682" s="184"/>
      <c r="B682" s="185"/>
    </row>
    <row r="683" spans="1:2" s="8" customFormat="1" ht="11.25">
      <c r="A683" s="131"/>
      <c r="B683" s="132" t="s">
        <v>550</v>
      </c>
    </row>
    <row r="684" spans="1:2" s="8" customFormat="1" ht="95.25" customHeight="1">
      <c r="A684" s="163" t="s">
        <v>51</v>
      </c>
      <c r="B684" s="186" t="s">
        <v>551</v>
      </c>
    </row>
    <row r="685" spans="1:2" s="8" customFormat="1" ht="191.25">
      <c r="A685" s="163" t="s">
        <v>51</v>
      </c>
      <c r="B685" s="52" t="s">
        <v>552</v>
      </c>
    </row>
    <row r="686" spans="1:2" s="8" customFormat="1" ht="78.75">
      <c r="A686" s="163" t="s">
        <v>51</v>
      </c>
      <c r="B686" s="52" t="s">
        <v>99</v>
      </c>
    </row>
    <row r="687" spans="1:2" s="8" customFormat="1" ht="146.25">
      <c r="A687" s="163" t="s">
        <v>51</v>
      </c>
      <c r="B687" s="52" t="s">
        <v>100</v>
      </c>
    </row>
    <row r="688" spans="1:2" s="8" customFormat="1" ht="112.5">
      <c r="A688" s="163" t="s">
        <v>51</v>
      </c>
      <c r="B688" s="173" t="s">
        <v>1264</v>
      </c>
    </row>
    <row r="689" spans="1:2" s="8" customFormat="1" ht="56.25">
      <c r="A689" s="163" t="s">
        <v>51</v>
      </c>
      <c r="B689" s="173" t="s">
        <v>1265</v>
      </c>
    </row>
    <row r="690" spans="1:2" s="8" customFormat="1" ht="11.25">
      <c r="A690" s="131"/>
      <c r="B690" s="132" t="s">
        <v>101</v>
      </c>
    </row>
    <row r="691" spans="1:2" s="8" customFormat="1" ht="71.25" customHeight="1">
      <c r="A691" s="129" t="s">
        <v>51</v>
      </c>
      <c r="B691" s="186" t="s">
        <v>561</v>
      </c>
    </row>
    <row r="692" spans="1:2" s="8" customFormat="1" ht="154.5" customHeight="1">
      <c r="A692" s="163" t="s">
        <v>51</v>
      </c>
      <c r="B692" s="52" t="s">
        <v>562</v>
      </c>
    </row>
    <row r="693" spans="1:2" s="8" customFormat="1" ht="123.75">
      <c r="A693" s="163" t="s">
        <v>51</v>
      </c>
      <c r="B693" s="52" t="s">
        <v>563</v>
      </c>
    </row>
    <row r="694" spans="1:2" s="8" customFormat="1" ht="129.75" customHeight="1">
      <c r="A694" s="163" t="s">
        <v>51</v>
      </c>
      <c r="B694" s="52" t="s">
        <v>564</v>
      </c>
    </row>
    <row r="695" spans="1:2" s="8" customFormat="1" ht="145.5" customHeight="1">
      <c r="A695" s="163" t="s">
        <v>51</v>
      </c>
      <c r="B695" s="119" t="s">
        <v>565</v>
      </c>
    </row>
    <row r="696" spans="1:2" s="8" customFormat="1" ht="108" customHeight="1">
      <c r="A696" s="163" t="s">
        <v>51</v>
      </c>
      <c r="B696" s="52" t="s">
        <v>1264</v>
      </c>
    </row>
    <row r="697" spans="1:2" s="8" customFormat="1" ht="56.25">
      <c r="A697" s="163" t="s">
        <v>51</v>
      </c>
      <c r="B697" s="52" t="s">
        <v>1265</v>
      </c>
    </row>
    <row r="698" spans="1:2">
      <c r="A698" s="84"/>
      <c r="B698" s="85"/>
    </row>
    <row r="699" spans="1:2" ht="15.75">
      <c r="A699" s="704" t="s">
        <v>35</v>
      </c>
      <c r="B699" s="706" t="s">
        <v>1696</v>
      </c>
    </row>
    <row r="700" spans="1:2">
      <c r="A700" s="84"/>
      <c r="B700" s="187"/>
    </row>
    <row r="701" spans="1:2" s="8" customFormat="1" ht="37.5" customHeight="1">
      <c r="A701" s="78" t="s">
        <v>229</v>
      </c>
      <c r="B701" s="188" t="s">
        <v>1764</v>
      </c>
    </row>
    <row r="702" spans="1:2" s="8" customFormat="1" ht="22.5">
      <c r="A702" s="189" t="s">
        <v>540</v>
      </c>
      <c r="B702" s="52" t="s">
        <v>215</v>
      </c>
    </row>
    <row r="703" spans="1:2" s="8" customFormat="1" ht="33.75">
      <c r="A703" s="189" t="s">
        <v>541</v>
      </c>
      <c r="B703" s="52" t="s">
        <v>591</v>
      </c>
    </row>
    <row r="704" spans="1:2" s="8" customFormat="1" ht="33.75">
      <c r="A704" s="189" t="s">
        <v>543</v>
      </c>
      <c r="B704" s="52" t="s">
        <v>592</v>
      </c>
    </row>
    <row r="705" spans="1:2" s="8" customFormat="1" ht="22.5">
      <c r="A705" s="189" t="s">
        <v>544</v>
      </c>
      <c r="B705" s="52" t="s">
        <v>1694</v>
      </c>
    </row>
    <row r="706" spans="1:2" s="8" customFormat="1" ht="60" customHeight="1">
      <c r="A706" s="189" t="s">
        <v>545</v>
      </c>
      <c r="B706" s="52" t="s">
        <v>593</v>
      </c>
    </row>
    <row r="707" spans="1:2" s="8" customFormat="1" ht="67.5">
      <c r="A707" s="189" t="s">
        <v>547</v>
      </c>
      <c r="B707" s="52" t="s">
        <v>189</v>
      </c>
    </row>
    <row r="708" spans="1:2" s="8" customFormat="1" ht="153" customHeight="1">
      <c r="A708" s="189" t="s">
        <v>548</v>
      </c>
      <c r="B708" s="52" t="s">
        <v>1765</v>
      </c>
    </row>
    <row r="709" spans="1:2" s="8" customFormat="1" ht="117.75" customHeight="1">
      <c r="A709" s="189" t="s">
        <v>1403</v>
      </c>
      <c r="B709" s="52" t="s">
        <v>1271</v>
      </c>
    </row>
    <row r="710" spans="1:2" s="8" customFormat="1" ht="56.25">
      <c r="A710" s="189" t="s">
        <v>1428</v>
      </c>
      <c r="B710" s="52" t="s">
        <v>216</v>
      </c>
    </row>
    <row r="711" spans="1:2" s="8" customFormat="1" ht="22.5">
      <c r="A711" s="189" t="s">
        <v>1429</v>
      </c>
      <c r="B711" s="52" t="s">
        <v>594</v>
      </c>
    </row>
    <row r="712" spans="1:2" s="8" customFormat="1" ht="22.5">
      <c r="A712" s="189" t="s">
        <v>1430</v>
      </c>
      <c r="B712" s="52" t="s">
        <v>595</v>
      </c>
    </row>
    <row r="713" spans="1:2" s="8" customFormat="1" ht="33.75">
      <c r="A713" s="189" t="s">
        <v>1431</v>
      </c>
      <c r="B713" s="52" t="s">
        <v>596</v>
      </c>
    </row>
    <row r="714" spans="1:2" s="8" customFormat="1" ht="33.75">
      <c r="A714" s="189" t="s">
        <v>1432</v>
      </c>
      <c r="B714" s="119" t="s">
        <v>597</v>
      </c>
    </row>
    <row r="715" spans="1:2" s="192" customFormat="1">
      <c r="A715" s="190"/>
      <c r="B715" s="191"/>
    </row>
    <row r="716" spans="1:2" ht="22.5">
      <c r="A716" s="193"/>
      <c r="B716" s="127" t="s">
        <v>1065</v>
      </c>
    </row>
    <row r="717" spans="1:2" s="8" customFormat="1" ht="11.25">
      <c r="A717" s="128" t="s">
        <v>1433</v>
      </c>
      <c r="B717" s="105" t="s">
        <v>1693</v>
      </c>
    </row>
    <row r="718" spans="1:2" s="8" customFormat="1" ht="56.25">
      <c r="A718" s="163"/>
      <c r="B718" s="194" t="s">
        <v>1692</v>
      </c>
    </row>
    <row r="719" spans="1:2" s="8" customFormat="1" ht="11.25">
      <c r="A719" s="130" t="s">
        <v>1434</v>
      </c>
      <c r="B719" s="105" t="s">
        <v>1067</v>
      </c>
    </row>
    <row r="720" spans="1:2" s="8" customFormat="1" ht="141" customHeight="1">
      <c r="A720" s="130"/>
      <c r="B720" s="105" t="s">
        <v>1268</v>
      </c>
    </row>
    <row r="721" spans="1:2" s="8" customFormat="1" ht="22.5">
      <c r="A721" s="128" t="s">
        <v>1435</v>
      </c>
      <c r="B721" s="103" t="s">
        <v>1068</v>
      </c>
    </row>
    <row r="722" spans="1:2" s="8" customFormat="1" ht="11.25">
      <c r="A722" s="129"/>
      <c r="B722" s="110" t="s">
        <v>1069</v>
      </c>
    </row>
    <row r="723" spans="1:2" s="8" customFormat="1" ht="11.25">
      <c r="A723" s="130" t="s">
        <v>1436</v>
      </c>
      <c r="B723" s="105" t="s">
        <v>1070</v>
      </c>
    </row>
    <row r="724" spans="1:2" s="8" customFormat="1" ht="11.25">
      <c r="A724" s="130"/>
      <c r="B724" s="105" t="s">
        <v>1071</v>
      </c>
    </row>
    <row r="725" spans="1:2" s="8" customFormat="1" ht="11.25">
      <c r="A725" s="130"/>
      <c r="B725" s="109" t="s">
        <v>1038</v>
      </c>
    </row>
    <row r="726" spans="1:2" s="8" customFormat="1" ht="11.25">
      <c r="A726" s="130"/>
      <c r="B726" s="109" t="s">
        <v>1039</v>
      </c>
    </row>
    <row r="727" spans="1:2" s="8" customFormat="1" ht="22.5">
      <c r="A727" s="130"/>
      <c r="B727" s="109" t="s">
        <v>1072</v>
      </c>
    </row>
    <row r="728" spans="1:2" s="8" customFormat="1" ht="11.25">
      <c r="A728" s="130"/>
      <c r="B728" s="109" t="s">
        <v>1073</v>
      </c>
    </row>
    <row r="729" spans="1:2" s="8" customFormat="1" ht="11.25">
      <c r="A729" s="128" t="s">
        <v>1437</v>
      </c>
      <c r="B729" s="108" t="s">
        <v>1074</v>
      </c>
    </row>
    <row r="730" spans="1:2" s="8" customFormat="1" ht="11.25">
      <c r="A730" s="129"/>
      <c r="B730" s="110" t="s">
        <v>1075</v>
      </c>
    </row>
    <row r="731" spans="1:2" s="8" customFormat="1" ht="11.25">
      <c r="A731" s="128"/>
      <c r="B731" s="108" t="s">
        <v>1076</v>
      </c>
    </row>
    <row r="732" spans="1:2" s="8" customFormat="1" ht="11.25">
      <c r="A732" s="129"/>
      <c r="B732" s="110" t="s">
        <v>1077</v>
      </c>
    </row>
    <row r="733" spans="1:2" s="8" customFormat="1" ht="11.25">
      <c r="A733" s="130" t="s">
        <v>1438</v>
      </c>
      <c r="B733" s="109" t="s">
        <v>1078</v>
      </c>
    </row>
    <row r="734" spans="1:2" s="8" customFormat="1" ht="11.25">
      <c r="A734" s="130"/>
      <c r="B734" s="109" t="s">
        <v>1079</v>
      </c>
    </row>
    <row r="735" spans="1:2" s="8" customFormat="1" ht="11.25">
      <c r="A735" s="128" t="s">
        <v>1439</v>
      </c>
      <c r="B735" s="108" t="s">
        <v>1080</v>
      </c>
    </row>
    <row r="736" spans="1:2" s="8" customFormat="1" ht="11.25">
      <c r="A736" s="129"/>
      <c r="B736" s="110" t="s">
        <v>1081</v>
      </c>
    </row>
    <row r="737" spans="1:2" s="8" customFormat="1" ht="11.25">
      <c r="A737" s="128" t="s">
        <v>1440</v>
      </c>
      <c r="B737" s="108" t="s">
        <v>1082</v>
      </c>
    </row>
    <row r="738" spans="1:2" s="8" customFormat="1" ht="11.25">
      <c r="A738" s="129"/>
      <c r="B738" s="110" t="s">
        <v>1083</v>
      </c>
    </row>
    <row r="739" spans="1:2" s="8" customFormat="1" ht="11.25">
      <c r="A739" s="130" t="s">
        <v>1441</v>
      </c>
      <c r="B739" s="109" t="s">
        <v>1084</v>
      </c>
    </row>
    <row r="740" spans="1:2" s="8" customFormat="1" ht="11.25">
      <c r="A740" s="130"/>
      <c r="B740" s="109" t="s">
        <v>1085</v>
      </c>
    </row>
    <row r="741" spans="1:2" s="8" customFormat="1" ht="11.25">
      <c r="A741" s="128" t="s">
        <v>1442</v>
      </c>
      <c r="B741" s="108" t="s">
        <v>1086</v>
      </c>
    </row>
    <row r="742" spans="1:2" s="8" customFormat="1" ht="11.25">
      <c r="A742" s="130"/>
      <c r="B742" s="109" t="s">
        <v>1087</v>
      </c>
    </row>
    <row r="743" spans="1:2" s="8" customFormat="1" ht="11.25">
      <c r="A743" s="129"/>
      <c r="B743" s="110" t="s">
        <v>1088</v>
      </c>
    </row>
    <row r="744" spans="1:2" s="8" customFormat="1" ht="11.25">
      <c r="A744" s="130" t="s">
        <v>1443</v>
      </c>
      <c r="B744" s="109" t="s">
        <v>1089</v>
      </c>
    </row>
    <row r="745" spans="1:2" s="8" customFormat="1" ht="11.25">
      <c r="A745" s="130"/>
      <c r="B745" s="109" t="s">
        <v>1090</v>
      </c>
    </row>
    <row r="746" spans="1:2" s="8" customFormat="1" ht="11.25">
      <c r="A746" s="128" t="s">
        <v>1444</v>
      </c>
      <c r="B746" s="108" t="s">
        <v>1049</v>
      </c>
    </row>
    <row r="747" spans="1:2" s="8" customFormat="1" ht="11.25">
      <c r="A747" s="129"/>
      <c r="B747" s="110" t="s">
        <v>1050</v>
      </c>
    </row>
    <row r="748" spans="1:2" s="8" customFormat="1" ht="11.25">
      <c r="A748" s="130" t="s">
        <v>1445</v>
      </c>
      <c r="B748" s="105" t="s">
        <v>1026</v>
      </c>
    </row>
    <row r="749" spans="1:2" s="8" customFormat="1" ht="11.25">
      <c r="A749" s="130"/>
      <c r="B749" s="109" t="s">
        <v>1027</v>
      </c>
    </row>
    <row r="750" spans="1:2" s="8" customFormat="1" ht="11.25">
      <c r="A750" s="128" t="s">
        <v>1446</v>
      </c>
      <c r="B750" s="103" t="s">
        <v>1024</v>
      </c>
    </row>
    <row r="751" spans="1:2" s="8" customFormat="1" ht="11.25">
      <c r="A751" s="129"/>
      <c r="B751" s="110" t="s">
        <v>1025</v>
      </c>
    </row>
    <row r="752" spans="1:2" s="8" customFormat="1" ht="11.25">
      <c r="A752" s="130" t="s">
        <v>1447</v>
      </c>
      <c r="B752" s="109" t="s">
        <v>1091</v>
      </c>
    </row>
    <row r="753" spans="1:2" s="8" customFormat="1" ht="11.25">
      <c r="A753" s="129"/>
      <c r="B753" s="110" t="s">
        <v>1092</v>
      </c>
    </row>
    <row r="754" spans="1:2" s="31" customFormat="1" ht="11.25">
      <c r="A754" s="193"/>
      <c r="B754" s="195" t="s">
        <v>1269</v>
      </c>
    </row>
    <row r="755" spans="1:2" s="8" customFormat="1" ht="60" customHeight="1">
      <c r="A755" s="163" t="s">
        <v>1448</v>
      </c>
      <c r="B755" s="148" t="s">
        <v>1270</v>
      </c>
    </row>
    <row r="756" spans="1:2" s="31" customFormat="1" ht="22.5">
      <c r="A756" s="193"/>
      <c r="B756" s="195" t="s">
        <v>1093</v>
      </c>
    </row>
    <row r="757" spans="1:2" s="31" customFormat="1" ht="11.25">
      <c r="A757" s="128" t="s">
        <v>1449</v>
      </c>
      <c r="B757" s="103" t="s">
        <v>1066</v>
      </c>
    </row>
    <row r="758" spans="1:2" s="31" customFormat="1" ht="11.25">
      <c r="A758" s="130"/>
      <c r="B758" s="105" t="s">
        <v>1067</v>
      </c>
    </row>
    <row r="759" spans="1:2" s="31" customFormat="1" ht="22.5">
      <c r="A759" s="128" t="s">
        <v>1450</v>
      </c>
      <c r="B759" s="103" t="s">
        <v>1068</v>
      </c>
    </row>
    <row r="760" spans="1:2" s="31" customFormat="1" ht="11.25">
      <c r="A760" s="129"/>
      <c r="B760" s="110" t="s">
        <v>1069</v>
      </c>
    </row>
    <row r="761" spans="1:2" s="31" customFormat="1" ht="11.25">
      <c r="A761" s="130" t="s">
        <v>1451</v>
      </c>
      <c r="B761" s="105" t="s">
        <v>1070</v>
      </c>
    </row>
    <row r="762" spans="1:2" s="31" customFormat="1" ht="11.25">
      <c r="A762" s="130"/>
      <c r="B762" s="105" t="s">
        <v>1071</v>
      </c>
    </row>
    <row r="763" spans="1:2" s="31" customFormat="1" ht="11.25">
      <c r="A763" s="128" t="s">
        <v>1452</v>
      </c>
      <c r="B763" s="108" t="s">
        <v>1038</v>
      </c>
    </row>
    <row r="764" spans="1:2" s="31" customFormat="1" ht="11.25">
      <c r="A764" s="129"/>
      <c r="B764" s="110" t="s">
        <v>1039</v>
      </c>
    </row>
    <row r="765" spans="1:2" s="31" customFormat="1" ht="22.5">
      <c r="A765" s="130" t="s">
        <v>1453</v>
      </c>
      <c r="B765" s="109" t="s">
        <v>1072</v>
      </c>
    </row>
    <row r="766" spans="1:2" s="31" customFormat="1" ht="11.25">
      <c r="A766" s="130"/>
      <c r="B766" s="109" t="s">
        <v>1073</v>
      </c>
    </row>
    <row r="767" spans="1:2" s="31" customFormat="1" ht="11.25">
      <c r="A767" s="128" t="s">
        <v>1454</v>
      </c>
      <c r="B767" s="108" t="s">
        <v>1074</v>
      </c>
    </row>
    <row r="768" spans="1:2" s="31" customFormat="1" ht="11.25">
      <c r="A768" s="129"/>
      <c r="B768" s="110" t="s">
        <v>1075</v>
      </c>
    </row>
    <row r="769" spans="1:2" s="31" customFormat="1" ht="11.25">
      <c r="A769" s="130" t="s">
        <v>1455</v>
      </c>
      <c r="B769" s="109" t="s">
        <v>1094</v>
      </c>
    </row>
    <row r="770" spans="1:2" s="31" customFormat="1" ht="11.25">
      <c r="A770" s="130"/>
      <c r="B770" s="109" t="s">
        <v>1095</v>
      </c>
    </row>
    <row r="771" spans="1:2" s="31" customFormat="1" ht="11.25">
      <c r="A771" s="130"/>
      <c r="B771" s="109" t="s">
        <v>1096</v>
      </c>
    </row>
    <row r="772" spans="1:2" s="31" customFormat="1" ht="11.25">
      <c r="A772" s="128" t="s">
        <v>1456</v>
      </c>
      <c r="B772" s="108" t="s">
        <v>1404</v>
      </c>
    </row>
    <row r="773" spans="1:2" s="31" customFormat="1" ht="11.25">
      <c r="A773" s="129"/>
      <c r="B773" s="110" t="s">
        <v>1077</v>
      </c>
    </row>
    <row r="774" spans="1:2" s="31" customFormat="1" ht="11.25">
      <c r="A774" s="130" t="s">
        <v>1457</v>
      </c>
      <c r="B774" s="109" t="s">
        <v>1078</v>
      </c>
    </row>
    <row r="775" spans="1:2" s="31" customFormat="1" ht="11.25">
      <c r="A775" s="130"/>
      <c r="B775" s="109" t="s">
        <v>1079</v>
      </c>
    </row>
    <row r="776" spans="1:2" s="31" customFormat="1" ht="11.25">
      <c r="A776" s="128" t="s">
        <v>1458</v>
      </c>
      <c r="B776" s="108" t="s">
        <v>1080</v>
      </c>
    </row>
    <row r="777" spans="1:2" s="31" customFormat="1" ht="11.25">
      <c r="A777" s="129"/>
      <c r="B777" s="110" t="s">
        <v>1081</v>
      </c>
    </row>
    <row r="778" spans="1:2" s="31" customFormat="1" ht="11.25">
      <c r="A778" s="130" t="s">
        <v>1459</v>
      </c>
      <c r="B778" s="109" t="s">
        <v>1082</v>
      </c>
    </row>
    <row r="779" spans="1:2" s="31" customFormat="1" ht="11.25">
      <c r="A779" s="130"/>
      <c r="B779" s="109" t="s">
        <v>1083</v>
      </c>
    </row>
    <row r="780" spans="1:2" s="31" customFormat="1" ht="11.25">
      <c r="A780" s="128" t="s">
        <v>1460</v>
      </c>
      <c r="B780" s="108" t="s">
        <v>1084</v>
      </c>
    </row>
    <row r="781" spans="1:2" s="31" customFormat="1" ht="11.25">
      <c r="A781" s="129"/>
      <c r="B781" s="110" t="s">
        <v>1085</v>
      </c>
    </row>
    <row r="782" spans="1:2" s="31" customFormat="1" ht="11.25">
      <c r="A782" s="130" t="s">
        <v>1461</v>
      </c>
      <c r="B782" s="109" t="s">
        <v>1086</v>
      </c>
    </row>
    <row r="783" spans="1:2" s="31" customFormat="1" ht="11.25">
      <c r="A783" s="130"/>
      <c r="B783" s="109" t="s">
        <v>1087</v>
      </c>
    </row>
    <row r="784" spans="1:2" s="31" customFormat="1" ht="11.25">
      <c r="A784" s="130"/>
      <c r="B784" s="109" t="s">
        <v>1088</v>
      </c>
    </row>
    <row r="785" spans="1:2" s="31" customFormat="1" ht="11.25">
      <c r="A785" s="128" t="s">
        <v>1462</v>
      </c>
      <c r="B785" s="108" t="s">
        <v>1089</v>
      </c>
    </row>
    <row r="786" spans="1:2" s="31" customFormat="1" ht="11.25">
      <c r="A786" s="129"/>
      <c r="B786" s="110" t="s">
        <v>1090</v>
      </c>
    </row>
    <row r="787" spans="1:2" s="31" customFormat="1" ht="11.25">
      <c r="A787" s="130" t="s">
        <v>1463</v>
      </c>
      <c r="B787" s="109" t="s">
        <v>1049</v>
      </c>
    </row>
    <row r="788" spans="1:2" s="31" customFormat="1" ht="11.25">
      <c r="A788" s="130"/>
      <c r="B788" s="109" t="s">
        <v>1050</v>
      </c>
    </row>
    <row r="789" spans="1:2" s="31" customFormat="1" ht="11.25">
      <c r="A789" s="128" t="s">
        <v>1464</v>
      </c>
      <c r="B789" s="108" t="s">
        <v>1026</v>
      </c>
    </row>
    <row r="790" spans="1:2" s="31" customFormat="1" ht="11.25">
      <c r="A790" s="129"/>
      <c r="B790" s="110" t="s">
        <v>1027</v>
      </c>
    </row>
    <row r="791" spans="1:2" s="31" customFormat="1" ht="11.25">
      <c r="A791" s="130" t="s">
        <v>1465</v>
      </c>
      <c r="B791" s="109" t="s">
        <v>1024</v>
      </c>
    </row>
    <row r="792" spans="1:2" s="31" customFormat="1" ht="11.25">
      <c r="A792" s="130"/>
      <c r="B792" s="109" t="s">
        <v>1025</v>
      </c>
    </row>
    <row r="793" spans="1:2" s="31" customFormat="1" ht="11.25">
      <c r="A793" s="128" t="s">
        <v>1466</v>
      </c>
      <c r="B793" s="108" t="s">
        <v>1091</v>
      </c>
    </row>
    <row r="794" spans="1:2" s="31" customFormat="1" ht="11.25">
      <c r="A794" s="129"/>
      <c r="B794" s="110" t="s">
        <v>1092</v>
      </c>
    </row>
    <row r="795" spans="1:2" s="31" customFormat="1" ht="11.25">
      <c r="A795" s="196"/>
      <c r="B795" s="110"/>
    </row>
    <row r="796" spans="1:2" s="8" customFormat="1" ht="11.25">
      <c r="A796" s="193"/>
      <c r="B796" s="132" t="s">
        <v>145</v>
      </c>
    </row>
    <row r="797" spans="1:2" s="8" customFormat="1" ht="11.25">
      <c r="A797" s="78" t="s">
        <v>229</v>
      </c>
      <c r="B797" s="197" t="s">
        <v>58</v>
      </c>
    </row>
    <row r="798" spans="1:2" s="8" customFormat="1" ht="11.25">
      <c r="A798" s="134" t="s">
        <v>51</v>
      </c>
      <c r="B798" s="117" t="s">
        <v>141</v>
      </c>
    </row>
    <row r="799" spans="1:2" s="8" customFormat="1" ht="11.25">
      <c r="A799" s="134" t="s">
        <v>51</v>
      </c>
      <c r="B799" s="117" t="s">
        <v>142</v>
      </c>
    </row>
    <row r="800" spans="1:2" s="8" customFormat="1" ht="22.5">
      <c r="A800" s="134" t="s">
        <v>51</v>
      </c>
      <c r="B800" s="117" t="s">
        <v>598</v>
      </c>
    </row>
    <row r="801" spans="1:2" s="8" customFormat="1" ht="11.25">
      <c r="A801" s="78" t="s">
        <v>229</v>
      </c>
      <c r="B801" s="117" t="s">
        <v>599</v>
      </c>
    </row>
    <row r="802" spans="1:2" s="8" customFormat="1" ht="11.25">
      <c r="A802" s="134" t="s">
        <v>51</v>
      </c>
      <c r="B802" s="117" t="s">
        <v>600</v>
      </c>
    </row>
    <row r="803" spans="1:2" s="8" customFormat="1" ht="11.25">
      <c r="A803" s="134" t="s">
        <v>51</v>
      </c>
      <c r="B803" s="117" t="s">
        <v>601</v>
      </c>
    </row>
    <row r="804" spans="1:2" s="8" customFormat="1" ht="11.25">
      <c r="A804" s="134" t="s">
        <v>51</v>
      </c>
      <c r="B804" s="117" t="s">
        <v>602</v>
      </c>
    </row>
    <row r="805" spans="1:2" s="8" customFormat="1" ht="11.25">
      <c r="A805" s="78" t="s">
        <v>229</v>
      </c>
      <c r="B805" s="117" t="s">
        <v>119</v>
      </c>
    </row>
    <row r="806" spans="1:2" s="8" customFormat="1" ht="11.25">
      <c r="A806" s="134" t="s">
        <v>51</v>
      </c>
      <c r="B806" s="117" t="s">
        <v>143</v>
      </c>
    </row>
    <row r="807" spans="1:2" s="8" customFormat="1" ht="11.25">
      <c r="A807" s="134" t="s">
        <v>51</v>
      </c>
      <c r="B807" s="117" t="s">
        <v>603</v>
      </c>
    </row>
    <row r="808" spans="1:2" s="8" customFormat="1" ht="11.25">
      <c r="A808" s="134" t="s">
        <v>51</v>
      </c>
      <c r="B808" s="117" t="s">
        <v>604</v>
      </c>
    </row>
    <row r="809" spans="1:2" s="8" customFormat="1" ht="11.25">
      <c r="A809" s="134" t="s">
        <v>51</v>
      </c>
      <c r="B809" s="117" t="s">
        <v>605</v>
      </c>
    </row>
    <row r="810" spans="1:2" s="8" customFormat="1" ht="11.25">
      <c r="A810" s="134" t="s">
        <v>51</v>
      </c>
      <c r="B810" s="117" t="s">
        <v>606</v>
      </c>
    </row>
    <row r="811" spans="1:2" s="8" customFormat="1" ht="11.25">
      <c r="A811" s="134" t="s">
        <v>51</v>
      </c>
      <c r="B811" s="117" t="s">
        <v>607</v>
      </c>
    </row>
    <row r="812" spans="1:2" s="8" customFormat="1" ht="11.25">
      <c r="A812" s="134" t="s">
        <v>51</v>
      </c>
      <c r="B812" s="117" t="s">
        <v>608</v>
      </c>
    </row>
    <row r="813" spans="1:2" s="8" customFormat="1" ht="11.25">
      <c r="A813" s="134" t="s">
        <v>51</v>
      </c>
      <c r="B813" s="117" t="s">
        <v>609</v>
      </c>
    </row>
    <row r="814" spans="1:2" s="8" customFormat="1" ht="11.25">
      <c r="A814" s="78" t="s">
        <v>229</v>
      </c>
      <c r="B814" s="117" t="s">
        <v>144</v>
      </c>
    </row>
    <row r="815" spans="1:2" s="8" customFormat="1" ht="22.5">
      <c r="A815" s="134" t="s">
        <v>51</v>
      </c>
      <c r="B815" s="117" t="s">
        <v>610</v>
      </c>
    </row>
    <row r="816" spans="1:2" s="8" customFormat="1" ht="11.25">
      <c r="A816" s="134" t="s">
        <v>51</v>
      </c>
      <c r="B816" s="117" t="s">
        <v>611</v>
      </c>
    </row>
    <row r="817" spans="1:2" s="8" customFormat="1" ht="11.25">
      <c r="A817" s="134" t="s">
        <v>51</v>
      </c>
      <c r="B817" s="117" t="s">
        <v>612</v>
      </c>
    </row>
    <row r="818" spans="1:2" s="8" customFormat="1" ht="11.25">
      <c r="A818" s="134" t="s">
        <v>51</v>
      </c>
      <c r="B818" s="117" t="s">
        <v>613</v>
      </c>
    </row>
    <row r="819" spans="1:2" s="8" customFormat="1" ht="11.25">
      <c r="A819" s="78" t="s">
        <v>229</v>
      </c>
      <c r="B819" s="117" t="s">
        <v>63</v>
      </c>
    </row>
    <row r="820" spans="1:2" s="8" customFormat="1" ht="22.5">
      <c r="A820" s="134" t="s">
        <v>51</v>
      </c>
      <c r="B820" s="117" t="s">
        <v>614</v>
      </c>
    </row>
    <row r="821" spans="1:2" s="8" customFormat="1" ht="11.25">
      <c r="A821" s="134" t="s">
        <v>51</v>
      </c>
      <c r="B821" s="117" t="s">
        <v>615</v>
      </c>
    </row>
    <row r="822" spans="1:2" s="8" customFormat="1" ht="11.25">
      <c r="A822" s="134" t="s">
        <v>51</v>
      </c>
      <c r="B822" s="117" t="s">
        <v>616</v>
      </c>
    </row>
    <row r="823" spans="1:2" s="8" customFormat="1" ht="11.25">
      <c r="A823" s="134" t="s">
        <v>51</v>
      </c>
      <c r="B823" s="117" t="s">
        <v>617</v>
      </c>
    </row>
    <row r="824" spans="1:2">
      <c r="A824" s="389"/>
      <c r="B824" s="45"/>
    </row>
    <row r="825" spans="1:2" ht="15.75">
      <c r="A825" s="704" t="s">
        <v>36</v>
      </c>
      <c r="B825" s="705" t="s">
        <v>1815</v>
      </c>
    </row>
    <row r="826" spans="1:2">
      <c r="A826" s="389"/>
      <c r="B826" s="300"/>
    </row>
    <row r="827" spans="1:2" ht="33.75">
      <c r="A827" s="78" t="s">
        <v>229</v>
      </c>
      <c r="B827" s="116" t="s">
        <v>1766</v>
      </c>
    </row>
    <row r="828" spans="1:2" ht="22.5">
      <c r="A828" s="78" t="s">
        <v>553</v>
      </c>
      <c r="B828" s="52" t="s">
        <v>1484</v>
      </c>
    </row>
    <row r="829" spans="1:2" ht="22.5">
      <c r="A829" s="78" t="s">
        <v>554</v>
      </c>
      <c r="B829" s="52" t="s">
        <v>1415</v>
      </c>
    </row>
    <row r="830" spans="1:2" ht="33.75">
      <c r="A830" s="78" t="s">
        <v>555</v>
      </c>
      <c r="B830" s="52" t="s">
        <v>567</v>
      </c>
    </row>
    <row r="831" spans="1:2" ht="33.75">
      <c r="A831" s="78" t="s">
        <v>556</v>
      </c>
      <c r="B831" s="52" t="s">
        <v>568</v>
      </c>
    </row>
    <row r="832" spans="1:2" ht="33.75">
      <c r="A832" s="78" t="s">
        <v>557</v>
      </c>
      <c r="B832" s="117" t="s">
        <v>1413</v>
      </c>
    </row>
    <row r="833" spans="1:2" ht="84" customHeight="1">
      <c r="A833" s="78" t="s">
        <v>558</v>
      </c>
      <c r="B833" s="52" t="s">
        <v>569</v>
      </c>
    </row>
    <row r="834" spans="1:2" ht="71.25" customHeight="1">
      <c r="A834" s="78" t="s">
        <v>559</v>
      </c>
      <c r="B834" s="52" t="s">
        <v>1423</v>
      </c>
    </row>
    <row r="835" spans="1:2" ht="33.75">
      <c r="A835" s="78" t="s">
        <v>1418</v>
      </c>
      <c r="B835" s="52" t="s">
        <v>1416</v>
      </c>
    </row>
    <row r="836" spans="1:2" ht="45">
      <c r="A836" s="78" t="s">
        <v>1419</v>
      </c>
      <c r="B836" s="52" t="s">
        <v>1417</v>
      </c>
    </row>
    <row r="837" spans="1:2" ht="48.75" customHeight="1">
      <c r="A837" s="78" t="s">
        <v>1420</v>
      </c>
      <c r="B837" s="52" t="s">
        <v>1414</v>
      </c>
    </row>
    <row r="838" spans="1:2" ht="26.25" customHeight="1">
      <c r="A838" s="78" t="s">
        <v>1402</v>
      </c>
      <c r="B838" s="52" t="s">
        <v>1421</v>
      </c>
    </row>
    <row r="839" spans="1:2" ht="48.75" customHeight="1">
      <c r="A839" s="78" t="s">
        <v>1467</v>
      </c>
      <c r="B839" s="52" t="s">
        <v>1422</v>
      </c>
    </row>
    <row r="840" spans="1:2">
      <c r="A840" s="78" t="s">
        <v>1468</v>
      </c>
      <c r="B840" s="52" t="s">
        <v>1424</v>
      </c>
    </row>
    <row r="841" spans="1:2" ht="78.75">
      <c r="A841" s="78" t="s">
        <v>1469</v>
      </c>
      <c r="B841" s="52" t="s">
        <v>1425</v>
      </c>
    </row>
    <row r="842" spans="1:2" ht="78.75">
      <c r="A842" s="78" t="s">
        <v>1470</v>
      </c>
      <c r="B842" s="52" t="s">
        <v>1426</v>
      </c>
    </row>
    <row r="843" spans="1:2" ht="67.5">
      <c r="A843" s="78" t="s">
        <v>1471</v>
      </c>
      <c r="B843" s="52" t="s">
        <v>1427</v>
      </c>
    </row>
    <row r="844" spans="1:2" ht="56.25">
      <c r="A844" s="78" t="s">
        <v>1472</v>
      </c>
      <c r="B844" s="52" t="s">
        <v>1473</v>
      </c>
    </row>
    <row r="845" spans="1:2" ht="45">
      <c r="A845" s="78" t="s">
        <v>1474</v>
      </c>
      <c r="B845" s="52" t="s">
        <v>1475</v>
      </c>
    </row>
    <row r="846" spans="1:2" ht="22.5">
      <c r="A846" s="78" t="s">
        <v>1477</v>
      </c>
      <c r="B846" s="52" t="s">
        <v>1476</v>
      </c>
    </row>
    <row r="847" spans="1:2" ht="33.75">
      <c r="A847" s="78" t="s">
        <v>1478</v>
      </c>
      <c r="B847" s="52" t="s">
        <v>1479</v>
      </c>
    </row>
    <row r="848" spans="1:2" ht="67.5">
      <c r="A848" s="78" t="s">
        <v>1480</v>
      </c>
      <c r="B848" s="52" t="s">
        <v>1481</v>
      </c>
    </row>
    <row r="849" spans="1:2" ht="22.5">
      <c r="A849" s="78" t="s">
        <v>1488</v>
      </c>
      <c r="B849" s="52" t="s">
        <v>1489</v>
      </c>
    </row>
    <row r="850" spans="1:2" ht="22.5">
      <c r="A850" s="78" t="s">
        <v>1482</v>
      </c>
      <c r="B850" s="50" t="s">
        <v>1706</v>
      </c>
    </row>
    <row r="851" spans="1:2" ht="33.75">
      <c r="A851" s="78" t="s">
        <v>1483</v>
      </c>
      <c r="B851" s="199" t="s">
        <v>1485</v>
      </c>
    </row>
    <row r="852" spans="1:2" ht="45">
      <c r="A852" s="78" t="s">
        <v>1487</v>
      </c>
      <c r="B852" s="52" t="s">
        <v>1486</v>
      </c>
    </row>
    <row r="853" spans="1:2" ht="22.5">
      <c r="A853" s="78" t="s">
        <v>1491</v>
      </c>
      <c r="B853" s="52" t="s">
        <v>1490</v>
      </c>
    </row>
    <row r="854" spans="1:2">
      <c r="A854" s="6"/>
      <c r="B854" s="200"/>
    </row>
    <row r="855" spans="1:2" s="203" customFormat="1">
      <c r="A855" s="201"/>
      <c r="B855" s="202" t="s">
        <v>1098</v>
      </c>
    </row>
    <row r="856" spans="1:2" s="206" customFormat="1" ht="11.25">
      <c r="A856" s="204" t="s">
        <v>1508</v>
      </c>
      <c r="B856" s="205" t="s">
        <v>1099</v>
      </c>
    </row>
    <row r="857" spans="1:2" s="206" customFormat="1" ht="22.5">
      <c r="A857" s="176" t="s">
        <v>1509</v>
      </c>
      <c r="B857" s="207" t="s">
        <v>1100</v>
      </c>
    </row>
    <row r="858" spans="1:2" s="206" customFormat="1" ht="11.25">
      <c r="A858" s="178"/>
      <c r="B858" s="208" t="s">
        <v>1492</v>
      </c>
    </row>
    <row r="859" spans="1:2" s="206" customFormat="1" ht="11.25">
      <c r="A859" s="176"/>
      <c r="B859" s="209" t="s">
        <v>1101</v>
      </c>
    </row>
    <row r="860" spans="1:2" s="206" customFormat="1" ht="22.5">
      <c r="A860" s="179" t="s">
        <v>1510</v>
      </c>
      <c r="B860" s="210" t="s">
        <v>1102</v>
      </c>
    </row>
    <row r="861" spans="1:2" s="206" customFormat="1" ht="11.25">
      <c r="A861" s="178"/>
      <c r="B861" s="208" t="s">
        <v>1103</v>
      </c>
    </row>
    <row r="862" spans="1:2" s="206" customFormat="1" ht="11.25">
      <c r="A862" s="204"/>
      <c r="B862" s="205" t="s">
        <v>1104</v>
      </c>
    </row>
    <row r="863" spans="1:2" s="206" customFormat="1" ht="11.25">
      <c r="A863" s="176" t="s">
        <v>1511</v>
      </c>
      <c r="B863" s="211" t="s">
        <v>1105</v>
      </c>
    </row>
    <row r="864" spans="1:2" s="206" customFormat="1" ht="11.25">
      <c r="A864" s="178"/>
      <c r="B864" s="212" t="s">
        <v>1106</v>
      </c>
    </row>
    <row r="865" spans="1:2" s="206" customFormat="1" ht="11.25">
      <c r="A865" s="176" t="s">
        <v>1512</v>
      </c>
      <c r="B865" s="211" t="s">
        <v>1107</v>
      </c>
    </row>
    <row r="866" spans="1:2" s="206" customFormat="1" ht="11.25">
      <c r="A866" s="179"/>
      <c r="B866" s="213" t="s">
        <v>1108</v>
      </c>
    </row>
    <row r="867" spans="1:2" s="206" customFormat="1" ht="11.25">
      <c r="A867" s="179"/>
      <c r="B867" s="213" t="s">
        <v>1109</v>
      </c>
    </row>
    <row r="868" spans="1:2" s="206" customFormat="1" ht="11.25">
      <c r="A868" s="178"/>
      <c r="B868" s="212" t="s">
        <v>1110</v>
      </c>
    </row>
    <row r="869" spans="1:2" s="206" customFormat="1" ht="11.25">
      <c r="A869" s="176" t="s">
        <v>1513</v>
      </c>
      <c r="B869" s="214" t="s">
        <v>1111</v>
      </c>
    </row>
    <row r="870" spans="1:2" s="206" customFormat="1" ht="11.25">
      <c r="A870" s="179"/>
      <c r="B870" s="215" t="s">
        <v>1112</v>
      </c>
    </row>
    <row r="871" spans="1:2" s="206" customFormat="1" ht="11.25">
      <c r="A871" s="179"/>
      <c r="B871" s="215" t="s">
        <v>1113</v>
      </c>
    </row>
    <row r="872" spans="1:2" s="206" customFormat="1" ht="11.25">
      <c r="A872" s="179"/>
      <c r="B872" s="215" t="s">
        <v>1114</v>
      </c>
    </row>
    <row r="873" spans="1:2" s="206" customFormat="1" ht="11.25">
      <c r="A873" s="176" t="s">
        <v>1514</v>
      </c>
      <c r="B873" s="214" t="s">
        <v>1115</v>
      </c>
    </row>
    <row r="874" spans="1:2" s="206" customFormat="1" ht="11.25">
      <c r="A874" s="179"/>
      <c r="B874" s="215" t="s">
        <v>1116</v>
      </c>
    </row>
    <row r="875" spans="1:2" s="206" customFormat="1" ht="11.25">
      <c r="A875" s="179"/>
      <c r="B875" s="215" t="s">
        <v>1117</v>
      </c>
    </row>
    <row r="876" spans="1:2" s="206" customFormat="1" ht="11.25">
      <c r="A876" s="178"/>
      <c r="B876" s="216" t="s">
        <v>1167</v>
      </c>
    </row>
    <row r="877" spans="1:2" s="206" customFormat="1" ht="11.25">
      <c r="A877" s="204"/>
      <c r="B877" s="217" t="s">
        <v>1118</v>
      </c>
    </row>
    <row r="878" spans="1:2" s="206" customFormat="1" ht="11.25">
      <c r="A878" s="218" t="s">
        <v>1515</v>
      </c>
      <c r="B878" s="219" t="s">
        <v>1119</v>
      </c>
    </row>
    <row r="879" spans="1:2" s="206" customFormat="1" ht="11.25">
      <c r="A879" s="176"/>
      <c r="B879" s="214" t="s">
        <v>1120</v>
      </c>
    </row>
    <row r="880" spans="1:2" s="206" customFormat="1" ht="11.25">
      <c r="A880" s="179"/>
      <c r="B880" s="215" t="s">
        <v>1121</v>
      </c>
    </row>
    <row r="881" spans="1:2" s="206" customFormat="1" ht="11.25">
      <c r="A881" s="176" t="s">
        <v>1516</v>
      </c>
      <c r="B881" s="214" t="s">
        <v>1168</v>
      </c>
    </row>
    <row r="882" spans="1:2" s="206" customFormat="1" ht="11.25">
      <c r="A882" s="179"/>
      <c r="B882" s="215" t="s">
        <v>1122</v>
      </c>
    </row>
    <row r="883" spans="1:2" s="206" customFormat="1" ht="11.25">
      <c r="A883" s="178"/>
      <c r="B883" s="216" t="s">
        <v>1123</v>
      </c>
    </row>
    <row r="884" spans="1:2" s="206" customFormat="1" ht="11.25">
      <c r="A884" s="179" t="s">
        <v>1517</v>
      </c>
      <c r="B884" s="215" t="s">
        <v>1493</v>
      </c>
    </row>
    <row r="885" spans="1:2" s="206" customFormat="1" ht="11.25">
      <c r="A885" s="178"/>
      <c r="B885" s="216" t="s">
        <v>1494</v>
      </c>
    </row>
    <row r="886" spans="1:2" s="206" customFormat="1" ht="11.25">
      <c r="A886" s="204"/>
      <c r="B886" s="220" t="s">
        <v>1124</v>
      </c>
    </row>
    <row r="887" spans="1:2" s="206" customFormat="1" ht="22.5">
      <c r="A887" s="179" t="s">
        <v>1518</v>
      </c>
      <c r="B887" s="215" t="s">
        <v>1125</v>
      </c>
    </row>
    <row r="888" spans="1:2" s="206" customFormat="1" ht="11.25">
      <c r="A888" s="178"/>
      <c r="B888" s="216" t="s">
        <v>1126</v>
      </c>
    </row>
    <row r="889" spans="1:2" s="206" customFormat="1" ht="11.25">
      <c r="A889" s="176"/>
      <c r="B889" s="221" t="s">
        <v>1127</v>
      </c>
    </row>
    <row r="890" spans="1:2" s="206" customFormat="1" ht="22.5">
      <c r="A890" s="179" t="s">
        <v>1519</v>
      </c>
      <c r="B890" s="213" t="s">
        <v>1128</v>
      </c>
    </row>
    <row r="891" spans="1:2" s="206" customFormat="1" ht="11.25">
      <c r="A891" s="179"/>
      <c r="B891" s="213" t="s">
        <v>1129</v>
      </c>
    </row>
    <row r="892" spans="1:2" s="206" customFormat="1" ht="22.5">
      <c r="A892" s="176" t="s">
        <v>1520</v>
      </c>
      <c r="B892" s="211" t="s">
        <v>1130</v>
      </c>
    </row>
    <row r="893" spans="1:2" s="206" customFormat="1" ht="11.25">
      <c r="A893" s="178"/>
      <c r="B893" s="212" t="s">
        <v>1131</v>
      </c>
    </row>
    <row r="894" spans="1:2" s="206" customFormat="1" ht="22.5">
      <c r="A894" s="179" t="s">
        <v>1521</v>
      </c>
      <c r="B894" s="213" t="s">
        <v>1132</v>
      </c>
    </row>
    <row r="895" spans="1:2" s="206" customFormat="1" ht="11.25">
      <c r="A895" s="179"/>
      <c r="B895" s="213" t="s">
        <v>1133</v>
      </c>
    </row>
    <row r="896" spans="1:2" s="206" customFormat="1" ht="22.5">
      <c r="A896" s="176" t="s">
        <v>1522</v>
      </c>
      <c r="B896" s="211" t="s">
        <v>1134</v>
      </c>
    </row>
    <row r="897" spans="1:2" s="206" customFormat="1" ht="11.25">
      <c r="A897" s="178"/>
      <c r="B897" s="212" t="s">
        <v>1135</v>
      </c>
    </row>
    <row r="898" spans="1:2" s="206" customFormat="1" ht="22.5">
      <c r="A898" s="179" t="s">
        <v>1523</v>
      </c>
      <c r="B898" s="213" t="s">
        <v>1169</v>
      </c>
    </row>
    <row r="899" spans="1:2" s="206" customFormat="1" ht="11.25">
      <c r="A899" s="179"/>
      <c r="B899" s="213" t="s">
        <v>1136</v>
      </c>
    </row>
    <row r="900" spans="1:2" s="206" customFormat="1" ht="22.5">
      <c r="A900" s="176" t="s">
        <v>1524</v>
      </c>
      <c r="B900" s="211" t="s">
        <v>1137</v>
      </c>
    </row>
    <row r="901" spans="1:2" s="206" customFormat="1" ht="11.25">
      <c r="A901" s="178"/>
      <c r="B901" s="212" t="s">
        <v>1138</v>
      </c>
    </row>
    <row r="902" spans="1:2" s="206" customFormat="1" ht="22.5">
      <c r="A902" s="179" t="s">
        <v>1525</v>
      </c>
      <c r="B902" s="213" t="s">
        <v>1139</v>
      </c>
    </row>
    <row r="903" spans="1:2" s="206" customFormat="1" ht="11.25">
      <c r="A903" s="179"/>
      <c r="B903" s="213" t="s">
        <v>1140</v>
      </c>
    </row>
    <row r="904" spans="1:2" s="206" customFormat="1" ht="22.5">
      <c r="A904" s="176" t="s">
        <v>1526</v>
      </c>
      <c r="B904" s="211" t="s">
        <v>1141</v>
      </c>
    </row>
    <row r="905" spans="1:2" s="206" customFormat="1" ht="11.25">
      <c r="A905" s="178"/>
      <c r="B905" s="212" t="s">
        <v>1142</v>
      </c>
    </row>
    <row r="906" spans="1:2" s="206" customFormat="1" ht="22.5">
      <c r="A906" s="179" t="s">
        <v>1527</v>
      </c>
      <c r="B906" s="213" t="s">
        <v>1143</v>
      </c>
    </row>
    <row r="907" spans="1:2" s="206" customFormat="1" ht="11.25">
      <c r="A907" s="179"/>
      <c r="B907" s="213" t="s">
        <v>1144</v>
      </c>
    </row>
    <row r="908" spans="1:2" s="206" customFormat="1" ht="22.5">
      <c r="A908" s="176" t="s">
        <v>1528</v>
      </c>
      <c r="B908" s="211" t="s">
        <v>1145</v>
      </c>
    </row>
    <row r="909" spans="1:2" s="206" customFormat="1" ht="11.25">
      <c r="A909" s="178"/>
      <c r="B909" s="212" t="s">
        <v>1146</v>
      </c>
    </row>
    <row r="910" spans="1:2" s="206" customFormat="1" ht="22.5">
      <c r="A910" s="179" t="s">
        <v>1529</v>
      </c>
      <c r="B910" s="213" t="s">
        <v>1147</v>
      </c>
    </row>
    <row r="911" spans="1:2" s="206" customFormat="1" ht="11.25">
      <c r="A911" s="179"/>
      <c r="B911" s="213" t="s">
        <v>1148</v>
      </c>
    </row>
    <row r="912" spans="1:2" s="206" customFormat="1" ht="22.5">
      <c r="A912" s="176" t="s">
        <v>1530</v>
      </c>
      <c r="B912" s="211" t="s">
        <v>1149</v>
      </c>
    </row>
    <row r="913" spans="1:2" s="206" customFormat="1" ht="11.25">
      <c r="A913" s="179"/>
      <c r="B913" s="213" t="s">
        <v>1150</v>
      </c>
    </row>
    <row r="914" spans="1:2" s="206" customFormat="1" ht="11.25">
      <c r="A914" s="178"/>
      <c r="B914" s="212" t="s">
        <v>1151</v>
      </c>
    </row>
    <row r="915" spans="1:2" s="206" customFormat="1" ht="22.5">
      <c r="A915" s="179" t="s">
        <v>1531</v>
      </c>
      <c r="B915" s="213" t="s">
        <v>1152</v>
      </c>
    </row>
    <row r="916" spans="1:2" s="206" customFormat="1" ht="11.25">
      <c r="A916" s="179"/>
      <c r="B916" s="213" t="s">
        <v>1153</v>
      </c>
    </row>
    <row r="917" spans="1:2" s="206" customFormat="1" ht="22.5">
      <c r="A917" s="204" t="s">
        <v>1532</v>
      </c>
      <c r="B917" s="222" t="s">
        <v>1495</v>
      </c>
    </row>
    <row r="918" spans="1:2" s="206" customFormat="1" ht="11.25">
      <c r="A918" s="204"/>
      <c r="B918" s="217" t="s">
        <v>1154</v>
      </c>
    </row>
    <row r="919" spans="1:2" s="206" customFormat="1" ht="22.5">
      <c r="A919" s="176" t="s">
        <v>1534</v>
      </c>
      <c r="B919" s="211" t="s">
        <v>1155</v>
      </c>
    </row>
    <row r="920" spans="1:2" s="206" customFormat="1" ht="11.25">
      <c r="A920" s="179"/>
      <c r="B920" s="213" t="s">
        <v>1496</v>
      </c>
    </row>
    <row r="921" spans="1:2" s="206" customFormat="1" ht="22.5">
      <c r="A921" s="176" t="s">
        <v>1535</v>
      </c>
      <c r="B921" s="211" t="s">
        <v>951</v>
      </c>
    </row>
    <row r="922" spans="1:2" s="206" customFormat="1" ht="11.25">
      <c r="A922" s="178"/>
      <c r="B922" s="212" t="s">
        <v>952</v>
      </c>
    </row>
    <row r="923" spans="1:2" s="206" customFormat="1" ht="11.25">
      <c r="A923" s="204"/>
      <c r="B923" s="217" t="s">
        <v>1156</v>
      </c>
    </row>
    <row r="924" spans="1:2" s="206" customFormat="1" ht="22.5">
      <c r="A924" s="179" t="s">
        <v>1533</v>
      </c>
      <c r="B924" s="213" t="s">
        <v>1157</v>
      </c>
    </row>
    <row r="925" spans="1:2" s="206" customFormat="1" ht="11.25">
      <c r="A925" s="179"/>
      <c r="B925" s="213" t="s">
        <v>1158</v>
      </c>
    </row>
    <row r="926" spans="1:2" s="206" customFormat="1" ht="22.5">
      <c r="A926" s="176" t="s">
        <v>1536</v>
      </c>
      <c r="B926" s="223" t="s">
        <v>1159</v>
      </c>
    </row>
    <row r="927" spans="1:2" s="206" customFormat="1" ht="11.25">
      <c r="A927" s="178"/>
      <c r="B927" s="224" t="s">
        <v>1160</v>
      </c>
    </row>
    <row r="928" spans="1:2" s="206" customFormat="1" ht="22.5">
      <c r="A928" s="179" t="s">
        <v>1537</v>
      </c>
      <c r="B928" s="225" t="s">
        <v>1038</v>
      </c>
    </row>
    <row r="929" spans="1:2" s="206" customFormat="1" ht="11.25">
      <c r="A929" s="178"/>
      <c r="B929" s="224" t="s">
        <v>1039</v>
      </c>
    </row>
    <row r="930" spans="1:2" s="206" customFormat="1" ht="22.5">
      <c r="A930" s="204" t="s">
        <v>1538</v>
      </c>
      <c r="B930" s="226" t="s">
        <v>1161</v>
      </c>
    </row>
    <row r="931" spans="1:2" s="206" customFormat="1" ht="22.5">
      <c r="A931" s="204" t="s">
        <v>1539</v>
      </c>
      <c r="B931" s="226" t="s">
        <v>1162</v>
      </c>
    </row>
    <row r="932" spans="1:2" s="206" customFormat="1" ht="11.25">
      <c r="A932" s="204" t="s">
        <v>220</v>
      </c>
      <c r="B932" s="226" t="s">
        <v>1163</v>
      </c>
    </row>
    <row r="933" spans="1:2" s="206" customFormat="1" ht="11.25">
      <c r="A933" s="204" t="s">
        <v>220</v>
      </c>
      <c r="B933" s="226" t="s">
        <v>1164</v>
      </c>
    </row>
    <row r="934" spans="1:2" s="206" customFormat="1" ht="11.25">
      <c r="A934" s="204" t="s">
        <v>220</v>
      </c>
      <c r="B934" s="226" t="s">
        <v>1165</v>
      </c>
    </row>
    <row r="935" spans="1:2" s="206" customFormat="1" ht="11.25">
      <c r="A935" s="204" t="s">
        <v>220</v>
      </c>
      <c r="B935" s="226" t="s">
        <v>1166</v>
      </c>
    </row>
    <row r="936" spans="1:2" s="206" customFormat="1" ht="11.25">
      <c r="A936" s="218"/>
      <c r="B936" s="227"/>
    </row>
    <row r="937" spans="1:2" s="206" customFormat="1" ht="11.25">
      <c r="A937" s="228"/>
      <c r="B937" s="229" t="s">
        <v>1497</v>
      </c>
    </row>
    <row r="938" spans="1:2" s="206" customFormat="1" ht="22.5">
      <c r="A938" s="178" t="s">
        <v>229</v>
      </c>
      <c r="B938" s="230" t="s">
        <v>1498</v>
      </c>
    </row>
    <row r="939" spans="1:2" s="206" customFormat="1" ht="22.5">
      <c r="A939" s="204" t="s">
        <v>220</v>
      </c>
      <c r="B939" s="231" t="s">
        <v>1499</v>
      </c>
    </row>
    <row r="940" spans="1:2" s="206" customFormat="1" ht="22.5">
      <c r="A940" s="204" t="s">
        <v>220</v>
      </c>
      <c r="B940" s="231" t="s">
        <v>1500</v>
      </c>
    </row>
    <row r="941" spans="1:2" s="206" customFormat="1" ht="22.5">
      <c r="A941" s="204" t="s">
        <v>220</v>
      </c>
      <c r="B941" s="231" t="s">
        <v>1501</v>
      </c>
    </row>
    <row r="942" spans="1:2" s="206" customFormat="1" ht="22.5">
      <c r="A942" s="204" t="s">
        <v>220</v>
      </c>
      <c r="B942" s="231" t="s">
        <v>1502</v>
      </c>
    </row>
    <row r="943" spans="1:2" s="206" customFormat="1" ht="11.25">
      <c r="A943" s="204" t="s">
        <v>220</v>
      </c>
      <c r="B943" s="231" t="s">
        <v>1503</v>
      </c>
    </row>
    <row r="944" spans="1:2" s="206" customFormat="1" ht="11.25">
      <c r="A944" s="178" t="s">
        <v>229</v>
      </c>
      <c r="B944" s="231" t="s">
        <v>1540</v>
      </c>
    </row>
    <row r="945" spans="1:2" s="206" customFormat="1" ht="33.75">
      <c r="A945" s="204" t="s">
        <v>220</v>
      </c>
      <c r="B945" s="231" t="s">
        <v>1504</v>
      </c>
    </row>
    <row r="946" spans="1:2" s="206" customFormat="1" ht="11.25">
      <c r="A946" s="204" t="s">
        <v>220</v>
      </c>
      <c r="B946" s="231" t="s">
        <v>1505</v>
      </c>
    </row>
    <row r="947" spans="1:2" s="206" customFormat="1" ht="22.5">
      <c r="A947" s="204" t="s">
        <v>220</v>
      </c>
      <c r="B947" s="231" t="s">
        <v>1506</v>
      </c>
    </row>
    <row r="948" spans="1:2" s="206" customFormat="1" ht="22.5">
      <c r="A948" s="204" t="s">
        <v>220</v>
      </c>
      <c r="B948" s="231" t="s">
        <v>1507</v>
      </c>
    </row>
    <row r="949" spans="1:2">
      <c r="A949" s="830"/>
      <c r="B949" s="831"/>
    </row>
    <row r="950" spans="1:2" ht="15.75">
      <c r="A950" s="704" t="s">
        <v>1541</v>
      </c>
      <c r="B950" s="705" t="s">
        <v>1819</v>
      </c>
    </row>
    <row r="951" spans="1:2">
      <c r="A951" s="389"/>
      <c r="B951" s="832"/>
    </row>
    <row r="952" spans="1:2" ht="33.75">
      <c r="A952" s="78" t="s">
        <v>229</v>
      </c>
      <c r="B952" s="116" t="s">
        <v>1767</v>
      </c>
    </row>
    <row r="953" spans="1:2" ht="33.75">
      <c r="A953" s="233" t="s">
        <v>1542</v>
      </c>
      <c r="B953" s="57" t="s">
        <v>618</v>
      </c>
    </row>
    <row r="954" spans="1:2">
      <c r="A954" s="233" t="s">
        <v>1543</v>
      </c>
      <c r="B954" s="57" t="s">
        <v>91</v>
      </c>
    </row>
    <row r="955" spans="1:2" ht="33.75">
      <c r="A955" s="233" t="s">
        <v>1544</v>
      </c>
      <c r="B955" s="57" t="s">
        <v>191</v>
      </c>
    </row>
    <row r="956" spans="1:2" ht="67.5">
      <c r="A956" s="233" t="s">
        <v>1545</v>
      </c>
      <c r="B956" s="57" t="s">
        <v>209</v>
      </c>
    </row>
    <row r="957" spans="1:2" ht="33.75">
      <c r="A957" s="233" t="s">
        <v>1546</v>
      </c>
      <c r="B957" s="57" t="s">
        <v>210</v>
      </c>
    </row>
    <row r="958" spans="1:2" ht="201" customHeight="1">
      <c r="A958" s="233" t="s">
        <v>1547</v>
      </c>
      <c r="B958" s="52" t="s">
        <v>619</v>
      </c>
    </row>
    <row r="959" spans="1:2">
      <c r="A959" s="84"/>
      <c r="B959" s="198"/>
    </row>
    <row r="960" spans="1:2">
      <c r="A960" s="234"/>
      <c r="B960" s="235" t="s">
        <v>110</v>
      </c>
    </row>
    <row r="961" spans="1:2">
      <c r="A961" s="189" t="s">
        <v>229</v>
      </c>
      <c r="B961" s="236" t="s">
        <v>58</v>
      </c>
    </row>
    <row r="962" spans="1:2">
      <c r="A962" s="237"/>
      <c r="B962" s="238" t="s">
        <v>1548</v>
      </c>
    </row>
    <row r="963" spans="1:2">
      <c r="A963" s="196"/>
      <c r="B963" s="197" t="s">
        <v>1549</v>
      </c>
    </row>
    <row r="964" spans="1:2">
      <c r="A964" s="130" t="s">
        <v>229</v>
      </c>
      <c r="B964" s="239" t="s">
        <v>112</v>
      </c>
    </row>
    <row r="965" spans="1:2">
      <c r="A965" s="130"/>
      <c r="B965" s="239" t="s">
        <v>113</v>
      </c>
    </row>
    <row r="966" spans="1:2">
      <c r="A966" s="130"/>
      <c r="B966" s="239" t="s">
        <v>114</v>
      </c>
    </row>
    <row r="967" spans="1:2">
      <c r="A967" s="129"/>
      <c r="B967" s="240" t="s">
        <v>115</v>
      </c>
    </row>
    <row r="968" spans="1:2">
      <c r="A968" s="129" t="s">
        <v>229</v>
      </c>
      <c r="B968" s="197" t="s">
        <v>620</v>
      </c>
    </row>
    <row r="969" spans="1:2">
      <c r="A969" s="129" t="s">
        <v>51</v>
      </c>
      <c r="B969" s="117" t="s">
        <v>621</v>
      </c>
    </row>
    <row r="970" spans="1:2">
      <c r="A970" s="129" t="s">
        <v>51</v>
      </c>
      <c r="B970" s="117" t="s">
        <v>622</v>
      </c>
    </row>
    <row r="971" spans="1:2" ht="22.5">
      <c r="A971" s="129" t="s">
        <v>51</v>
      </c>
      <c r="B971" s="117" t="s">
        <v>623</v>
      </c>
    </row>
    <row r="972" spans="1:2">
      <c r="A972" s="129" t="s">
        <v>51</v>
      </c>
      <c r="B972" s="117" t="s">
        <v>624</v>
      </c>
    </row>
    <row r="973" spans="1:2">
      <c r="A973" s="129" t="s">
        <v>51</v>
      </c>
      <c r="B973" s="117" t="s">
        <v>625</v>
      </c>
    </row>
    <row r="974" spans="1:2" ht="22.5">
      <c r="A974" s="163" t="s">
        <v>229</v>
      </c>
      <c r="B974" s="117" t="s">
        <v>626</v>
      </c>
    </row>
    <row r="975" spans="1:2">
      <c r="A975" s="84"/>
      <c r="B975" s="198"/>
    </row>
    <row r="976" spans="1:2" ht="15.75">
      <c r="A976" s="696" t="s">
        <v>37</v>
      </c>
      <c r="B976" s="703" t="s">
        <v>703</v>
      </c>
    </row>
    <row r="977" spans="1:2">
      <c r="A977" s="389"/>
      <c r="B977" s="827"/>
    </row>
    <row r="978" spans="1:2" ht="37.5" customHeight="1">
      <c r="A978" s="78" t="s">
        <v>229</v>
      </c>
      <c r="B978" s="116" t="s">
        <v>1768</v>
      </c>
    </row>
    <row r="979" spans="1:2" ht="45">
      <c r="A979" s="233" t="s">
        <v>1550</v>
      </c>
      <c r="B979" s="57" t="s">
        <v>704</v>
      </c>
    </row>
    <row r="980" spans="1:2">
      <c r="A980" s="233" t="s">
        <v>1551</v>
      </c>
      <c r="B980" s="57" t="s">
        <v>705</v>
      </c>
    </row>
    <row r="981" spans="1:2" ht="33.75">
      <c r="A981" s="233" t="s">
        <v>1552</v>
      </c>
      <c r="B981" s="57" t="s">
        <v>706</v>
      </c>
    </row>
    <row r="982" spans="1:2" ht="225">
      <c r="A982" s="233" t="s">
        <v>1553</v>
      </c>
      <c r="B982" s="57" t="s">
        <v>707</v>
      </c>
    </row>
    <row r="983" spans="1:2">
      <c r="A983" s="241" t="s">
        <v>1553</v>
      </c>
      <c r="B983" s="211" t="s">
        <v>1174</v>
      </c>
    </row>
    <row r="984" spans="1:2">
      <c r="A984" s="242" t="s">
        <v>206</v>
      </c>
      <c r="B984" s="213" t="s">
        <v>1554</v>
      </c>
    </row>
    <row r="985" spans="1:2">
      <c r="A985" s="242" t="s">
        <v>206</v>
      </c>
      <c r="B985" s="213" t="s">
        <v>1555</v>
      </c>
    </row>
    <row r="986" spans="1:2">
      <c r="A986" s="242" t="s">
        <v>206</v>
      </c>
      <c r="B986" s="213" t="s">
        <v>1556</v>
      </c>
    </row>
    <row r="987" spans="1:2">
      <c r="A987" s="242" t="s">
        <v>206</v>
      </c>
      <c r="B987" s="213" t="s">
        <v>1557</v>
      </c>
    </row>
    <row r="988" spans="1:2">
      <c r="A988" s="242" t="s">
        <v>206</v>
      </c>
      <c r="B988" s="213" t="s">
        <v>1558</v>
      </c>
    </row>
    <row r="989" spans="1:2">
      <c r="A989" s="242" t="s">
        <v>206</v>
      </c>
      <c r="B989" s="213" t="s">
        <v>1559</v>
      </c>
    </row>
    <row r="990" spans="1:2">
      <c r="A990" s="242" t="s">
        <v>206</v>
      </c>
      <c r="B990" s="213" t="s">
        <v>1560</v>
      </c>
    </row>
    <row r="991" spans="1:2">
      <c r="A991" s="242" t="s">
        <v>206</v>
      </c>
      <c r="B991" s="213" t="s">
        <v>1561</v>
      </c>
    </row>
    <row r="992" spans="1:2">
      <c r="A992" s="242" t="s">
        <v>206</v>
      </c>
      <c r="B992" s="213" t="s">
        <v>1562</v>
      </c>
    </row>
    <row r="993" spans="1:2">
      <c r="A993" s="242" t="s">
        <v>206</v>
      </c>
      <c r="B993" s="213" t="s">
        <v>1563</v>
      </c>
    </row>
    <row r="994" spans="1:2">
      <c r="A994" s="242" t="s">
        <v>206</v>
      </c>
      <c r="B994" s="213" t="s">
        <v>1564</v>
      </c>
    </row>
    <row r="995" spans="1:2">
      <c r="A995" s="242" t="s">
        <v>206</v>
      </c>
      <c r="B995" s="213" t="s">
        <v>1565</v>
      </c>
    </row>
    <row r="996" spans="1:2">
      <c r="A996" s="242" t="s">
        <v>206</v>
      </c>
      <c r="B996" s="213" t="s">
        <v>1566</v>
      </c>
    </row>
    <row r="997" spans="1:2">
      <c r="A997" s="242" t="s">
        <v>206</v>
      </c>
      <c r="B997" s="213" t="s">
        <v>1567</v>
      </c>
    </row>
    <row r="998" spans="1:2">
      <c r="A998" s="242" t="s">
        <v>206</v>
      </c>
      <c r="B998" s="213" t="s">
        <v>1568</v>
      </c>
    </row>
    <row r="999" spans="1:2">
      <c r="A999" s="243" t="s">
        <v>229</v>
      </c>
      <c r="B999" s="213" t="s">
        <v>1569</v>
      </c>
    </row>
    <row r="1000" spans="1:2">
      <c r="A1000" s="242" t="s">
        <v>206</v>
      </c>
      <c r="B1000" s="213" t="s">
        <v>1570</v>
      </c>
    </row>
    <row r="1001" spans="1:2">
      <c r="A1001" s="242" t="s">
        <v>206</v>
      </c>
      <c r="B1001" s="213" t="s">
        <v>1571</v>
      </c>
    </row>
    <row r="1002" spans="1:2">
      <c r="A1002" s="242" t="s">
        <v>206</v>
      </c>
      <c r="B1002" s="213" t="s">
        <v>1572</v>
      </c>
    </row>
    <row r="1003" spans="1:2">
      <c r="A1003" s="244" t="s">
        <v>206</v>
      </c>
      <c r="B1003" s="212" t="s">
        <v>1097</v>
      </c>
    </row>
    <row r="1004" spans="1:2">
      <c r="A1004" s="245"/>
      <c r="B1004" s="246"/>
    </row>
    <row r="1005" spans="1:2">
      <c r="A1005" s="247"/>
      <c r="B1005" s="248" t="s">
        <v>1223</v>
      </c>
    </row>
    <row r="1006" spans="1:2">
      <c r="A1006" s="241" t="s">
        <v>1575</v>
      </c>
      <c r="B1006" s="214" t="s">
        <v>1233</v>
      </c>
    </row>
    <row r="1007" spans="1:2">
      <c r="A1007" s="243"/>
      <c r="B1007" s="215" t="s">
        <v>1573</v>
      </c>
    </row>
    <row r="1008" spans="1:2">
      <c r="A1008" s="241" t="s">
        <v>1576</v>
      </c>
      <c r="B1008" s="214" t="s">
        <v>1224</v>
      </c>
    </row>
    <row r="1009" spans="1:2">
      <c r="A1009" s="243"/>
      <c r="B1009" s="215" t="s">
        <v>1225</v>
      </c>
    </row>
    <row r="1010" spans="1:2">
      <c r="A1010" s="249"/>
      <c r="B1010" s="216" t="s">
        <v>1226</v>
      </c>
    </row>
    <row r="1011" spans="1:2">
      <c r="A1011" s="241" t="s">
        <v>1577</v>
      </c>
      <c r="B1011" s="214" t="s">
        <v>1227</v>
      </c>
    </row>
    <row r="1012" spans="1:2">
      <c r="A1012" s="249"/>
      <c r="B1012" s="216" t="s">
        <v>1228</v>
      </c>
    </row>
    <row r="1013" spans="1:2">
      <c r="A1013" s="241" t="s">
        <v>1578</v>
      </c>
      <c r="B1013" s="250" t="s">
        <v>1229</v>
      </c>
    </row>
    <row r="1014" spans="1:2">
      <c r="A1014" s="249"/>
      <c r="B1014" s="251" t="s">
        <v>1230</v>
      </c>
    </row>
    <row r="1015" spans="1:2">
      <c r="A1015" s="243" t="s">
        <v>1579</v>
      </c>
      <c r="B1015" s="252" t="s">
        <v>1231</v>
      </c>
    </row>
    <row r="1016" spans="1:2">
      <c r="A1016" s="243"/>
      <c r="B1016" s="252" t="s">
        <v>1232</v>
      </c>
    </row>
    <row r="1017" spans="1:2">
      <c r="A1017" s="241" t="s">
        <v>1580</v>
      </c>
      <c r="B1017" s="253" t="s">
        <v>1038</v>
      </c>
    </row>
    <row r="1018" spans="1:2">
      <c r="A1018" s="249"/>
      <c r="B1018" s="254" t="s">
        <v>1039</v>
      </c>
    </row>
    <row r="1019" spans="1:2">
      <c r="A1019" s="243" t="s">
        <v>1581</v>
      </c>
      <c r="B1019" s="255" t="s">
        <v>1217</v>
      </c>
    </row>
    <row r="1020" spans="1:2">
      <c r="A1020" s="243"/>
      <c r="B1020" s="255" t="s">
        <v>1574</v>
      </c>
    </row>
    <row r="1021" spans="1:2">
      <c r="A1021" s="241" t="s">
        <v>1582</v>
      </c>
      <c r="B1021" s="253" t="s">
        <v>1219</v>
      </c>
    </row>
    <row r="1022" spans="1:2">
      <c r="A1022" s="249"/>
      <c r="B1022" s="254" t="s">
        <v>1220</v>
      </c>
    </row>
    <row r="1023" spans="1:2">
      <c r="A1023" s="243" t="s">
        <v>1583</v>
      </c>
      <c r="B1023" s="255" t="s">
        <v>1221</v>
      </c>
    </row>
    <row r="1024" spans="1:2">
      <c r="A1024" s="256"/>
      <c r="B1024" s="254" t="s">
        <v>1222</v>
      </c>
    </row>
    <row r="1025" spans="1:2">
      <c r="A1025" s="123"/>
      <c r="B1025" s="257"/>
    </row>
    <row r="1026" spans="1:2">
      <c r="A1026" s="258"/>
      <c r="B1026" s="259" t="s">
        <v>1805</v>
      </c>
    </row>
    <row r="1027" spans="1:2">
      <c r="A1027" s="163" t="s">
        <v>229</v>
      </c>
      <c r="B1027" s="133" t="s">
        <v>58</v>
      </c>
    </row>
    <row r="1028" spans="1:2" ht="22.5">
      <c r="A1028" s="260" t="s">
        <v>51</v>
      </c>
      <c r="B1028" s="261" t="s">
        <v>708</v>
      </c>
    </row>
    <row r="1029" spans="1:2">
      <c r="A1029" s="130" t="s">
        <v>51</v>
      </c>
      <c r="B1029" s="261" t="s">
        <v>709</v>
      </c>
    </row>
    <row r="1030" spans="1:2">
      <c r="A1030" s="262" t="s">
        <v>51</v>
      </c>
      <c r="B1030" s="263" t="s">
        <v>117</v>
      </c>
    </row>
    <row r="1031" spans="1:2">
      <c r="A1031" s="163" t="s">
        <v>229</v>
      </c>
      <c r="B1031" s="133" t="s">
        <v>118</v>
      </c>
    </row>
    <row r="1032" spans="1:2">
      <c r="A1032" s="130" t="s">
        <v>51</v>
      </c>
      <c r="B1032" s="261" t="s">
        <v>685</v>
      </c>
    </row>
    <row r="1033" spans="1:2">
      <c r="A1033" s="130" t="s">
        <v>51</v>
      </c>
      <c r="B1033" s="261" t="s">
        <v>710</v>
      </c>
    </row>
    <row r="1034" spans="1:2">
      <c r="A1034" s="130" t="s">
        <v>51</v>
      </c>
      <c r="B1034" s="261" t="s">
        <v>687</v>
      </c>
    </row>
    <row r="1035" spans="1:2">
      <c r="A1035" s="130" t="s">
        <v>51</v>
      </c>
      <c r="B1035" s="263" t="s">
        <v>119</v>
      </c>
    </row>
    <row r="1036" spans="1:2">
      <c r="A1036" s="163" t="s">
        <v>229</v>
      </c>
      <c r="B1036" s="264" t="s">
        <v>120</v>
      </c>
    </row>
    <row r="1037" spans="1:2">
      <c r="A1037" s="130" t="s">
        <v>51</v>
      </c>
      <c r="B1037" s="261" t="s">
        <v>711</v>
      </c>
    </row>
    <row r="1038" spans="1:2">
      <c r="A1038" s="130" t="s">
        <v>51</v>
      </c>
      <c r="B1038" s="261" t="s">
        <v>712</v>
      </c>
    </row>
    <row r="1039" spans="1:2">
      <c r="A1039" s="130" t="s">
        <v>51</v>
      </c>
      <c r="B1039" s="261" t="s">
        <v>713</v>
      </c>
    </row>
    <row r="1040" spans="1:2">
      <c r="A1040" s="130" t="s">
        <v>51</v>
      </c>
      <c r="B1040" s="261" t="s">
        <v>714</v>
      </c>
    </row>
    <row r="1041" spans="1:2">
      <c r="A1041" s="130" t="s">
        <v>51</v>
      </c>
      <c r="B1041" s="261" t="s">
        <v>715</v>
      </c>
    </row>
    <row r="1042" spans="1:2" ht="22.5">
      <c r="A1042" s="130" t="s">
        <v>51</v>
      </c>
      <c r="B1042" s="261" t="s">
        <v>716</v>
      </c>
    </row>
    <row r="1043" spans="1:2">
      <c r="A1043" s="130" t="s">
        <v>51</v>
      </c>
      <c r="B1043" s="261" t="s">
        <v>717</v>
      </c>
    </row>
    <row r="1044" spans="1:2">
      <c r="A1044" s="163" t="s">
        <v>229</v>
      </c>
      <c r="B1044" s="264" t="s">
        <v>718</v>
      </c>
    </row>
    <row r="1045" spans="1:2">
      <c r="A1045" s="130" t="s">
        <v>51</v>
      </c>
      <c r="B1045" s="261" t="s">
        <v>719</v>
      </c>
    </row>
    <row r="1046" spans="1:2">
      <c r="A1046" s="130" t="s">
        <v>51</v>
      </c>
      <c r="B1046" s="261" t="s">
        <v>720</v>
      </c>
    </row>
    <row r="1047" spans="1:2">
      <c r="A1047" s="130" t="s">
        <v>51</v>
      </c>
      <c r="B1047" s="261" t="s">
        <v>721</v>
      </c>
    </row>
    <row r="1048" spans="1:2">
      <c r="A1048" s="130" t="s">
        <v>51</v>
      </c>
      <c r="B1048" s="261" t="s">
        <v>722</v>
      </c>
    </row>
    <row r="1049" spans="1:2">
      <c r="A1049" s="130" t="s">
        <v>51</v>
      </c>
      <c r="B1049" s="261" t="s">
        <v>723</v>
      </c>
    </row>
    <row r="1050" spans="1:2">
      <c r="A1050" s="130" t="s">
        <v>51</v>
      </c>
      <c r="B1050" s="263" t="s">
        <v>724</v>
      </c>
    </row>
    <row r="1051" spans="1:2">
      <c r="A1051" s="163" t="s">
        <v>229</v>
      </c>
      <c r="B1051" s="264" t="s">
        <v>121</v>
      </c>
    </row>
    <row r="1052" spans="1:2">
      <c r="A1052" s="130" t="s">
        <v>51</v>
      </c>
      <c r="B1052" s="261" t="s">
        <v>122</v>
      </c>
    </row>
    <row r="1053" spans="1:2">
      <c r="A1053" s="130" t="s">
        <v>51</v>
      </c>
      <c r="B1053" s="261" t="s">
        <v>123</v>
      </c>
    </row>
    <row r="1054" spans="1:2">
      <c r="A1054" s="130" t="s">
        <v>51</v>
      </c>
      <c r="B1054" s="263" t="s">
        <v>124</v>
      </c>
    </row>
    <row r="1055" spans="1:2">
      <c r="A1055" s="163" t="s">
        <v>229</v>
      </c>
      <c r="B1055" s="264" t="s">
        <v>125</v>
      </c>
    </row>
    <row r="1056" spans="1:2">
      <c r="A1056" s="128" t="s">
        <v>51</v>
      </c>
      <c r="B1056" s="261" t="s">
        <v>725</v>
      </c>
    </row>
    <row r="1057" spans="1:2">
      <c r="A1057" s="130" t="s">
        <v>51</v>
      </c>
      <c r="B1057" s="261" t="s">
        <v>726</v>
      </c>
    </row>
    <row r="1058" spans="1:2">
      <c r="A1058" s="130" t="s">
        <v>51</v>
      </c>
      <c r="B1058" s="261" t="s">
        <v>727</v>
      </c>
    </row>
    <row r="1059" spans="1:2">
      <c r="A1059" s="130" t="s">
        <v>51</v>
      </c>
      <c r="B1059" s="261" t="s">
        <v>728</v>
      </c>
    </row>
    <row r="1060" spans="1:2">
      <c r="A1060" s="130" t="s">
        <v>51</v>
      </c>
      <c r="B1060" s="261" t="s">
        <v>729</v>
      </c>
    </row>
    <row r="1061" spans="1:2">
      <c r="A1061" s="130" t="s">
        <v>51</v>
      </c>
      <c r="B1061" s="261" t="s">
        <v>730</v>
      </c>
    </row>
    <row r="1062" spans="1:2">
      <c r="A1062" s="130" t="s">
        <v>51</v>
      </c>
      <c r="B1062" s="261" t="s">
        <v>731</v>
      </c>
    </row>
    <row r="1063" spans="1:2">
      <c r="A1063" s="130" t="s">
        <v>51</v>
      </c>
      <c r="B1063" s="261" t="s">
        <v>732</v>
      </c>
    </row>
    <row r="1064" spans="1:2">
      <c r="A1064" s="129" t="s">
        <v>51</v>
      </c>
      <c r="B1064" s="263" t="s">
        <v>733</v>
      </c>
    </row>
    <row r="1065" spans="1:2">
      <c r="A1065" s="833"/>
      <c r="B1065" s="300"/>
    </row>
    <row r="1066" spans="1:2" ht="15.75">
      <c r="A1066" s="707" t="s">
        <v>39</v>
      </c>
      <c r="B1066" s="702" t="s">
        <v>1814</v>
      </c>
    </row>
    <row r="1067" spans="1:2">
      <c r="A1067" s="389"/>
      <c r="B1067" s="827"/>
    </row>
    <row r="1068" spans="1:2" ht="22.5">
      <c r="A1068" s="78" t="s">
        <v>229</v>
      </c>
      <c r="B1068" s="116" t="s">
        <v>1769</v>
      </c>
    </row>
    <row r="1069" spans="1:2" ht="81.75" customHeight="1">
      <c r="A1069" s="78" t="s">
        <v>229</v>
      </c>
      <c r="B1069" s="116" t="s">
        <v>1770</v>
      </c>
    </row>
    <row r="1070" spans="1:2" ht="22.5">
      <c r="A1070" s="78" t="s">
        <v>1612</v>
      </c>
      <c r="B1070" s="52" t="s">
        <v>661</v>
      </c>
    </row>
    <row r="1071" spans="1:2" ht="56.25">
      <c r="A1071" s="78" t="s">
        <v>1613</v>
      </c>
      <c r="B1071" s="57" t="s">
        <v>1595</v>
      </c>
    </row>
    <row r="1072" spans="1:2" ht="22.5">
      <c r="A1072" s="78" t="s">
        <v>1614</v>
      </c>
      <c r="B1072" s="57" t="s">
        <v>662</v>
      </c>
    </row>
    <row r="1073" spans="1:2" ht="56.25">
      <c r="A1073" s="78" t="s">
        <v>1615</v>
      </c>
      <c r="B1073" s="52" t="s">
        <v>663</v>
      </c>
    </row>
    <row r="1074" spans="1:2" ht="22.5">
      <c r="A1074" s="78" t="s">
        <v>1616</v>
      </c>
      <c r="B1074" s="52" t="s">
        <v>664</v>
      </c>
    </row>
    <row r="1075" spans="1:2" ht="22.5">
      <c r="A1075" s="78" t="s">
        <v>1617</v>
      </c>
      <c r="B1075" s="52" t="s">
        <v>665</v>
      </c>
    </row>
    <row r="1076" spans="1:2" ht="70.5" customHeight="1">
      <c r="A1076" s="78" t="s">
        <v>1618</v>
      </c>
      <c r="B1076" s="52" t="s">
        <v>666</v>
      </c>
    </row>
    <row r="1077" spans="1:2" s="8" customFormat="1" ht="22.5">
      <c r="A1077" s="78" t="s">
        <v>1619</v>
      </c>
      <c r="B1077" s="52" t="s">
        <v>667</v>
      </c>
    </row>
    <row r="1078" spans="1:2" s="8" customFormat="1" ht="22.5">
      <c r="A1078" s="78" t="s">
        <v>1620</v>
      </c>
      <c r="B1078" s="52" t="s">
        <v>668</v>
      </c>
    </row>
    <row r="1079" spans="1:2" s="8" customFormat="1" ht="22.5">
      <c r="A1079" s="78" t="s">
        <v>1621</v>
      </c>
      <c r="B1079" s="52" t="s">
        <v>669</v>
      </c>
    </row>
    <row r="1080" spans="1:2" s="8" customFormat="1" ht="45">
      <c r="A1080" s="78" t="s">
        <v>1622</v>
      </c>
      <c r="B1080" s="52" t="s">
        <v>670</v>
      </c>
    </row>
    <row r="1081" spans="1:2" s="8" customFormat="1" ht="56.25">
      <c r="A1081" s="78" t="s">
        <v>1623</v>
      </c>
      <c r="B1081" s="52" t="s">
        <v>671</v>
      </c>
    </row>
    <row r="1082" spans="1:2" s="8" customFormat="1" ht="11.25">
      <c r="A1082" s="78" t="s">
        <v>1624</v>
      </c>
      <c r="B1082" s="52" t="s">
        <v>672</v>
      </c>
    </row>
    <row r="1083" spans="1:2" s="8" customFormat="1" ht="72.75" customHeight="1">
      <c r="A1083" s="78" t="s">
        <v>1625</v>
      </c>
      <c r="B1083" s="52" t="s">
        <v>673</v>
      </c>
    </row>
    <row r="1084" spans="1:2" s="8" customFormat="1" ht="71.25" customHeight="1">
      <c r="A1084" s="78" t="s">
        <v>1626</v>
      </c>
      <c r="B1084" s="52" t="s">
        <v>674</v>
      </c>
    </row>
    <row r="1085" spans="1:2" s="8" customFormat="1" ht="15" customHeight="1">
      <c r="A1085" s="78" t="s">
        <v>1627</v>
      </c>
      <c r="B1085" s="52" t="s">
        <v>675</v>
      </c>
    </row>
    <row r="1086" spans="1:2" s="8" customFormat="1" ht="83.25" customHeight="1">
      <c r="A1086" s="78" t="s">
        <v>1628</v>
      </c>
      <c r="B1086" s="52" t="s">
        <v>676</v>
      </c>
    </row>
    <row r="1087" spans="1:2" s="8" customFormat="1" ht="33.75">
      <c r="A1087" s="78" t="s">
        <v>1629</v>
      </c>
      <c r="B1087" s="52" t="s">
        <v>677</v>
      </c>
    </row>
    <row r="1088" spans="1:2" s="8" customFormat="1" ht="56.25">
      <c r="A1088" s="78" t="s">
        <v>1630</v>
      </c>
      <c r="B1088" s="52" t="s">
        <v>678</v>
      </c>
    </row>
    <row r="1089" spans="1:2" s="8" customFormat="1" ht="22.5">
      <c r="A1089" s="78" t="s">
        <v>1631</v>
      </c>
      <c r="B1089" s="119" t="s">
        <v>679</v>
      </c>
    </row>
    <row r="1090" spans="1:2" s="8" customFormat="1" ht="47.25" customHeight="1">
      <c r="A1090" s="128" t="s">
        <v>1632</v>
      </c>
      <c r="B1090" s="265" t="s">
        <v>1272</v>
      </c>
    </row>
    <row r="1091" spans="1:2" s="8" customFormat="1" ht="33.75">
      <c r="A1091" s="128" t="s">
        <v>1632</v>
      </c>
      <c r="B1091" s="265" t="s">
        <v>1596</v>
      </c>
    </row>
    <row r="1092" spans="1:2" s="8" customFormat="1" ht="94.5" customHeight="1">
      <c r="A1092" s="128" t="s">
        <v>1633</v>
      </c>
      <c r="B1092" s="265" t="s">
        <v>1597</v>
      </c>
    </row>
    <row r="1093" spans="1:2" s="8" customFormat="1" ht="33.75">
      <c r="A1093" s="163" t="s">
        <v>1634</v>
      </c>
      <c r="B1093" s="265" t="s">
        <v>1273</v>
      </c>
    </row>
    <row r="1094" spans="1:2" s="8" customFormat="1" ht="11.25">
      <c r="A1094" s="189"/>
      <c r="B1094" s="265"/>
    </row>
    <row r="1095" spans="1:2" s="8" customFormat="1" ht="22.5">
      <c r="A1095" s="266"/>
      <c r="B1095" s="267" t="s">
        <v>1189</v>
      </c>
    </row>
    <row r="1096" spans="1:2" s="8" customFormat="1" ht="11.25">
      <c r="A1096" s="128" t="s">
        <v>1635</v>
      </c>
      <c r="B1096" s="103" t="s">
        <v>1190</v>
      </c>
    </row>
    <row r="1097" spans="1:2" s="8" customFormat="1" ht="11.25">
      <c r="A1097" s="130"/>
      <c r="B1097" s="105" t="s">
        <v>1191</v>
      </c>
    </row>
    <row r="1098" spans="1:2" s="8" customFormat="1" ht="11.25">
      <c r="A1098" s="128" t="s">
        <v>1636</v>
      </c>
      <c r="B1098" s="103" t="s">
        <v>1192</v>
      </c>
    </row>
    <row r="1099" spans="1:2" s="8" customFormat="1" ht="11.25">
      <c r="A1099" s="129"/>
      <c r="B1099" s="107" t="s">
        <v>1193</v>
      </c>
    </row>
    <row r="1100" spans="1:2" s="8" customFormat="1" ht="11.25">
      <c r="A1100" s="130" t="s">
        <v>1637</v>
      </c>
      <c r="B1100" s="105" t="s">
        <v>1194</v>
      </c>
    </row>
    <row r="1101" spans="1:2" s="8" customFormat="1" ht="11.25">
      <c r="A1101" s="130"/>
      <c r="B1101" s="105" t="s">
        <v>1195</v>
      </c>
    </row>
    <row r="1102" spans="1:2" s="8" customFormat="1" ht="11.25">
      <c r="A1102" s="128" t="s">
        <v>1638</v>
      </c>
      <c r="B1102" s="103" t="s">
        <v>1196</v>
      </c>
    </row>
    <row r="1103" spans="1:2" s="8" customFormat="1" ht="11.25">
      <c r="A1103" s="129"/>
      <c r="B1103" s="107" t="s">
        <v>1197</v>
      </c>
    </row>
    <row r="1104" spans="1:2" s="8" customFormat="1" ht="11.25">
      <c r="A1104" s="130" t="s">
        <v>1639</v>
      </c>
      <c r="B1104" s="105" t="s">
        <v>1198</v>
      </c>
    </row>
    <row r="1105" spans="1:2" s="8" customFormat="1" ht="11.25">
      <c r="A1105" s="130"/>
      <c r="B1105" s="105" t="s">
        <v>1199</v>
      </c>
    </row>
    <row r="1106" spans="1:2" s="8" customFormat="1" ht="11.25">
      <c r="A1106" s="128" t="s">
        <v>1640</v>
      </c>
      <c r="B1106" s="103" t="s">
        <v>1200</v>
      </c>
    </row>
    <row r="1107" spans="1:2" s="8" customFormat="1" ht="11.25">
      <c r="A1107" s="129"/>
      <c r="B1107" s="107" t="s">
        <v>1201</v>
      </c>
    </row>
    <row r="1108" spans="1:2" s="8" customFormat="1" ht="11.25">
      <c r="A1108" s="130" t="s">
        <v>1641</v>
      </c>
      <c r="B1108" s="105" t="s">
        <v>1202</v>
      </c>
    </row>
    <row r="1109" spans="1:2" s="8" customFormat="1" ht="11.25">
      <c r="A1109" s="130"/>
      <c r="B1109" s="105" t="s">
        <v>1203</v>
      </c>
    </row>
    <row r="1110" spans="1:2" s="8" customFormat="1" ht="11.25">
      <c r="A1110" s="130"/>
      <c r="B1110" s="105" t="s">
        <v>1204</v>
      </c>
    </row>
    <row r="1111" spans="1:2" s="8" customFormat="1" ht="11.25">
      <c r="A1111" s="128" t="s">
        <v>1642</v>
      </c>
      <c r="B1111" s="103" t="s">
        <v>1205</v>
      </c>
    </row>
    <row r="1112" spans="1:2" s="8" customFormat="1" ht="11.25">
      <c r="A1112" s="129"/>
      <c r="B1112" s="107" t="s">
        <v>1206</v>
      </c>
    </row>
    <row r="1113" spans="1:2" s="8" customFormat="1" ht="11.25">
      <c r="A1113" s="130" t="s">
        <v>1643</v>
      </c>
      <c r="B1113" s="105" t="s">
        <v>1207</v>
      </c>
    </row>
    <row r="1114" spans="1:2" s="8" customFormat="1" ht="11.25">
      <c r="A1114" s="130"/>
      <c r="B1114" s="105" t="s">
        <v>1208</v>
      </c>
    </row>
    <row r="1115" spans="1:2" s="8" customFormat="1" ht="11.25">
      <c r="A1115" s="130"/>
      <c r="B1115" s="105" t="s">
        <v>1209</v>
      </c>
    </row>
    <row r="1116" spans="1:2" s="8" customFormat="1" ht="11.25">
      <c r="A1116" s="128" t="s">
        <v>1644</v>
      </c>
      <c r="B1116" s="103" t="s">
        <v>1210</v>
      </c>
    </row>
    <row r="1117" spans="1:2" s="8" customFormat="1" ht="11.25">
      <c r="A1117" s="129"/>
      <c r="B1117" s="107" t="s">
        <v>1211</v>
      </c>
    </row>
    <row r="1118" spans="1:2" s="8" customFormat="1" ht="11.25">
      <c r="A1118" s="130" t="s">
        <v>1645</v>
      </c>
      <c r="B1118" s="105" t="s">
        <v>1212</v>
      </c>
    </row>
    <row r="1119" spans="1:2" s="8" customFormat="1" ht="11.25">
      <c r="A1119" s="130"/>
      <c r="B1119" s="105" t="s">
        <v>1213</v>
      </c>
    </row>
    <row r="1120" spans="1:2" s="8" customFormat="1" ht="11.25">
      <c r="A1120" s="130"/>
      <c r="B1120" s="105" t="s">
        <v>1214</v>
      </c>
    </row>
    <row r="1121" spans="1:2" s="8" customFormat="1" ht="11.25">
      <c r="A1121" s="128" t="s">
        <v>1646</v>
      </c>
      <c r="B1121" s="103" t="s">
        <v>1215</v>
      </c>
    </row>
    <row r="1122" spans="1:2" s="8" customFormat="1" ht="11.25">
      <c r="A1122" s="129"/>
      <c r="B1122" s="107" t="s">
        <v>1216</v>
      </c>
    </row>
    <row r="1123" spans="1:2" s="8" customFormat="1" ht="22.5">
      <c r="A1123" s="130" t="s">
        <v>1647</v>
      </c>
      <c r="B1123" s="105" t="s">
        <v>1045</v>
      </c>
    </row>
    <row r="1124" spans="1:2" s="8" customFormat="1" ht="11.25">
      <c r="A1124" s="130"/>
      <c r="B1124" s="105" t="s">
        <v>1046</v>
      </c>
    </row>
    <row r="1125" spans="1:2" s="8" customFormat="1" ht="11.25">
      <c r="A1125" s="128" t="s">
        <v>1648</v>
      </c>
      <c r="B1125" s="268" t="s">
        <v>1038</v>
      </c>
    </row>
    <row r="1126" spans="1:2" s="8" customFormat="1" ht="11.25">
      <c r="A1126" s="129"/>
      <c r="B1126" s="269" t="s">
        <v>1039</v>
      </c>
    </row>
    <row r="1127" spans="1:2" s="8" customFormat="1" ht="11.25">
      <c r="A1127" s="130" t="s">
        <v>1649</v>
      </c>
      <c r="B1127" s="270" t="s">
        <v>1217</v>
      </c>
    </row>
    <row r="1128" spans="1:2" s="8" customFormat="1" ht="11.25">
      <c r="A1128" s="130"/>
      <c r="B1128" s="270" t="s">
        <v>1218</v>
      </c>
    </row>
    <row r="1129" spans="1:2" s="8" customFormat="1" ht="11.25">
      <c r="A1129" s="128" t="s">
        <v>1650</v>
      </c>
      <c r="B1129" s="268" t="s">
        <v>1219</v>
      </c>
    </row>
    <row r="1130" spans="1:2" s="8" customFormat="1" ht="11.25">
      <c r="A1130" s="129"/>
      <c r="B1130" s="269" t="s">
        <v>1220</v>
      </c>
    </row>
    <row r="1131" spans="1:2" s="8" customFormat="1" ht="11.25">
      <c r="A1131" s="130" t="s">
        <v>1651</v>
      </c>
      <c r="B1131" s="270" t="s">
        <v>1221</v>
      </c>
    </row>
    <row r="1132" spans="1:2" s="8" customFormat="1" ht="11.25">
      <c r="A1132" s="129"/>
      <c r="B1132" s="269" t="s">
        <v>1222</v>
      </c>
    </row>
    <row r="1133" spans="1:2" s="8" customFormat="1" ht="11.25">
      <c r="A1133" s="237"/>
      <c r="B1133" s="271"/>
    </row>
    <row r="1134" spans="1:2" s="8" customFormat="1" ht="11.25">
      <c r="A1134" s="272"/>
      <c r="B1134" s="235" t="s">
        <v>1598</v>
      </c>
    </row>
    <row r="1135" spans="1:2" s="8" customFormat="1" ht="11.25">
      <c r="A1135" s="163" t="s">
        <v>229</v>
      </c>
      <c r="B1135" s="79" t="s">
        <v>1172</v>
      </c>
    </row>
    <row r="1136" spans="1:2" s="8" customFormat="1" ht="11.25">
      <c r="A1136" s="163" t="s">
        <v>229</v>
      </c>
      <c r="B1136" s="79" t="s">
        <v>1173</v>
      </c>
    </row>
    <row r="1137" spans="1:2" s="8" customFormat="1" ht="11.25">
      <c r="A1137" s="163" t="s">
        <v>229</v>
      </c>
      <c r="B1137" s="79" t="s">
        <v>1174</v>
      </c>
    </row>
    <row r="1138" spans="1:2" s="8" customFormat="1" ht="11.25">
      <c r="A1138" s="163" t="s">
        <v>220</v>
      </c>
      <c r="B1138" s="79" t="s">
        <v>1175</v>
      </c>
    </row>
    <row r="1139" spans="1:2" s="8" customFormat="1" ht="11.25">
      <c r="A1139" s="163" t="s">
        <v>220</v>
      </c>
      <c r="B1139" s="79" t="s">
        <v>1176</v>
      </c>
    </row>
    <row r="1140" spans="1:2" s="8" customFormat="1" ht="11.25">
      <c r="A1140" s="163" t="s">
        <v>220</v>
      </c>
      <c r="B1140" s="79" t="s">
        <v>1177</v>
      </c>
    </row>
    <row r="1141" spans="1:2" s="8" customFormat="1" ht="11.25">
      <c r="A1141" s="163" t="s">
        <v>220</v>
      </c>
      <c r="B1141" s="79" t="s">
        <v>1178</v>
      </c>
    </row>
    <row r="1142" spans="1:2" s="8" customFormat="1" ht="11.25">
      <c r="A1142" s="163" t="s">
        <v>220</v>
      </c>
      <c r="B1142" s="79" t="s">
        <v>1179</v>
      </c>
    </row>
    <row r="1143" spans="1:2" s="8" customFormat="1" ht="11.25">
      <c r="A1143" s="163" t="s">
        <v>220</v>
      </c>
      <c r="B1143" s="79" t="s">
        <v>1180</v>
      </c>
    </row>
    <row r="1144" spans="1:2" s="8" customFormat="1" ht="11.25">
      <c r="A1144" s="163" t="s">
        <v>220</v>
      </c>
      <c r="B1144" s="79" t="s">
        <v>1181</v>
      </c>
    </row>
    <row r="1145" spans="1:2" s="8" customFormat="1" ht="22.5">
      <c r="A1145" s="163" t="s">
        <v>220</v>
      </c>
      <c r="B1145" s="79" t="s">
        <v>1182</v>
      </c>
    </row>
    <row r="1146" spans="1:2" s="8" customFormat="1" ht="11.25">
      <c r="A1146" s="163" t="s">
        <v>229</v>
      </c>
      <c r="B1146" s="79" t="s">
        <v>1183</v>
      </c>
    </row>
    <row r="1147" spans="1:2" s="8" customFormat="1" ht="22.5">
      <c r="A1147" s="163" t="s">
        <v>229</v>
      </c>
      <c r="B1147" s="79" t="s">
        <v>1184</v>
      </c>
    </row>
    <row r="1148" spans="1:2" s="8" customFormat="1" ht="11.25">
      <c r="A1148" s="163" t="s">
        <v>229</v>
      </c>
      <c r="B1148" s="79" t="s">
        <v>1185</v>
      </c>
    </row>
    <row r="1149" spans="1:2" s="8" customFormat="1" ht="11.25">
      <c r="A1149" s="163" t="s">
        <v>229</v>
      </c>
      <c r="B1149" s="79" t="s">
        <v>1186</v>
      </c>
    </row>
    <row r="1150" spans="1:2" s="8" customFormat="1" ht="22.5">
      <c r="A1150" s="163" t="s">
        <v>229</v>
      </c>
      <c r="B1150" s="79" t="s">
        <v>1187</v>
      </c>
    </row>
    <row r="1151" spans="1:2" s="8" customFormat="1" ht="22.5">
      <c r="A1151" s="163" t="s">
        <v>229</v>
      </c>
      <c r="B1151" s="79" t="s">
        <v>1188</v>
      </c>
    </row>
    <row r="1152" spans="1:2" s="8" customFormat="1" ht="11.25">
      <c r="A1152" s="163" t="s">
        <v>229</v>
      </c>
      <c r="B1152" s="79" t="s">
        <v>1097</v>
      </c>
    </row>
    <row r="1153" spans="1:2" s="8" customFormat="1" ht="11.25">
      <c r="A1153" s="163" t="s">
        <v>229</v>
      </c>
      <c r="B1153" s="79" t="s">
        <v>1599</v>
      </c>
    </row>
    <row r="1154" spans="1:2">
      <c r="A1154" s="833"/>
      <c r="B1154" s="300"/>
    </row>
    <row r="1155" spans="1:2" ht="15.75">
      <c r="A1155" s="704" t="s">
        <v>41</v>
      </c>
      <c r="B1155" s="705" t="s">
        <v>1813</v>
      </c>
    </row>
    <row r="1156" spans="1:2">
      <c r="A1156" s="389"/>
      <c r="B1156" s="396"/>
    </row>
    <row r="1157" spans="1:2" ht="33.75">
      <c r="A1157" s="78" t="s">
        <v>229</v>
      </c>
      <c r="B1157" s="116" t="s">
        <v>1771</v>
      </c>
    </row>
    <row r="1158" spans="1:2" ht="33.75">
      <c r="A1158" s="78" t="s">
        <v>1584</v>
      </c>
      <c r="B1158" s="52" t="s">
        <v>1600</v>
      </c>
    </row>
    <row r="1159" spans="1:2" ht="56.25">
      <c r="A1159" s="78" t="s">
        <v>1586</v>
      </c>
      <c r="B1159" s="52" t="s">
        <v>1601</v>
      </c>
    </row>
    <row r="1160" spans="1:2">
      <c r="A1160" s="78" t="s">
        <v>1585</v>
      </c>
      <c r="B1160" s="57" t="s">
        <v>1602</v>
      </c>
    </row>
    <row r="1161" spans="1:2" ht="33.75">
      <c r="A1161" s="78" t="s">
        <v>1587</v>
      </c>
      <c r="B1161" s="57" t="s">
        <v>1603</v>
      </c>
    </row>
    <row r="1162" spans="1:2" ht="24.75" customHeight="1">
      <c r="A1162" s="78" t="s">
        <v>1588</v>
      </c>
      <c r="B1162" s="57" t="s">
        <v>1604</v>
      </c>
    </row>
    <row r="1163" spans="1:2" ht="48.75" customHeight="1">
      <c r="A1163" s="78" t="s">
        <v>1589</v>
      </c>
      <c r="B1163" s="57" t="s">
        <v>1605</v>
      </c>
    </row>
    <row r="1164" spans="1:2" ht="93.75" customHeight="1">
      <c r="A1164" s="78" t="s">
        <v>1590</v>
      </c>
      <c r="B1164" s="57" t="s">
        <v>1606</v>
      </c>
    </row>
    <row r="1165" spans="1:2" ht="71.25" customHeight="1">
      <c r="A1165" s="78" t="s">
        <v>1591</v>
      </c>
      <c r="B1165" s="57" t="s">
        <v>760</v>
      </c>
    </row>
    <row r="1166" spans="1:2" ht="97.5" customHeight="1">
      <c r="A1166" s="78" t="s">
        <v>1592</v>
      </c>
      <c r="B1166" s="57" t="s">
        <v>1607</v>
      </c>
    </row>
    <row r="1167" spans="1:2" ht="60" customHeight="1">
      <c r="A1167" s="78" t="s">
        <v>1593</v>
      </c>
      <c r="B1167" s="57" t="s">
        <v>1608</v>
      </c>
    </row>
    <row r="1168" spans="1:2">
      <c r="A1168" s="84"/>
      <c r="B1168" s="273"/>
    </row>
    <row r="1169" spans="1:2" s="8" customFormat="1" ht="22.5">
      <c r="A1169" s="274"/>
      <c r="B1169" s="127" t="s">
        <v>1234</v>
      </c>
    </row>
    <row r="1170" spans="1:2" s="8" customFormat="1" ht="11.25">
      <c r="A1170" s="139" t="s">
        <v>1594</v>
      </c>
      <c r="B1170" s="105" t="s">
        <v>1235</v>
      </c>
    </row>
    <row r="1171" spans="1:2" s="8" customFormat="1" ht="11.25">
      <c r="A1171" s="138"/>
      <c r="B1171" s="107" t="s">
        <v>1236</v>
      </c>
    </row>
    <row r="1172" spans="1:2" s="8" customFormat="1" ht="11.25">
      <c r="A1172" s="139" t="s">
        <v>1652</v>
      </c>
      <c r="B1172" s="270" t="s">
        <v>1038</v>
      </c>
    </row>
    <row r="1173" spans="1:2" s="8" customFormat="1" ht="11.25">
      <c r="A1173" s="139"/>
      <c r="B1173" s="270" t="s">
        <v>1039</v>
      </c>
    </row>
    <row r="1174" spans="1:2" s="8" customFormat="1" ht="11.25">
      <c r="A1174" s="137" t="s">
        <v>1653</v>
      </c>
      <c r="B1174" s="268" t="s">
        <v>1217</v>
      </c>
    </row>
    <row r="1175" spans="1:2" s="8" customFormat="1" ht="11.25">
      <c r="A1175" s="138"/>
      <c r="B1175" s="269" t="s">
        <v>1218</v>
      </c>
    </row>
    <row r="1176" spans="1:2" s="8" customFormat="1" ht="11.25">
      <c r="A1176" s="139" t="s">
        <v>1654</v>
      </c>
      <c r="B1176" s="270" t="s">
        <v>1219</v>
      </c>
    </row>
    <row r="1177" spans="1:2" s="8" customFormat="1" ht="11.25">
      <c r="A1177" s="139"/>
      <c r="B1177" s="270" t="s">
        <v>1220</v>
      </c>
    </row>
    <row r="1178" spans="1:2" s="8" customFormat="1" ht="11.25">
      <c r="A1178" s="137" t="s">
        <v>1655</v>
      </c>
      <c r="B1178" s="268" t="s">
        <v>1221</v>
      </c>
    </row>
    <row r="1179" spans="1:2" s="8" customFormat="1" ht="11.25">
      <c r="A1179" s="138"/>
      <c r="B1179" s="269" t="s">
        <v>1222</v>
      </c>
    </row>
    <row r="1180" spans="1:2" s="8" customFormat="1" ht="11.25">
      <c r="A1180" s="189"/>
      <c r="B1180" s="275"/>
    </row>
    <row r="1181" spans="1:2" s="8" customFormat="1" ht="11.25">
      <c r="A1181" s="131"/>
      <c r="B1181" s="132" t="s">
        <v>126</v>
      </c>
    </row>
    <row r="1182" spans="1:2" s="8" customFormat="1" ht="11.25">
      <c r="A1182" s="139" t="s">
        <v>51</v>
      </c>
      <c r="B1182" s="239" t="s">
        <v>58</v>
      </c>
    </row>
    <row r="1183" spans="1:2" s="8" customFormat="1" ht="11.25">
      <c r="A1183" s="139"/>
      <c r="B1183" s="239" t="s">
        <v>127</v>
      </c>
    </row>
    <row r="1184" spans="1:2" s="8" customFormat="1" ht="11.25">
      <c r="A1184" s="138"/>
      <c r="B1184" s="240" t="s">
        <v>128</v>
      </c>
    </row>
    <row r="1185" spans="1:2" s="8" customFormat="1" ht="11.25">
      <c r="A1185" s="139" t="s">
        <v>51</v>
      </c>
      <c r="B1185" s="276" t="s">
        <v>129</v>
      </c>
    </row>
    <row r="1186" spans="1:2" s="8" customFormat="1" ht="11.25">
      <c r="A1186" s="130"/>
      <c r="B1186" s="239" t="s">
        <v>761</v>
      </c>
    </row>
    <row r="1187" spans="1:2" s="8" customFormat="1" ht="11.25">
      <c r="A1187" s="130"/>
      <c r="B1187" s="239" t="s">
        <v>762</v>
      </c>
    </row>
    <row r="1188" spans="1:2" s="8" customFormat="1" ht="11.25">
      <c r="A1188" s="129"/>
      <c r="B1188" s="240" t="s">
        <v>763</v>
      </c>
    </row>
    <row r="1189" spans="1:2" s="8" customFormat="1" ht="11.25">
      <c r="A1189" s="139" t="s">
        <v>51</v>
      </c>
      <c r="B1189" s="276" t="s">
        <v>130</v>
      </c>
    </row>
    <row r="1190" spans="1:2" s="8" customFormat="1" ht="11.25">
      <c r="A1190" s="130"/>
      <c r="B1190" s="239" t="s">
        <v>764</v>
      </c>
    </row>
    <row r="1191" spans="1:2" s="8" customFormat="1" ht="11.25">
      <c r="A1191" s="130"/>
      <c r="B1191" s="239" t="s">
        <v>765</v>
      </c>
    </row>
    <row r="1192" spans="1:2" s="8" customFormat="1" ht="11.25">
      <c r="A1192" s="129"/>
      <c r="B1192" s="240" t="s">
        <v>766</v>
      </c>
    </row>
    <row r="1193" spans="1:2" s="8" customFormat="1" ht="22.5">
      <c r="A1193" s="130" t="s">
        <v>51</v>
      </c>
      <c r="B1193" s="277" t="s">
        <v>767</v>
      </c>
    </row>
    <row r="1194" spans="1:2" s="8" customFormat="1" ht="11.25">
      <c r="A1194" s="139" t="s">
        <v>51</v>
      </c>
      <c r="B1194" s="276" t="s">
        <v>131</v>
      </c>
    </row>
    <row r="1195" spans="1:2" s="8" customFormat="1" ht="11.25">
      <c r="A1195" s="139"/>
      <c r="B1195" s="239" t="s">
        <v>132</v>
      </c>
    </row>
    <row r="1196" spans="1:2" s="8" customFormat="1" ht="11.25">
      <c r="A1196" s="130"/>
      <c r="B1196" s="239" t="s">
        <v>768</v>
      </c>
    </row>
    <row r="1197" spans="1:2" s="8" customFormat="1" ht="11.25">
      <c r="A1197" s="130"/>
      <c r="B1197" s="239" t="s">
        <v>769</v>
      </c>
    </row>
    <row r="1198" spans="1:2" s="8" customFormat="1" ht="11.25">
      <c r="A1198" s="130"/>
      <c r="B1198" s="239" t="s">
        <v>770</v>
      </c>
    </row>
    <row r="1199" spans="1:2" s="8" customFormat="1" ht="11.25">
      <c r="A1199" s="130"/>
      <c r="B1199" s="239" t="s">
        <v>771</v>
      </c>
    </row>
    <row r="1200" spans="1:2" s="8" customFormat="1" ht="11.25">
      <c r="A1200" s="130"/>
      <c r="B1200" s="239" t="s">
        <v>772</v>
      </c>
    </row>
    <row r="1201" spans="1:2" s="8" customFormat="1" ht="11.25">
      <c r="A1201" s="130"/>
      <c r="B1201" s="239" t="s">
        <v>773</v>
      </c>
    </row>
    <row r="1202" spans="1:2" s="8" customFormat="1" ht="11.25">
      <c r="A1202" s="129"/>
      <c r="B1202" s="240" t="s">
        <v>774</v>
      </c>
    </row>
    <row r="1203" spans="1:2" s="8" customFormat="1" ht="11.25">
      <c r="A1203" s="139" t="s">
        <v>51</v>
      </c>
      <c r="B1203" s="276" t="s">
        <v>133</v>
      </c>
    </row>
    <row r="1204" spans="1:2" s="8" customFormat="1" ht="11.25">
      <c r="A1204" s="130"/>
      <c r="B1204" s="239" t="s">
        <v>775</v>
      </c>
    </row>
    <row r="1205" spans="1:2" s="8" customFormat="1" ht="11.25">
      <c r="A1205" s="129"/>
      <c r="B1205" s="240" t="s">
        <v>776</v>
      </c>
    </row>
    <row r="1206" spans="1:2" s="8" customFormat="1" ht="11.25">
      <c r="A1206" s="139" t="s">
        <v>51</v>
      </c>
      <c r="B1206" s="239" t="s">
        <v>125</v>
      </c>
    </row>
    <row r="1207" spans="1:2" s="8" customFormat="1" ht="11.25">
      <c r="A1207" s="130"/>
      <c r="B1207" s="239" t="s">
        <v>777</v>
      </c>
    </row>
    <row r="1208" spans="1:2" s="8" customFormat="1" ht="11.25">
      <c r="A1208" s="130"/>
      <c r="B1208" s="239" t="s">
        <v>778</v>
      </c>
    </row>
    <row r="1209" spans="1:2" s="8" customFormat="1" ht="11.25">
      <c r="A1209" s="130"/>
      <c r="B1209" s="239" t="s">
        <v>779</v>
      </c>
    </row>
    <row r="1210" spans="1:2" s="8" customFormat="1" ht="11.25">
      <c r="A1210" s="130"/>
      <c r="B1210" s="239" t="s">
        <v>780</v>
      </c>
    </row>
    <row r="1211" spans="1:2" s="8" customFormat="1" ht="22.5">
      <c r="A1211" s="130"/>
      <c r="B1211" s="239" t="s">
        <v>781</v>
      </c>
    </row>
    <row r="1212" spans="1:2" s="8" customFormat="1" ht="11.25">
      <c r="A1212" s="130"/>
      <c r="B1212" s="239" t="s">
        <v>782</v>
      </c>
    </row>
    <row r="1213" spans="1:2" s="8" customFormat="1" ht="11.25">
      <c r="A1213" s="130"/>
      <c r="B1213" s="239" t="s">
        <v>783</v>
      </c>
    </row>
    <row r="1214" spans="1:2" s="8" customFormat="1" ht="11.25">
      <c r="A1214" s="130"/>
      <c r="B1214" s="239" t="s">
        <v>134</v>
      </c>
    </row>
    <row r="1215" spans="1:2" s="8" customFormat="1" ht="11.25">
      <c r="A1215" s="139"/>
      <c r="B1215" s="239" t="s">
        <v>135</v>
      </c>
    </row>
    <row r="1216" spans="1:2" s="8" customFormat="1" ht="11.25">
      <c r="A1216" s="139"/>
      <c r="B1216" s="239" t="s">
        <v>136</v>
      </c>
    </row>
    <row r="1217" spans="1:2" s="8" customFormat="1" ht="11.25">
      <c r="A1217" s="139"/>
      <c r="B1217" s="239" t="s">
        <v>137</v>
      </c>
    </row>
    <row r="1218" spans="1:2" s="8" customFormat="1" ht="11.25">
      <c r="A1218" s="130"/>
      <c r="B1218" s="239" t="s">
        <v>784</v>
      </c>
    </row>
    <row r="1219" spans="1:2" s="8" customFormat="1" ht="22.5">
      <c r="A1219" s="130"/>
      <c r="B1219" s="239" t="s">
        <v>785</v>
      </c>
    </row>
    <row r="1220" spans="1:2" s="8" customFormat="1" ht="11.25">
      <c r="A1220" s="139"/>
      <c r="B1220" s="239" t="s">
        <v>138</v>
      </c>
    </row>
    <row r="1221" spans="1:2" s="8" customFormat="1" ht="11.25">
      <c r="A1221" s="139"/>
      <c r="B1221" s="239" t="s">
        <v>139</v>
      </c>
    </row>
    <row r="1222" spans="1:2" s="8" customFormat="1" ht="11.25">
      <c r="A1222" s="138"/>
      <c r="B1222" s="240" t="s">
        <v>140</v>
      </c>
    </row>
    <row r="1224" spans="1:2">
      <c r="A1224" s="833"/>
      <c r="B1224" s="300"/>
    </row>
    <row r="1225" spans="1:2" ht="15.75">
      <c r="A1225" s="704" t="s">
        <v>42</v>
      </c>
      <c r="B1225" s="705" t="s">
        <v>1812</v>
      </c>
    </row>
    <row r="1226" spans="1:2">
      <c r="A1226" s="389"/>
      <c r="B1226" s="45"/>
    </row>
    <row r="1227" spans="1:2" ht="45">
      <c r="A1227" s="78" t="s">
        <v>229</v>
      </c>
      <c r="B1227" s="116" t="s">
        <v>1772</v>
      </c>
    </row>
    <row r="1228" spans="1:2" ht="33.75">
      <c r="A1228" s="78" t="s">
        <v>1656</v>
      </c>
      <c r="B1228" s="56" t="s">
        <v>570</v>
      </c>
    </row>
    <row r="1229" spans="1:2" ht="33.75">
      <c r="A1229" s="78" t="s">
        <v>1657</v>
      </c>
      <c r="B1229" s="56" t="s">
        <v>571</v>
      </c>
    </row>
    <row r="1230" spans="1:2" ht="56.25">
      <c r="A1230" s="78" t="s">
        <v>1658</v>
      </c>
      <c r="B1230" s="56" t="s">
        <v>572</v>
      </c>
    </row>
    <row r="1231" spans="1:2" ht="33.75">
      <c r="A1231" s="78" t="s">
        <v>1659</v>
      </c>
      <c r="B1231" s="52" t="s">
        <v>573</v>
      </c>
    </row>
    <row r="1232" spans="1:2" ht="45">
      <c r="A1232" s="78" t="s">
        <v>1660</v>
      </c>
      <c r="B1232" s="52" t="s">
        <v>574</v>
      </c>
    </row>
    <row r="1233" spans="1:2" ht="33.75">
      <c r="A1233" s="78" t="s">
        <v>1661</v>
      </c>
      <c r="B1233" s="52" t="s">
        <v>575</v>
      </c>
    </row>
    <row r="1234" spans="1:2" ht="22.5">
      <c r="A1234" s="78" t="s">
        <v>1662</v>
      </c>
      <c r="B1234" s="56" t="s">
        <v>576</v>
      </c>
    </row>
    <row r="1235" spans="1:2" s="8" customFormat="1" ht="73.5" customHeight="1">
      <c r="A1235" s="128" t="s">
        <v>1664</v>
      </c>
      <c r="B1235" s="119" t="s">
        <v>1773</v>
      </c>
    </row>
    <row r="1236" spans="1:2" s="8" customFormat="1" ht="96" customHeight="1">
      <c r="A1236" s="163" t="s">
        <v>1665</v>
      </c>
      <c r="B1236" s="119" t="s">
        <v>1274</v>
      </c>
    </row>
    <row r="1237" spans="1:2" s="8" customFormat="1" ht="101.25">
      <c r="A1237" s="163" t="s">
        <v>1666</v>
      </c>
      <c r="B1237" s="119" t="s">
        <v>1663</v>
      </c>
    </row>
    <row r="1238" spans="1:2" s="8" customFormat="1" ht="56.25">
      <c r="A1238" s="163" t="s">
        <v>1667</v>
      </c>
      <c r="B1238" s="52" t="s">
        <v>1275</v>
      </c>
    </row>
    <row r="1239" spans="1:2" s="8" customFormat="1" ht="11.25">
      <c r="A1239" s="278"/>
      <c r="B1239" s="279"/>
    </row>
    <row r="1240" spans="1:2" s="8" customFormat="1" ht="11.25">
      <c r="A1240" s="280"/>
      <c r="B1240" s="127" t="s">
        <v>1043</v>
      </c>
    </row>
    <row r="1241" spans="1:2" s="8" customFormat="1" ht="22.5">
      <c r="A1241" s="262"/>
      <c r="B1241" s="107" t="s">
        <v>1044</v>
      </c>
    </row>
    <row r="1242" spans="1:2" s="8" customFormat="1" ht="11.25">
      <c r="A1242" s="260" t="s">
        <v>1668</v>
      </c>
      <c r="B1242" s="105" t="s">
        <v>928</v>
      </c>
    </row>
    <row r="1243" spans="1:2" s="8" customFormat="1" ht="11.25">
      <c r="A1243" s="260"/>
      <c r="B1243" s="105" t="s">
        <v>929</v>
      </c>
    </row>
    <row r="1244" spans="1:2" s="8" customFormat="1" ht="11.25">
      <c r="A1244" s="260"/>
      <c r="B1244" s="105" t="s">
        <v>944</v>
      </c>
    </row>
    <row r="1245" spans="1:2" s="8" customFormat="1" ht="11.25">
      <c r="A1245" s="260"/>
      <c r="B1245" s="105" t="s">
        <v>945</v>
      </c>
    </row>
    <row r="1246" spans="1:2" s="8" customFormat="1" ht="11.25">
      <c r="A1246" s="281" t="s">
        <v>1669</v>
      </c>
      <c r="B1246" s="108" t="s">
        <v>1038</v>
      </c>
    </row>
    <row r="1247" spans="1:2" s="8" customFormat="1" ht="11.25">
      <c r="A1247" s="262"/>
      <c r="B1247" s="110" t="s">
        <v>1039</v>
      </c>
    </row>
    <row r="1248" spans="1:2" s="8" customFormat="1" ht="22.5">
      <c r="A1248" s="260" t="s">
        <v>1670</v>
      </c>
      <c r="B1248" s="105" t="s">
        <v>1045</v>
      </c>
    </row>
    <row r="1249" spans="1:2" s="8" customFormat="1" ht="11.25">
      <c r="A1249" s="260"/>
      <c r="B1249" s="105" t="s">
        <v>1046</v>
      </c>
    </row>
    <row r="1250" spans="1:2" s="8" customFormat="1" ht="11.25">
      <c r="A1250" s="281" t="s">
        <v>1671</v>
      </c>
      <c r="B1250" s="103" t="s">
        <v>1024</v>
      </c>
    </row>
    <row r="1251" spans="1:2" s="8" customFormat="1" ht="11.25">
      <c r="A1251" s="262"/>
      <c r="B1251" s="107" t="s">
        <v>1025</v>
      </c>
    </row>
    <row r="1252" spans="1:2" s="8" customFormat="1" ht="11.25">
      <c r="A1252" s="260" t="s">
        <v>1672</v>
      </c>
      <c r="B1252" s="105" t="s">
        <v>1026</v>
      </c>
    </row>
    <row r="1253" spans="1:2" s="8" customFormat="1" ht="11.25">
      <c r="A1253" s="260"/>
      <c r="B1253" s="105" t="s">
        <v>1027</v>
      </c>
    </row>
    <row r="1254" spans="1:2" s="8" customFormat="1" ht="11.25">
      <c r="A1254" s="281" t="s">
        <v>1673</v>
      </c>
      <c r="B1254" s="108" t="s">
        <v>1047</v>
      </c>
    </row>
    <row r="1255" spans="1:2" s="8" customFormat="1" ht="11.25">
      <c r="A1255" s="262"/>
      <c r="B1255" s="110" t="s">
        <v>1048</v>
      </c>
    </row>
    <row r="1256" spans="1:2" s="8" customFormat="1" ht="11.25">
      <c r="A1256" s="260" t="s">
        <v>1674</v>
      </c>
      <c r="B1256" s="109" t="s">
        <v>1049</v>
      </c>
    </row>
    <row r="1257" spans="1:2" s="8" customFormat="1" ht="11.25">
      <c r="A1257" s="260"/>
      <c r="B1257" s="109" t="s">
        <v>1050</v>
      </c>
    </row>
    <row r="1258" spans="1:2" s="8" customFormat="1" ht="11.25">
      <c r="A1258" s="281" t="s">
        <v>1675</v>
      </c>
      <c r="B1258" s="103" t="s">
        <v>1064</v>
      </c>
    </row>
    <row r="1259" spans="1:2" s="8" customFormat="1" ht="11.25">
      <c r="A1259" s="262"/>
      <c r="B1259" s="110" t="s">
        <v>1051</v>
      </c>
    </row>
    <row r="1260" spans="1:2" s="8" customFormat="1" ht="11.25">
      <c r="A1260" s="260" t="s">
        <v>1676</v>
      </c>
      <c r="B1260" s="105" t="s">
        <v>1052</v>
      </c>
    </row>
    <row r="1261" spans="1:2" s="8" customFormat="1" ht="11.25">
      <c r="A1261" s="260"/>
      <c r="B1261" s="109" t="s">
        <v>1053</v>
      </c>
    </row>
    <row r="1262" spans="1:2" s="8" customFormat="1" ht="11.25">
      <c r="A1262" s="134"/>
      <c r="B1262" s="282" t="s">
        <v>1054</v>
      </c>
    </row>
    <row r="1263" spans="1:2" s="8" customFormat="1" ht="22.5">
      <c r="A1263" s="260" t="s">
        <v>1677</v>
      </c>
      <c r="B1263" s="109" t="s">
        <v>1055</v>
      </c>
    </row>
    <row r="1264" spans="1:2" s="8" customFormat="1" ht="11.25">
      <c r="A1264" s="260"/>
      <c r="B1264" s="109" t="s">
        <v>1056</v>
      </c>
    </row>
    <row r="1265" spans="1:2" s="8" customFormat="1" ht="11.25">
      <c r="A1265" s="281" t="s">
        <v>1678</v>
      </c>
      <c r="B1265" s="108" t="s">
        <v>1057</v>
      </c>
    </row>
    <row r="1266" spans="1:2" s="8" customFormat="1" ht="11.25">
      <c r="A1266" s="262"/>
      <c r="B1266" s="110" t="s">
        <v>1058</v>
      </c>
    </row>
    <row r="1267" spans="1:2" s="8" customFormat="1" ht="11.25">
      <c r="A1267" s="260" t="s">
        <v>1679</v>
      </c>
      <c r="B1267" s="109" t="s">
        <v>1059</v>
      </c>
    </row>
    <row r="1268" spans="1:2" s="8" customFormat="1" ht="11.25">
      <c r="A1268" s="260"/>
      <c r="B1268" s="109" t="s">
        <v>1060</v>
      </c>
    </row>
    <row r="1269" spans="1:2" s="8" customFormat="1" ht="11.25">
      <c r="A1269" s="281" t="s">
        <v>1680</v>
      </c>
      <c r="B1269" s="108" t="s">
        <v>1061</v>
      </c>
    </row>
    <row r="1270" spans="1:2" s="8" customFormat="1" ht="11.25">
      <c r="A1270" s="262"/>
      <c r="B1270" s="110" t="s">
        <v>923</v>
      </c>
    </row>
    <row r="1271" spans="1:2" s="8" customFormat="1" ht="22.5">
      <c r="A1271" s="260" t="s">
        <v>1681</v>
      </c>
      <c r="B1271" s="109" t="s">
        <v>1062</v>
      </c>
    </row>
    <row r="1272" spans="1:2" s="8" customFormat="1" ht="11.25">
      <c r="A1272" s="262"/>
      <c r="B1272" s="110" t="s">
        <v>1063</v>
      </c>
    </row>
    <row r="1273" spans="1:2" s="8" customFormat="1" ht="11.25">
      <c r="A1273" s="172"/>
      <c r="B1273" s="283"/>
    </row>
    <row r="1274" spans="1:2" s="8" customFormat="1" ht="11.25">
      <c r="A1274" s="131"/>
      <c r="B1274" s="284" t="s">
        <v>577</v>
      </c>
    </row>
    <row r="1275" spans="1:2" s="8" customFormat="1" ht="11.25">
      <c r="A1275" s="134" t="s">
        <v>51</v>
      </c>
      <c r="B1275" s="133" t="s">
        <v>578</v>
      </c>
    </row>
    <row r="1276" spans="1:2" s="8" customFormat="1" ht="22.5">
      <c r="A1276" s="150"/>
      <c r="B1276" s="133" t="s">
        <v>579</v>
      </c>
    </row>
    <row r="1277" spans="1:2" s="8" customFormat="1" ht="33.75">
      <c r="A1277" s="150"/>
      <c r="B1277" s="133" t="s">
        <v>580</v>
      </c>
    </row>
    <row r="1278" spans="1:2" s="8" customFormat="1" ht="11.25">
      <c r="A1278" s="134" t="s">
        <v>51</v>
      </c>
      <c r="B1278" s="285" t="s">
        <v>58</v>
      </c>
    </row>
    <row r="1279" spans="1:2" s="8" customFormat="1" ht="11.25">
      <c r="A1279" s="150"/>
      <c r="B1279" s="133" t="s">
        <v>426</v>
      </c>
    </row>
    <row r="1280" spans="1:2" s="8" customFormat="1" ht="11.25">
      <c r="A1280" s="150"/>
      <c r="B1280" s="133" t="s">
        <v>427</v>
      </c>
    </row>
    <row r="1281" spans="1:2" s="8" customFormat="1" ht="11.25">
      <c r="A1281" s="150"/>
      <c r="B1281" s="133" t="s">
        <v>428</v>
      </c>
    </row>
    <row r="1282" spans="1:2" s="8" customFormat="1" ht="11.25">
      <c r="A1282" s="150"/>
      <c r="B1282" s="133" t="s">
        <v>429</v>
      </c>
    </row>
    <row r="1283" spans="1:2" s="8" customFormat="1" ht="11.25">
      <c r="A1283" s="150"/>
      <c r="B1283" s="133" t="s">
        <v>430</v>
      </c>
    </row>
    <row r="1284" spans="1:2" s="8" customFormat="1" ht="11.25">
      <c r="A1284" s="134" t="s">
        <v>51</v>
      </c>
      <c r="B1284" s="285" t="s">
        <v>581</v>
      </c>
    </row>
    <row r="1285" spans="1:2" s="8" customFormat="1" ht="86.25" customHeight="1">
      <c r="A1285" s="150"/>
      <c r="B1285" s="155" t="s">
        <v>1774</v>
      </c>
    </row>
    <row r="1286" spans="1:2" s="8" customFormat="1" ht="22.5">
      <c r="A1286" s="134" t="s">
        <v>51</v>
      </c>
      <c r="B1286" s="285" t="s">
        <v>582</v>
      </c>
    </row>
    <row r="1287" spans="1:2" s="8" customFormat="1" ht="11.25">
      <c r="A1287" s="134" t="s">
        <v>51</v>
      </c>
      <c r="B1287" s="285" t="s">
        <v>583</v>
      </c>
    </row>
    <row r="1288" spans="1:2" s="8" customFormat="1" ht="45">
      <c r="A1288" s="150"/>
      <c r="B1288" s="133" t="s">
        <v>584</v>
      </c>
    </row>
    <row r="1289" spans="1:2" s="8" customFormat="1" ht="22.5">
      <c r="A1289" s="150"/>
      <c r="B1289" s="133" t="s">
        <v>1775</v>
      </c>
    </row>
    <row r="1290" spans="1:2" s="8" customFormat="1" ht="33.75">
      <c r="A1290" s="150"/>
      <c r="B1290" s="133" t="s">
        <v>1776</v>
      </c>
    </row>
    <row r="1291" spans="1:2" s="8" customFormat="1" ht="33.75">
      <c r="A1291" s="150"/>
      <c r="B1291" s="155" t="s">
        <v>585</v>
      </c>
    </row>
    <row r="1292" spans="1:2" s="8" customFormat="1" ht="11.25">
      <c r="A1292" s="134" t="s">
        <v>51</v>
      </c>
      <c r="B1292" s="286" t="s">
        <v>586</v>
      </c>
    </row>
    <row r="1293" spans="1:2" s="8" customFormat="1" ht="78.75">
      <c r="A1293" s="150"/>
      <c r="B1293" s="155" t="s">
        <v>1777</v>
      </c>
    </row>
    <row r="1294" spans="1:2" s="8" customFormat="1" ht="11.25">
      <c r="A1294" s="150"/>
      <c r="B1294" s="155" t="s">
        <v>1778</v>
      </c>
    </row>
    <row r="1295" spans="1:2" s="8" customFormat="1" ht="84" customHeight="1">
      <c r="A1295" s="150"/>
      <c r="B1295" s="155" t="s">
        <v>1779</v>
      </c>
    </row>
    <row r="1296" spans="1:2" s="8" customFormat="1" ht="127.5" customHeight="1">
      <c r="A1296" s="134"/>
      <c r="B1296" s="286" t="s">
        <v>1780</v>
      </c>
    </row>
    <row r="1297" spans="1:2" s="8" customFormat="1" ht="11.25">
      <c r="A1297" s="134" t="s">
        <v>51</v>
      </c>
      <c r="B1297" s="286" t="s">
        <v>587</v>
      </c>
    </row>
    <row r="1298" spans="1:2" s="8" customFormat="1" ht="56.25">
      <c r="A1298" s="150"/>
      <c r="B1298" s="155" t="s">
        <v>1781</v>
      </c>
    </row>
    <row r="1299" spans="1:2" s="8" customFormat="1" ht="33.75">
      <c r="A1299" s="150"/>
      <c r="B1299" s="155" t="s">
        <v>1782</v>
      </c>
    </row>
    <row r="1300" spans="1:2" s="8" customFormat="1" ht="48.75" customHeight="1">
      <c r="A1300" s="150"/>
      <c r="B1300" s="155" t="s">
        <v>1783</v>
      </c>
    </row>
    <row r="1301" spans="1:2" s="8" customFormat="1" ht="176.25" customHeight="1">
      <c r="A1301" s="150"/>
      <c r="B1301" s="155" t="s">
        <v>1784</v>
      </c>
    </row>
    <row r="1302" spans="1:2" s="8" customFormat="1" ht="33.75">
      <c r="A1302" s="134" t="s">
        <v>51</v>
      </c>
      <c r="B1302" s="155" t="s">
        <v>588</v>
      </c>
    </row>
    <row r="1303" spans="1:2" s="8" customFormat="1" ht="11.25">
      <c r="A1303" s="150"/>
      <c r="B1303" s="133" t="s">
        <v>416</v>
      </c>
    </row>
    <row r="1304" spans="1:2" s="8" customFormat="1" ht="22.5">
      <c r="A1304" s="150"/>
      <c r="B1304" s="133" t="s">
        <v>589</v>
      </c>
    </row>
    <row r="1305" spans="1:2" s="8" customFormat="1" ht="11.25">
      <c r="A1305" s="150"/>
      <c r="B1305" s="133" t="s">
        <v>422</v>
      </c>
    </row>
    <row r="1306" spans="1:2" s="8" customFormat="1" ht="11.25">
      <c r="A1306" s="150"/>
      <c r="B1306" s="133" t="s">
        <v>590</v>
      </c>
    </row>
    <row r="1307" spans="1:2" s="8" customFormat="1" ht="11.25">
      <c r="A1307" s="150"/>
      <c r="B1307" s="133" t="s">
        <v>424</v>
      </c>
    </row>
    <row r="1308" spans="1:2" s="8" customFormat="1" ht="11.25">
      <c r="A1308" s="281" t="s">
        <v>51</v>
      </c>
      <c r="B1308" s="133" t="s">
        <v>425</v>
      </c>
    </row>
    <row r="1309" spans="1:2">
      <c r="A1309" s="583"/>
    </row>
    <row r="1310" spans="1:2" ht="15.75">
      <c r="A1310" s="825"/>
      <c r="B1310" s="705" t="s">
        <v>1811</v>
      </c>
    </row>
    <row r="1311" spans="1:2">
      <c r="A1311" s="389"/>
      <c r="B1311" s="832"/>
    </row>
    <row r="1312" spans="1:2" ht="33.75">
      <c r="A1312" s="78" t="s">
        <v>229</v>
      </c>
      <c r="B1312" s="116" t="s">
        <v>1785</v>
      </c>
    </row>
    <row r="1313" spans="1:2" ht="33.75">
      <c r="A1313" s="78" t="s">
        <v>229</v>
      </c>
      <c r="B1313" s="57" t="s">
        <v>627</v>
      </c>
    </row>
    <row r="1314" spans="1:2">
      <c r="A1314" s="78" t="s">
        <v>229</v>
      </c>
      <c r="B1314" s="57" t="s">
        <v>628</v>
      </c>
    </row>
    <row r="1315" spans="1:2" ht="33.75">
      <c r="A1315" s="78" t="s">
        <v>229</v>
      </c>
      <c r="B1315" s="57" t="s">
        <v>629</v>
      </c>
    </row>
    <row r="1316" spans="1:2" ht="67.5">
      <c r="A1316" s="78" t="s">
        <v>229</v>
      </c>
      <c r="B1316" s="57" t="s">
        <v>630</v>
      </c>
    </row>
    <row r="1317" spans="1:2" ht="33.75">
      <c r="A1317" s="78" t="s">
        <v>229</v>
      </c>
      <c r="B1317" s="57" t="s">
        <v>631</v>
      </c>
    </row>
    <row r="1318" spans="1:2" ht="202.5">
      <c r="A1318" s="78" t="s">
        <v>229</v>
      </c>
      <c r="B1318" s="52" t="s">
        <v>632</v>
      </c>
    </row>
    <row r="1319" spans="1:2">
      <c r="A1319" s="84"/>
      <c r="B1319" s="198"/>
    </row>
    <row r="1320" spans="1:2">
      <c r="A1320" s="288"/>
      <c r="B1320" s="289" t="s">
        <v>633</v>
      </c>
    </row>
    <row r="1321" spans="1:2">
      <c r="A1321" s="290" t="s">
        <v>51</v>
      </c>
      <c r="B1321" s="291" t="s">
        <v>634</v>
      </c>
    </row>
    <row r="1322" spans="1:2">
      <c r="A1322" s="290"/>
      <c r="B1322" s="292" t="s">
        <v>635</v>
      </c>
    </row>
    <row r="1323" spans="1:2">
      <c r="A1323" s="290"/>
      <c r="B1323" s="292" t="s">
        <v>636</v>
      </c>
    </row>
    <row r="1324" spans="1:2">
      <c r="A1324" s="290"/>
      <c r="B1324" s="292" t="s">
        <v>637</v>
      </c>
    </row>
    <row r="1325" spans="1:2">
      <c r="A1325" s="290"/>
      <c r="B1325" s="292" t="s">
        <v>638</v>
      </c>
    </row>
    <row r="1326" spans="1:2">
      <c r="A1326" s="293"/>
      <c r="B1326" s="294" t="s">
        <v>639</v>
      </c>
    </row>
    <row r="1327" spans="1:2">
      <c r="A1327" s="295"/>
      <c r="B1327" s="291" t="s">
        <v>640</v>
      </c>
    </row>
    <row r="1328" spans="1:2">
      <c r="A1328" s="290"/>
      <c r="B1328" s="292" t="s">
        <v>641</v>
      </c>
    </row>
    <row r="1329" spans="1:2">
      <c r="A1329" s="290"/>
      <c r="B1329" s="292" t="s">
        <v>642</v>
      </c>
    </row>
    <row r="1330" spans="1:2">
      <c r="A1330" s="293"/>
      <c r="B1330" s="294" t="s">
        <v>643</v>
      </c>
    </row>
    <row r="1331" spans="1:2">
      <c r="A1331" s="290" t="s">
        <v>51</v>
      </c>
      <c r="B1331" s="291" t="s">
        <v>106</v>
      </c>
    </row>
    <row r="1332" spans="1:2">
      <c r="A1332" s="290"/>
      <c r="B1332" s="292" t="s">
        <v>644</v>
      </c>
    </row>
    <row r="1333" spans="1:2">
      <c r="A1333" s="290"/>
      <c r="B1333" s="292" t="s">
        <v>645</v>
      </c>
    </row>
    <row r="1334" spans="1:2">
      <c r="A1334" s="290"/>
      <c r="B1334" s="292" t="s">
        <v>646</v>
      </c>
    </row>
    <row r="1335" spans="1:2">
      <c r="A1335" s="290"/>
      <c r="B1335" s="292" t="s">
        <v>647</v>
      </c>
    </row>
    <row r="1336" spans="1:2">
      <c r="A1336" s="290"/>
      <c r="B1336" s="292" t="s">
        <v>648</v>
      </c>
    </row>
    <row r="1337" spans="1:2">
      <c r="A1337" s="290"/>
      <c r="B1337" s="292" t="s">
        <v>649</v>
      </c>
    </row>
    <row r="1338" spans="1:2">
      <c r="A1338" s="290"/>
      <c r="B1338" s="292" t="s">
        <v>650</v>
      </c>
    </row>
    <row r="1339" spans="1:2">
      <c r="A1339" s="290"/>
      <c r="B1339" s="292" t="s">
        <v>651</v>
      </c>
    </row>
    <row r="1340" spans="1:2">
      <c r="A1340" s="293"/>
      <c r="B1340" s="294" t="s">
        <v>652</v>
      </c>
    </row>
    <row r="1341" spans="1:2">
      <c r="A1341" s="290" t="s">
        <v>51</v>
      </c>
      <c r="B1341" s="291" t="s">
        <v>116</v>
      </c>
    </row>
    <row r="1342" spans="1:2">
      <c r="A1342" s="290"/>
      <c r="B1342" s="292" t="s">
        <v>653</v>
      </c>
    </row>
    <row r="1343" spans="1:2">
      <c r="A1343" s="290"/>
      <c r="B1343" s="292" t="s">
        <v>654</v>
      </c>
    </row>
    <row r="1344" spans="1:2">
      <c r="A1344" s="290"/>
      <c r="B1344" s="292" t="s">
        <v>655</v>
      </c>
    </row>
    <row r="1345" spans="1:2">
      <c r="A1345" s="293"/>
      <c r="B1345" s="294" t="s">
        <v>656</v>
      </c>
    </row>
    <row r="1346" spans="1:2">
      <c r="A1346" s="290" t="s">
        <v>51</v>
      </c>
      <c r="B1346" s="291" t="s">
        <v>125</v>
      </c>
    </row>
    <row r="1347" spans="1:2">
      <c r="A1347" s="290"/>
      <c r="B1347" s="292" t="s">
        <v>657</v>
      </c>
    </row>
    <row r="1348" spans="1:2">
      <c r="A1348" s="290"/>
      <c r="B1348" s="292" t="s">
        <v>658</v>
      </c>
    </row>
    <row r="1349" spans="1:2">
      <c r="A1349" s="290"/>
      <c r="B1349" s="292" t="s">
        <v>659</v>
      </c>
    </row>
    <row r="1350" spans="1:2">
      <c r="A1350" s="138"/>
      <c r="B1350" s="294" t="s">
        <v>660</v>
      </c>
    </row>
    <row r="1351" spans="1:2">
      <c r="A1351" s="389"/>
      <c r="B1351" s="232"/>
    </row>
    <row r="1352" spans="1:2" ht="15.75">
      <c r="A1352" s="696"/>
      <c r="B1352" s="697" t="s">
        <v>1810</v>
      </c>
    </row>
    <row r="1353" spans="1:2">
      <c r="A1353" s="147"/>
    </row>
    <row r="1354" spans="1:2" ht="22.5">
      <c r="A1354" s="78" t="s">
        <v>229</v>
      </c>
      <c r="B1354" s="116" t="s">
        <v>1786</v>
      </c>
    </row>
    <row r="1355" spans="1:2" ht="67.5">
      <c r="A1355" s="78" t="s">
        <v>229</v>
      </c>
      <c r="B1355" s="52" t="s">
        <v>680</v>
      </c>
    </row>
    <row r="1356" spans="1:2" ht="22.5">
      <c r="A1356" s="78" t="s">
        <v>229</v>
      </c>
      <c r="B1356" s="52" t="s">
        <v>681</v>
      </c>
    </row>
    <row r="1357" spans="1:2" ht="33.75">
      <c r="A1357" s="78" t="s">
        <v>229</v>
      </c>
      <c r="B1357" s="52" t="s">
        <v>567</v>
      </c>
    </row>
    <row r="1358" spans="1:2" ht="33.75">
      <c r="A1358" s="78" t="s">
        <v>229</v>
      </c>
      <c r="B1358" s="52" t="s">
        <v>568</v>
      </c>
    </row>
    <row r="1359" spans="1:2" ht="33.75">
      <c r="A1359" s="78" t="s">
        <v>229</v>
      </c>
      <c r="B1359" s="52" t="s">
        <v>682</v>
      </c>
    </row>
    <row r="1360" spans="1:2" ht="45">
      <c r="A1360" s="78" t="s">
        <v>229</v>
      </c>
      <c r="B1360" s="57" t="s">
        <v>683</v>
      </c>
    </row>
    <row r="1361" spans="1:2" ht="45">
      <c r="A1361" s="78" t="s">
        <v>229</v>
      </c>
      <c r="B1361" s="52" t="s">
        <v>684</v>
      </c>
    </row>
    <row r="1362" spans="1:2" ht="22.5">
      <c r="A1362" s="78" t="s">
        <v>229</v>
      </c>
      <c r="B1362" s="52" t="s">
        <v>566</v>
      </c>
    </row>
    <row r="1363" spans="1:2">
      <c r="A1363" s="151"/>
    </row>
    <row r="1364" spans="1:2">
      <c r="A1364" s="131"/>
      <c r="B1364" s="132" t="s">
        <v>102</v>
      </c>
    </row>
    <row r="1365" spans="1:2">
      <c r="A1365" s="290" t="s">
        <v>51</v>
      </c>
      <c r="B1365" s="238" t="s">
        <v>58</v>
      </c>
    </row>
    <row r="1366" spans="1:2">
      <c r="A1366" s="139"/>
      <c r="B1366" s="238" t="s">
        <v>103</v>
      </c>
    </row>
    <row r="1367" spans="1:2">
      <c r="A1367" s="138"/>
      <c r="B1367" s="197" t="s">
        <v>104</v>
      </c>
    </row>
    <row r="1368" spans="1:2">
      <c r="A1368" s="290" t="s">
        <v>51</v>
      </c>
      <c r="B1368" s="236" t="s">
        <v>105</v>
      </c>
    </row>
    <row r="1369" spans="1:2">
      <c r="A1369" s="130"/>
      <c r="B1369" s="238" t="s">
        <v>685</v>
      </c>
    </row>
    <row r="1370" spans="1:2">
      <c r="A1370" s="130"/>
      <c r="B1370" s="238" t="s">
        <v>686</v>
      </c>
    </row>
    <row r="1371" spans="1:2">
      <c r="A1371" s="129"/>
      <c r="B1371" s="197" t="s">
        <v>687</v>
      </c>
    </row>
    <row r="1372" spans="1:2" ht="22.5">
      <c r="A1372" s="237" t="s">
        <v>51</v>
      </c>
      <c r="B1372" s="52" t="s">
        <v>688</v>
      </c>
    </row>
    <row r="1373" spans="1:2">
      <c r="A1373" s="290" t="s">
        <v>51</v>
      </c>
      <c r="B1373" s="236" t="s">
        <v>106</v>
      </c>
    </row>
    <row r="1374" spans="1:2">
      <c r="A1374" s="139"/>
      <c r="B1374" s="238" t="s">
        <v>107</v>
      </c>
    </row>
    <row r="1375" spans="1:2">
      <c r="A1375" s="130"/>
      <c r="B1375" s="238" t="s">
        <v>603</v>
      </c>
    </row>
    <row r="1376" spans="1:2">
      <c r="A1376" s="130"/>
      <c r="B1376" s="238" t="s">
        <v>689</v>
      </c>
    </row>
    <row r="1377" spans="1:2">
      <c r="A1377" s="130"/>
      <c r="B1377" s="238" t="s">
        <v>690</v>
      </c>
    </row>
    <row r="1378" spans="1:2">
      <c r="A1378" s="130"/>
      <c r="B1378" s="238" t="s">
        <v>691</v>
      </c>
    </row>
    <row r="1379" spans="1:2">
      <c r="A1379" s="130"/>
      <c r="B1379" s="238" t="s">
        <v>692</v>
      </c>
    </row>
    <row r="1380" spans="1:2">
      <c r="A1380" s="130"/>
      <c r="B1380" s="238" t="s">
        <v>693</v>
      </c>
    </row>
    <row r="1381" spans="1:2">
      <c r="A1381" s="129"/>
      <c r="B1381" s="197" t="s">
        <v>694</v>
      </c>
    </row>
    <row r="1382" spans="1:2">
      <c r="A1382" s="290" t="s">
        <v>51</v>
      </c>
      <c r="B1382" s="236" t="s">
        <v>108</v>
      </c>
    </row>
    <row r="1383" spans="1:2">
      <c r="A1383" s="130"/>
      <c r="B1383" s="238" t="s">
        <v>695</v>
      </c>
    </row>
    <row r="1384" spans="1:2">
      <c r="A1384" s="130"/>
      <c r="B1384" s="238" t="s">
        <v>696</v>
      </c>
    </row>
    <row r="1385" spans="1:2">
      <c r="A1385" s="130"/>
      <c r="B1385" s="238" t="s">
        <v>697</v>
      </c>
    </row>
    <row r="1386" spans="1:2">
      <c r="A1386" s="130"/>
      <c r="B1386" s="238" t="s">
        <v>698</v>
      </c>
    </row>
    <row r="1387" spans="1:2">
      <c r="A1387" s="129"/>
      <c r="B1387" s="197" t="s">
        <v>699</v>
      </c>
    </row>
    <row r="1388" spans="1:2">
      <c r="A1388" s="290" t="s">
        <v>51</v>
      </c>
      <c r="B1388" s="236" t="s">
        <v>109</v>
      </c>
    </row>
    <row r="1389" spans="1:2" ht="22.5">
      <c r="A1389" s="130"/>
      <c r="B1389" s="238" t="s">
        <v>700</v>
      </c>
    </row>
    <row r="1390" spans="1:2" ht="22.5">
      <c r="A1390" s="130"/>
      <c r="B1390" s="238" t="s">
        <v>701</v>
      </c>
    </row>
    <row r="1391" spans="1:2">
      <c r="A1391" s="129"/>
      <c r="B1391" s="197" t="s">
        <v>702</v>
      </c>
    </row>
    <row r="1392" spans="1:2">
      <c r="A1392" s="196"/>
      <c r="B1392" s="240"/>
    </row>
    <row r="1393" spans="1:2">
      <c r="A1393" s="296"/>
      <c r="B1393" s="297" t="s">
        <v>1170</v>
      </c>
    </row>
    <row r="1394" spans="1:2">
      <c r="A1394" s="163"/>
      <c r="B1394" s="298" t="s">
        <v>1064</v>
      </c>
    </row>
    <row r="1395" spans="1:2">
      <c r="A1395" s="163"/>
      <c r="B1395" s="299" t="s">
        <v>1051</v>
      </c>
    </row>
    <row r="1396" spans="1:2">
      <c r="A1396" s="163"/>
      <c r="B1396" s="298" t="s">
        <v>1052</v>
      </c>
    </row>
    <row r="1397" spans="1:2">
      <c r="A1397" s="163"/>
      <c r="B1397" s="299" t="s">
        <v>1053</v>
      </c>
    </row>
    <row r="1398" spans="1:2">
      <c r="A1398" s="163"/>
      <c r="B1398" s="299" t="s">
        <v>1171</v>
      </c>
    </row>
    <row r="1399" spans="1:2" ht="22.5">
      <c r="A1399" s="163"/>
      <c r="B1399" s="299" t="s">
        <v>1055</v>
      </c>
    </row>
    <row r="1400" spans="1:2">
      <c r="A1400" s="163"/>
      <c r="B1400" s="299" t="s">
        <v>1056</v>
      </c>
    </row>
    <row r="1401" spans="1:2">
      <c r="A1401" s="163"/>
      <c r="B1401" s="299" t="s">
        <v>1038</v>
      </c>
    </row>
    <row r="1402" spans="1:2">
      <c r="A1402" s="128"/>
      <c r="B1402" s="834" t="s">
        <v>1039</v>
      </c>
    </row>
    <row r="1403" spans="1:2">
      <c r="A1403" s="389"/>
      <c r="B1403" s="832"/>
    </row>
    <row r="1404" spans="1:2" ht="15.75">
      <c r="A1404" s="704"/>
      <c r="B1404" s="705" t="s">
        <v>1809</v>
      </c>
    </row>
    <row r="1405" spans="1:2">
      <c r="A1405" s="389"/>
      <c r="B1405" s="300"/>
    </row>
    <row r="1406" spans="1:2" ht="22.5">
      <c r="A1406" s="78" t="s">
        <v>229</v>
      </c>
      <c r="B1406" s="116" t="s">
        <v>1787</v>
      </c>
    </row>
    <row r="1407" spans="1:2" ht="71.25" customHeight="1">
      <c r="A1407" s="78" t="s">
        <v>229</v>
      </c>
      <c r="B1407" s="52" t="s">
        <v>734</v>
      </c>
    </row>
    <row r="1408" spans="1:2" ht="22.5">
      <c r="A1408" s="78" t="s">
        <v>229</v>
      </c>
      <c r="B1408" s="52" t="s">
        <v>735</v>
      </c>
    </row>
    <row r="1409" spans="1:2" ht="37.5" customHeight="1">
      <c r="A1409" s="78" t="s">
        <v>229</v>
      </c>
      <c r="B1409" s="52" t="s">
        <v>567</v>
      </c>
    </row>
    <row r="1410" spans="1:2" ht="33.75">
      <c r="A1410" s="78" t="s">
        <v>229</v>
      </c>
      <c r="B1410" s="52" t="s">
        <v>568</v>
      </c>
    </row>
    <row r="1411" spans="1:2" ht="33.75">
      <c r="A1411" s="78" t="s">
        <v>229</v>
      </c>
      <c r="B1411" s="52" t="s">
        <v>682</v>
      </c>
    </row>
    <row r="1412" spans="1:2" ht="35.25" customHeight="1">
      <c r="A1412" s="78" t="s">
        <v>229</v>
      </c>
      <c r="B1412" s="52" t="s">
        <v>736</v>
      </c>
    </row>
    <row r="1413" spans="1:2" ht="22.5">
      <c r="A1413" s="78" t="s">
        <v>229</v>
      </c>
      <c r="B1413" s="52" t="s">
        <v>737</v>
      </c>
    </row>
    <row r="1414" spans="1:2" ht="22.5">
      <c r="A1414" s="78" t="s">
        <v>229</v>
      </c>
      <c r="B1414" s="52" t="s">
        <v>738</v>
      </c>
    </row>
    <row r="1415" spans="1:2" ht="36.75" customHeight="1">
      <c r="A1415" s="78" t="s">
        <v>229</v>
      </c>
      <c r="B1415" s="52" t="s">
        <v>739</v>
      </c>
    </row>
    <row r="1416" spans="1:2" ht="33.75">
      <c r="A1416" s="78" t="s">
        <v>229</v>
      </c>
      <c r="B1416" s="52" t="s">
        <v>740</v>
      </c>
    </row>
    <row r="1417" spans="1:2">
      <c r="A1417" s="84"/>
      <c r="B1417" s="187"/>
    </row>
    <row r="1418" spans="1:2">
      <c r="A1418" s="301"/>
      <c r="B1418" s="302" t="s">
        <v>741</v>
      </c>
    </row>
    <row r="1419" spans="1:2">
      <c r="A1419" s="139" t="s">
        <v>51</v>
      </c>
      <c r="B1419" s="199" t="s">
        <v>65</v>
      </c>
    </row>
    <row r="1420" spans="1:2">
      <c r="A1420" s="303"/>
      <c r="B1420" s="304" t="s">
        <v>742</v>
      </c>
    </row>
    <row r="1421" spans="1:2">
      <c r="A1421" s="256"/>
      <c r="B1421" s="305" t="s">
        <v>111</v>
      </c>
    </row>
    <row r="1422" spans="1:2" ht="22.5">
      <c r="A1422" s="130" t="s">
        <v>51</v>
      </c>
      <c r="B1422" s="173" t="s">
        <v>743</v>
      </c>
    </row>
    <row r="1423" spans="1:2">
      <c r="A1423" s="139" t="s">
        <v>51</v>
      </c>
      <c r="B1423" s="199" t="s">
        <v>744</v>
      </c>
    </row>
    <row r="1424" spans="1:2">
      <c r="A1424" s="303"/>
      <c r="B1424" s="304" t="s">
        <v>745</v>
      </c>
    </row>
    <row r="1425" spans="1:2">
      <c r="A1425" s="303"/>
      <c r="B1425" s="304" t="s">
        <v>746</v>
      </c>
    </row>
    <row r="1426" spans="1:2">
      <c r="A1426" s="256"/>
      <c r="B1426" s="305" t="s">
        <v>747</v>
      </c>
    </row>
    <row r="1427" spans="1:2">
      <c r="A1427" s="139" t="s">
        <v>51</v>
      </c>
      <c r="B1427" s="199" t="s">
        <v>748</v>
      </c>
    </row>
    <row r="1428" spans="1:2">
      <c r="A1428" s="303"/>
      <c r="B1428" s="304" t="s">
        <v>749</v>
      </c>
    </row>
    <row r="1429" spans="1:2">
      <c r="A1429" s="303"/>
      <c r="B1429" s="304" t="s">
        <v>750</v>
      </c>
    </row>
    <row r="1430" spans="1:2">
      <c r="A1430" s="303"/>
      <c r="B1430" s="304" t="s">
        <v>751</v>
      </c>
    </row>
    <row r="1431" spans="1:2">
      <c r="A1431" s="303"/>
      <c r="B1431" s="304" t="s">
        <v>752</v>
      </c>
    </row>
    <row r="1432" spans="1:2">
      <c r="A1432" s="303"/>
      <c r="B1432" s="304" t="s">
        <v>753</v>
      </c>
    </row>
    <row r="1433" spans="1:2">
      <c r="A1433" s="303"/>
      <c r="B1433" s="304" t="s">
        <v>754</v>
      </c>
    </row>
    <row r="1434" spans="1:2">
      <c r="A1434" s="303"/>
      <c r="B1434" s="304" t="s">
        <v>755</v>
      </c>
    </row>
    <row r="1435" spans="1:2">
      <c r="A1435" s="303"/>
      <c r="B1435" s="304" t="s">
        <v>756</v>
      </c>
    </row>
    <row r="1436" spans="1:2">
      <c r="A1436" s="303"/>
      <c r="B1436" s="304" t="s">
        <v>757</v>
      </c>
    </row>
    <row r="1437" spans="1:2">
      <c r="A1437" s="256"/>
      <c r="B1437" s="305" t="s">
        <v>758</v>
      </c>
    </row>
    <row r="1438" spans="1:2">
      <c r="A1438" s="139" t="s">
        <v>51</v>
      </c>
      <c r="B1438" s="199" t="s">
        <v>121</v>
      </c>
    </row>
    <row r="1439" spans="1:2">
      <c r="A1439" s="256"/>
      <c r="B1439" s="305" t="s">
        <v>759</v>
      </c>
    </row>
    <row r="1440" spans="1:2">
      <c r="A1440" s="84"/>
      <c r="B1440" s="822"/>
    </row>
    <row r="1441" spans="1:16384" ht="15.75">
      <c r="A1441" s="704" t="s">
        <v>44</v>
      </c>
      <c r="B1441" s="705" t="s">
        <v>1808</v>
      </c>
    </row>
    <row r="1442" spans="1:16384">
      <c r="A1442" s="389"/>
      <c r="B1442" s="396"/>
    </row>
    <row r="1443" spans="1:16384" s="8" customFormat="1" ht="72" customHeight="1">
      <c r="A1443" s="163" t="s">
        <v>1682</v>
      </c>
      <c r="B1443" s="52" t="s">
        <v>1276</v>
      </c>
    </row>
    <row r="1444" spans="1:16384" s="8" customFormat="1" ht="60.75" customHeight="1">
      <c r="A1444" s="163" t="s">
        <v>1683</v>
      </c>
      <c r="B1444" s="52" t="s">
        <v>1277</v>
      </c>
    </row>
    <row r="1445" spans="1:16384" s="8" customFormat="1" ht="48" customHeight="1">
      <c r="A1445" s="163" t="s">
        <v>1684</v>
      </c>
      <c r="B1445" s="52" t="s">
        <v>1278</v>
      </c>
    </row>
    <row r="1446" spans="1:16384" s="8" customFormat="1" ht="107.25" customHeight="1">
      <c r="A1446" s="163" t="s">
        <v>1685</v>
      </c>
      <c r="B1446" s="52" t="s">
        <v>1279</v>
      </c>
    </row>
    <row r="1447" spans="1:16384" s="8" customFormat="1" ht="95.25" customHeight="1">
      <c r="A1447" s="163" t="s">
        <v>1686</v>
      </c>
      <c r="B1447" s="52" t="s">
        <v>1280</v>
      </c>
    </row>
    <row r="1448" spans="1:16384">
      <c r="A1448" s="389"/>
      <c r="B1448" s="835"/>
    </row>
    <row r="1449" spans="1:16384" ht="15.75">
      <c r="A1449" s="704" t="s">
        <v>45</v>
      </c>
      <c r="B1449" s="705" t="s">
        <v>1807</v>
      </c>
    </row>
    <row r="1450" spans="1:16384">
      <c r="A1450" s="389"/>
      <c r="B1450" s="396"/>
    </row>
    <row r="1451" spans="1:16384" s="8" customFormat="1" ht="45">
      <c r="A1451" s="163" t="s">
        <v>1687</v>
      </c>
      <c r="B1451" s="306" t="s">
        <v>1788</v>
      </c>
    </row>
    <row r="1452" spans="1:16384" s="8" customFormat="1">
      <c r="A1452" s="824"/>
      <c r="B1452" s="287"/>
      <c r="C1452" s="123"/>
      <c r="D1452" s="287"/>
      <c r="E1452" s="123"/>
      <c r="F1452" s="287"/>
      <c r="G1452" s="123"/>
      <c r="H1452" s="287"/>
      <c r="I1452" s="123"/>
      <c r="J1452" s="287"/>
      <c r="K1452" s="123"/>
      <c r="L1452" s="287"/>
      <c r="M1452" s="123"/>
      <c r="N1452" s="287"/>
      <c r="O1452" s="123"/>
      <c r="P1452" s="287"/>
      <c r="Q1452" s="123"/>
      <c r="R1452" s="287"/>
      <c r="S1452" s="123"/>
      <c r="T1452" s="287"/>
      <c r="U1452" s="123"/>
      <c r="V1452" s="287"/>
      <c r="W1452" s="123"/>
      <c r="X1452" s="287"/>
      <c r="Y1452" s="123"/>
      <c r="Z1452" s="287"/>
      <c r="AA1452" s="123"/>
      <c r="AB1452" s="287"/>
      <c r="AC1452" s="123"/>
      <c r="AD1452" s="287"/>
      <c r="AE1452" s="123"/>
      <c r="AF1452" s="287"/>
      <c r="AG1452" s="123"/>
      <c r="AH1452" s="287"/>
      <c r="AI1452" s="123"/>
      <c r="AJ1452" s="287"/>
      <c r="AK1452" s="123"/>
      <c r="AL1452" s="287"/>
      <c r="AM1452" s="123"/>
      <c r="AN1452" s="287"/>
      <c r="AO1452" s="123"/>
      <c r="AP1452" s="287"/>
      <c r="AQ1452" s="123"/>
      <c r="AR1452" s="287"/>
      <c r="AS1452" s="123"/>
      <c r="AT1452" s="287"/>
      <c r="AU1452" s="123"/>
      <c r="AV1452" s="287"/>
      <c r="AW1452" s="123"/>
      <c r="AX1452" s="287"/>
      <c r="AY1452" s="123"/>
      <c r="AZ1452" s="287"/>
      <c r="BA1452" s="123"/>
      <c r="BB1452" s="287"/>
      <c r="BC1452" s="123"/>
      <c r="BD1452" s="287"/>
      <c r="BE1452" s="123"/>
      <c r="BF1452" s="287"/>
      <c r="BG1452" s="123"/>
      <c r="BH1452" s="287"/>
      <c r="BI1452" s="123"/>
      <c r="BJ1452" s="287"/>
      <c r="BK1452" s="123"/>
      <c r="BL1452" s="287"/>
      <c r="BM1452" s="123"/>
      <c r="BN1452" s="287"/>
      <c r="BO1452" s="123"/>
      <c r="BP1452" s="287"/>
      <c r="BQ1452" s="123"/>
      <c r="BR1452" s="287"/>
      <c r="BS1452" s="123"/>
      <c r="BT1452" s="287"/>
      <c r="BU1452" s="123"/>
      <c r="BV1452" s="287"/>
      <c r="BW1452" s="123"/>
      <c r="BX1452" s="287"/>
      <c r="BY1452" s="123"/>
      <c r="BZ1452" s="287"/>
      <c r="CA1452" s="123"/>
      <c r="CB1452" s="287"/>
      <c r="CC1452" s="123"/>
      <c r="CD1452" s="287"/>
      <c r="CE1452" s="123"/>
      <c r="CF1452" s="287"/>
      <c r="CG1452" s="123"/>
      <c r="CH1452" s="287"/>
      <c r="CI1452" s="123"/>
      <c r="CJ1452" s="287"/>
      <c r="CK1452" s="123"/>
      <c r="CL1452" s="287"/>
      <c r="CM1452" s="123"/>
      <c r="CN1452" s="287"/>
      <c r="CO1452" s="123"/>
      <c r="CP1452" s="287"/>
      <c r="CQ1452" s="123"/>
      <c r="CR1452" s="287"/>
      <c r="CS1452" s="123"/>
      <c r="CT1452" s="287"/>
      <c r="CU1452" s="123"/>
      <c r="CV1452" s="287"/>
      <c r="CW1452" s="123"/>
      <c r="CX1452" s="287"/>
      <c r="CY1452" s="123"/>
      <c r="CZ1452" s="287"/>
      <c r="DA1452" s="123"/>
      <c r="DB1452" s="287"/>
      <c r="DC1452" s="123"/>
      <c r="DD1452" s="287"/>
      <c r="DE1452" s="123"/>
      <c r="DF1452" s="287"/>
      <c r="DG1452" s="123"/>
      <c r="DH1452" s="287"/>
      <c r="DI1452" s="123"/>
      <c r="DJ1452" s="287"/>
      <c r="DK1452" s="123"/>
      <c r="DL1452" s="287"/>
      <c r="DM1452" s="123"/>
      <c r="DN1452" s="287"/>
      <c r="DO1452" s="123"/>
      <c r="DP1452" s="287"/>
      <c r="DQ1452" s="123"/>
      <c r="DR1452" s="287"/>
      <c r="DS1452" s="123"/>
      <c r="DT1452" s="287"/>
      <c r="DU1452" s="123"/>
      <c r="DV1452" s="287"/>
      <c r="DW1452" s="123"/>
      <c r="DX1452" s="287"/>
      <c r="DY1452" s="123"/>
      <c r="DZ1452" s="287"/>
      <c r="EA1452" s="123"/>
      <c r="EB1452" s="287"/>
      <c r="EC1452" s="123"/>
      <c r="ED1452" s="287"/>
      <c r="EE1452" s="123"/>
      <c r="EF1452" s="287"/>
      <c r="EG1452" s="123"/>
      <c r="EH1452" s="287"/>
      <c r="EI1452" s="123"/>
      <c r="EJ1452" s="287"/>
      <c r="EK1452" s="123"/>
      <c r="EL1452" s="287"/>
      <c r="EM1452" s="123"/>
      <c r="EN1452" s="287"/>
      <c r="EO1452" s="123"/>
      <c r="EP1452" s="287"/>
      <c r="EQ1452" s="123"/>
      <c r="ER1452" s="287"/>
      <c r="ES1452" s="123"/>
      <c r="ET1452" s="287"/>
      <c r="EU1452" s="123"/>
      <c r="EV1452" s="287"/>
      <c r="EW1452" s="123"/>
      <c r="EX1452" s="287"/>
      <c r="EY1452" s="123"/>
      <c r="EZ1452" s="287"/>
      <c r="FA1452" s="123"/>
      <c r="FB1452" s="287"/>
      <c r="FC1452" s="123"/>
      <c r="FD1452" s="287"/>
      <c r="FE1452" s="123"/>
      <c r="FF1452" s="287"/>
      <c r="FG1452" s="123"/>
      <c r="FH1452" s="287"/>
      <c r="FI1452" s="123"/>
      <c r="FJ1452" s="287"/>
      <c r="FK1452" s="123"/>
      <c r="FL1452" s="287"/>
      <c r="FM1452" s="123"/>
      <c r="FN1452" s="287"/>
      <c r="FO1452" s="123"/>
      <c r="FP1452" s="287"/>
      <c r="FQ1452" s="123"/>
      <c r="FR1452" s="287"/>
      <c r="FS1452" s="123"/>
      <c r="FT1452" s="287"/>
      <c r="FU1452" s="123"/>
      <c r="FV1452" s="287"/>
      <c r="FW1452" s="123"/>
      <c r="FX1452" s="287"/>
      <c r="FY1452" s="123"/>
      <c r="FZ1452" s="287"/>
      <c r="GA1452" s="123"/>
      <c r="GB1452" s="287"/>
      <c r="GC1452" s="123"/>
      <c r="GD1452" s="287"/>
      <c r="GE1452" s="123"/>
      <c r="GF1452" s="287"/>
      <c r="GG1452" s="123"/>
      <c r="GH1452" s="287"/>
      <c r="GI1452" s="123"/>
      <c r="GJ1452" s="287"/>
      <c r="GK1452" s="123"/>
      <c r="GL1452" s="287"/>
      <c r="GM1452" s="123"/>
      <c r="GN1452" s="287"/>
      <c r="GO1452" s="123"/>
      <c r="GP1452" s="287"/>
      <c r="GQ1452" s="123"/>
      <c r="GR1452" s="287"/>
      <c r="GS1452" s="123"/>
      <c r="GT1452" s="287"/>
      <c r="GU1452" s="123"/>
      <c r="GV1452" s="287"/>
      <c r="GW1452" s="123"/>
      <c r="GX1452" s="287"/>
      <c r="GY1452" s="123"/>
      <c r="GZ1452" s="287"/>
      <c r="HA1452" s="123"/>
      <c r="HB1452" s="287"/>
      <c r="HC1452" s="123"/>
      <c r="HD1452" s="287"/>
      <c r="HE1452" s="123"/>
      <c r="HF1452" s="287"/>
      <c r="HG1452" s="123"/>
      <c r="HH1452" s="287"/>
      <c r="HI1452" s="123"/>
      <c r="HJ1452" s="287"/>
      <c r="HK1452" s="123"/>
      <c r="HL1452" s="287"/>
      <c r="HM1452" s="123"/>
      <c r="HN1452" s="287"/>
      <c r="HO1452" s="123"/>
      <c r="HP1452" s="287"/>
      <c r="HQ1452" s="123"/>
      <c r="HR1452" s="287"/>
      <c r="HS1452" s="123"/>
      <c r="HT1452" s="287"/>
      <c r="HU1452" s="123"/>
      <c r="HV1452" s="287"/>
      <c r="HW1452" s="123"/>
      <c r="HX1452" s="287"/>
      <c r="HY1452" s="123"/>
      <c r="HZ1452" s="287"/>
      <c r="IA1452" s="123"/>
      <c r="IB1452" s="287"/>
      <c r="IC1452" s="123"/>
      <c r="ID1452" s="287"/>
      <c r="IE1452" s="123"/>
      <c r="IF1452" s="287"/>
      <c r="IG1452" s="123"/>
      <c r="IH1452" s="287"/>
      <c r="II1452" s="123"/>
      <c r="IJ1452" s="287"/>
      <c r="IK1452" s="123"/>
      <c r="IL1452" s="287"/>
      <c r="IM1452" s="123"/>
      <c r="IN1452" s="287"/>
      <c r="IO1452" s="123"/>
      <c r="IP1452" s="287"/>
      <c r="IQ1452" s="123"/>
      <c r="IR1452" s="287"/>
      <c r="IS1452" s="123"/>
      <c r="IT1452" s="287"/>
      <c r="IU1452" s="123"/>
      <c r="IV1452" s="287"/>
      <c r="IW1452" s="123"/>
      <c r="IX1452" s="287"/>
      <c r="IY1452" s="123"/>
      <c r="IZ1452" s="287"/>
      <c r="JA1452" s="123"/>
      <c r="JB1452" s="287"/>
      <c r="JC1452" s="123"/>
      <c r="JD1452" s="287"/>
      <c r="JE1452" s="123"/>
      <c r="JF1452" s="287"/>
      <c r="JG1452" s="123"/>
      <c r="JH1452" s="287"/>
      <c r="JI1452" s="123"/>
      <c r="JJ1452" s="287"/>
      <c r="JK1452" s="123"/>
      <c r="JL1452" s="287"/>
      <c r="JM1452" s="123"/>
      <c r="JN1452" s="287"/>
      <c r="JO1452" s="123"/>
      <c r="JP1452" s="287"/>
      <c r="JQ1452" s="123"/>
      <c r="JR1452" s="287"/>
      <c r="JS1452" s="123"/>
      <c r="JT1452" s="287"/>
      <c r="JU1452" s="123"/>
      <c r="JV1452" s="287"/>
      <c r="JW1452" s="123"/>
      <c r="JX1452" s="287"/>
      <c r="JY1452" s="123"/>
      <c r="JZ1452" s="287"/>
      <c r="KA1452" s="123"/>
      <c r="KB1452" s="287"/>
      <c r="KC1452" s="123"/>
      <c r="KD1452" s="287"/>
      <c r="KE1452" s="123"/>
      <c r="KF1452" s="287"/>
      <c r="KG1452" s="123"/>
      <c r="KH1452" s="287"/>
      <c r="KI1452" s="123"/>
      <c r="KJ1452" s="287"/>
      <c r="KK1452" s="123"/>
      <c r="KL1452" s="287"/>
      <c r="KM1452" s="123"/>
      <c r="KN1452" s="287"/>
      <c r="KO1452" s="123"/>
      <c r="KP1452" s="287"/>
      <c r="KQ1452" s="123"/>
      <c r="KR1452" s="287"/>
      <c r="KS1452" s="123"/>
      <c r="KT1452" s="287"/>
      <c r="KU1452" s="123"/>
      <c r="KV1452" s="287"/>
      <c r="KW1452" s="123"/>
      <c r="KX1452" s="287"/>
      <c r="KY1452" s="123"/>
      <c r="KZ1452" s="287"/>
      <c r="LA1452" s="123"/>
      <c r="LB1452" s="287"/>
      <c r="LC1452" s="123"/>
      <c r="LD1452" s="287"/>
      <c r="LE1452" s="123"/>
      <c r="LF1452" s="287"/>
      <c r="LG1452" s="123"/>
      <c r="LH1452" s="287"/>
      <c r="LI1452" s="123"/>
      <c r="LJ1452" s="287"/>
      <c r="LK1452" s="123"/>
      <c r="LL1452" s="287"/>
      <c r="LM1452" s="123"/>
      <c r="LN1452" s="287"/>
      <c r="LO1452" s="123"/>
      <c r="LP1452" s="287"/>
      <c r="LQ1452" s="123"/>
      <c r="LR1452" s="287"/>
      <c r="LS1452" s="123"/>
      <c r="LT1452" s="287"/>
      <c r="LU1452" s="123"/>
      <c r="LV1452" s="287"/>
      <c r="LW1452" s="123"/>
      <c r="LX1452" s="287"/>
      <c r="LY1452" s="123"/>
      <c r="LZ1452" s="287"/>
      <c r="MA1452" s="123"/>
      <c r="MB1452" s="287"/>
      <c r="MC1452" s="123"/>
      <c r="MD1452" s="287"/>
      <c r="ME1452" s="123"/>
      <c r="MF1452" s="287"/>
      <c r="MG1452" s="123"/>
      <c r="MH1452" s="287"/>
      <c r="MI1452" s="123"/>
      <c r="MJ1452" s="287"/>
      <c r="MK1452" s="123"/>
      <c r="ML1452" s="287"/>
      <c r="MM1452" s="123"/>
      <c r="MN1452" s="287"/>
      <c r="MO1452" s="123"/>
      <c r="MP1452" s="287"/>
      <c r="MQ1452" s="123"/>
      <c r="MR1452" s="287"/>
      <c r="MS1452" s="123"/>
      <c r="MT1452" s="287"/>
      <c r="MU1452" s="123"/>
      <c r="MV1452" s="287"/>
      <c r="MW1452" s="123"/>
      <c r="MX1452" s="287"/>
      <c r="MY1452" s="123"/>
      <c r="MZ1452" s="287"/>
      <c r="NA1452" s="123"/>
      <c r="NB1452" s="287"/>
      <c r="NC1452" s="123"/>
      <c r="ND1452" s="287"/>
      <c r="NE1452" s="123"/>
      <c r="NF1452" s="287"/>
      <c r="NG1452" s="123"/>
      <c r="NH1452" s="287"/>
      <c r="NI1452" s="123"/>
      <c r="NJ1452" s="287"/>
      <c r="NK1452" s="123"/>
      <c r="NL1452" s="287"/>
      <c r="NM1452" s="123"/>
      <c r="NN1452" s="287"/>
      <c r="NO1452" s="123"/>
      <c r="NP1452" s="287"/>
      <c r="NQ1452" s="123"/>
      <c r="NR1452" s="287"/>
      <c r="NS1452" s="123"/>
      <c r="NT1452" s="287"/>
      <c r="NU1452" s="123"/>
      <c r="NV1452" s="287"/>
      <c r="NW1452" s="123"/>
      <c r="NX1452" s="287"/>
      <c r="NY1452" s="123"/>
      <c r="NZ1452" s="287"/>
      <c r="OA1452" s="123"/>
      <c r="OB1452" s="287"/>
      <c r="OC1452" s="123"/>
      <c r="OD1452" s="287"/>
      <c r="OE1452" s="123"/>
      <c r="OF1452" s="287"/>
      <c r="OG1452" s="123"/>
      <c r="OH1452" s="287"/>
      <c r="OI1452" s="123"/>
      <c r="OJ1452" s="287"/>
      <c r="OK1452" s="123"/>
      <c r="OL1452" s="287"/>
      <c r="OM1452" s="123"/>
      <c r="ON1452" s="287"/>
      <c r="OO1452" s="123"/>
      <c r="OP1452" s="287"/>
      <c r="OQ1452" s="123"/>
      <c r="OR1452" s="287"/>
      <c r="OS1452" s="123"/>
      <c r="OT1452" s="287"/>
      <c r="OU1452" s="123"/>
      <c r="OV1452" s="287"/>
      <c r="OW1452" s="123"/>
      <c r="OX1452" s="287"/>
      <c r="OY1452" s="123"/>
      <c r="OZ1452" s="287"/>
      <c r="PA1452" s="123"/>
      <c r="PB1452" s="287"/>
      <c r="PC1452" s="123"/>
      <c r="PD1452" s="287"/>
      <c r="PE1452" s="123"/>
      <c r="PF1452" s="287"/>
      <c r="PG1452" s="123"/>
      <c r="PH1452" s="287"/>
      <c r="PI1452" s="123"/>
      <c r="PJ1452" s="287"/>
      <c r="PK1452" s="123"/>
      <c r="PL1452" s="287"/>
      <c r="PM1452" s="123"/>
      <c r="PN1452" s="287"/>
      <c r="PO1452" s="123"/>
      <c r="PP1452" s="287"/>
      <c r="PQ1452" s="123"/>
      <c r="PR1452" s="287"/>
      <c r="PS1452" s="123"/>
      <c r="PT1452" s="287"/>
      <c r="PU1452" s="123"/>
      <c r="PV1452" s="287"/>
      <c r="PW1452" s="123"/>
      <c r="PX1452" s="287"/>
      <c r="PY1452" s="123"/>
      <c r="PZ1452" s="287"/>
      <c r="QA1452" s="123"/>
      <c r="QB1452" s="287"/>
      <c r="QC1452" s="123"/>
      <c r="QD1452" s="287"/>
      <c r="QE1452" s="123"/>
      <c r="QF1452" s="287"/>
      <c r="QG1452" s="123"/>
      <c r="QH1452" s="287"/>
      <c r="QI1452" s="123"/>
      <c r="QJ1452" s="287"/>
      <c r="QK1452" s="123"/>
      <c r="QL1452" s="287"/>
      <c r="QM1452" s="123"/>
      <c r="QN1452" s="287"/>
      <c r="QO1452" s="123"/>
      <c r="QP1452" s="287"/>
      <c r="QQ1452" s="123"/>
      <c r="QR1452" s="287"/>
      <c r="QS1452" s="123"/>
      <c r="QT1452" s="287"/>
      <c r="QU1452" s="123"/>
      <c r="QV1452" s="287"/>
      <c r="QW1452" s="123"/>
      <c r="QX1452" s="287"/>
      <c r="QY1452" s="123"/>
      <c r="QZ1452" s="287"/>
      <c r="RA1452" s="123"/>
      <c r="RB1452" s="287"/>
      <c r="RC1452" s="123"/>
      <c r="RD1452" s="287"/>
      <c r="RE1452" s="123"/>
      <c r="RF1452" s="287"/>
      <c r="RG1452" s="123"/>
      <c r="RH1452" s="287"/>
      <c r="RI1452" s="123"/>
      <c r="RJ1452" s="287"/>
      <c r="RK1452" s="123"/>
      <c r="RL1452" s="287"/>
      <c r="RM1452" s="123"/>
      <c r="RN1452" s="287"/>
      <c r="RO1452" s="123"/>
      <c r="RP1452" s="287"/>
      <c r="RQ1452" s="123"/>
      <c r="RR1452" s="287"/>
      <c r="RS1452" s="123"/>
      <c r="RT1452" s="287"/>
      <c r="RU1452" s="123"/>
      <c r="RV1452" s="287"/>
      <c r="RW1452" s="123"/>
      <c r="RX1452" s="287"/>
      <c r="RY1452" s="123"/>
      <c r="RZ1452" s="287"/>
      <c r="SA1452" s="123"/>
      <c r="SB1452" s="287"/>
      <c r="SC1452" s="123"/>
      <c r="SD1452" s="287"/>
      <c r="SE1452" s="123"/>
      <c r="SF1452" s="287"/>
      <c r="SG1452" s="123"/>
      <c r="SH1452" s="287"/>
      <c r="SI1452" s="123"/>
      <c r="SJ1452" s="287"/>
      <c r="SK1452" s="123"/>
      <c r="SL1452" s="287"/>
      <c r="SM1452" s="123"/>
      <c r="SN1452" s="287"/>
      <c r="SO1452" s="123"/>
      <c r="SP1452" s="287"/>
      <c r="SQ1452" s="123"/>
      <c r="SR1452" s="287"/>
      <c r="SS1452" s="123"/>
      <c r="ST1452" s="287"/>
      <c r="SU1452" s="123"/>
      <c r="SV1452" s="287"/>
      <c r="SW1452" s="123"/>
      <c r="SX1452" s="287"/>
      <c r="SY1452" s="123"/>
      <c r="SZ1452" s="287"/>
      <c r="TA1452" s="123"/>
      <c r="TB1452" s="287"/>
      <c r="TC1452" s="123"/>
      <c r="TD1452" s="287"/>
      <c r="TE1452" s="123"/>
      <c r="TF1452" s="287"/>
      <c r="TG1452" s="123"/>
      <c r="TH1452" s="287"/>
      <c r="TI1452" s="123"/>
      <c r="TJ1452" s="287"/>
      <c r="TK1452" s="123"/>
      <c r="TL1452" s="287"/>
      <c r="TM1452" s="123"/>
      <c r="TN1452" s="287"/>
      <c r="TO1452" s="123"/>
      <c r="TP1452" s="287"/>
      <c r="TQ1452" s="123"/>
      <c r="TR1452" s="287"/>
      <c r="TS1452" s="123"/>
      <c r="TT1452" s="287"/>
      <c r="TU1452" s="123"/>
      <c r="TV1452" s="287"/>
      <c r="TW1452" s="123"/>
      <c r="TX1452" s="287"/>
      <c r="TY1452" s="123"/>
      <c r="TZ1452" s="287"/>
      <c r="UA1452" s="123"/>
      <c r="UB1452" s="287"/>
      <c r="UC1452" s="123"/>
      <c r="UD1452" s="287"/>
      <c r="UE1452" s="123"/>
      <c r="UF1452" s="287"/>
      <c r="UG1452" s="123"/>
      <c r="UH1452" s="287"/>
      <c r="UI1452" s="123"/>
      <c r="UJ1452" s="287"/>
      <c r="UK1452" s="123"/>
      <c r="UL1452" s="287"/>
      <c r="UM1452" s="123"/>
      <c r="UN1452" s="287"/>
      <c r="UO1452" s="123"/>
      <c r="UP1452" s="287"/>
      <c r="UQ1452" s="123"/>
      <c r="UR1452" s="287"/>
      <c r="US1452" s="123"/>
      <c r="UT1452" s="287"/>
      <c r="UU1452" s="123"/>
      <c r="UV1452" s="287"/>
      <c r="UW1452" s="123"/>
      <c r="UX1452" s="287"/>
      <c r="UY1452" s="123"/>
      <c r="UZ1452" s="287"/>
      <c r="VA1452" s="123"/>
      <c r="VB1452" s="287"/>
      <c r="VC1452" s="123"/>
      <c r="VD1452" s="287"/>
      <c r="VE1452" s="123"/>
      <c r="VF1452" s="287"/>
      <c r="VG1452" s="123"/>
      <c r="VH1452" s="287"/>
      <c r="VI1452" s="123"/>
      <c r="VJ1452" s="287"/>
      <c r="VK1452" s="123"/>
      <c r="VL1452" s="287"/>
      <c r="VM1452" s="123"/>
      <c r="VN1452" s="287"/>
      <c r="VO1452" s="123"/>
      <c r="VP1452" s="287"/>
      <c r="VQ1452" s="123"/>
      <c r="VR1452" s="287"/>
      <c r="VS1452" s="123"/>
      <c r="VT1452" s="287"/>
      <c r="VU1452" s="123"/>
      <c r="VV1452" s="287"/>
      <c r="VW1452" s="123"/>
      <c r="VX1452" s="287"/>
      <c r="VY1452" s="123"/>
      <c r="VZ1452" s="287"/>
      <c r="WA1452" s="123"/>
      <c r="WB1452" s="287"/>
      <c r="WC1452" s="123"/>
      <c r="WD1452" s="287"/>
      <c r="WE1452" s="123"/>
      <c r="WF1452" s="287"/>
      <c r="WG1452" s="123"/>
      <c r="WH1452" s="287"/>
      <c r="WI1452" s="123"/>
      <c r="WJ1452" s="287"/>
      <c r="WK1452" s="123"/>
      <c r="WL1452" s="287"/>
      <c r="WM1452" s="123"/>
      <c r="WN1452" s="287"/>
      <c r="WO1452" s="123"/>
      <c r="WP1452" s="287"/>
      <c r="WQ1452" s="123"/>
      <c r="WR1452" s="287"/>
      <c r="WS1452" s="123"/>
      <c r="WT1452" s="287"/>
      <c r="WU1452" s="123"/>
      <c r="WV1452" s="287"/>
      <c r="WW1452" s="123"/>
      <c r="WX1452" s="287"/>
      <c r="WY1452" s="123"/>
      <c r="WZ1452" s="287"/>
      <c r="XA1452" s="123"/>
      <c r="XB1452" s="287"/>
      <c r="XC1452" s="123"/>
      <c r="XD1452" s="287"/>
      <c r="XE1452" s="123"/>
      <c r="XF1452" s="287"/>
      <c r="XG1452" s="123"/>
      <c r="XH1452" s="287"/>
      <c r="XI1452" s="123"/>
      <c r="XJ1452" s="287"/>
      <c r="XK1452" s="123"/>
      <c r="XL1452" s="287"/>
      <c r="XM1452" s="123"/>
      <c r="XN1452" s="287"/>
      <c r="XO1452" s="123"/>
      <c r="XP1452" s="287"/>
      <c r="XQ1452" s="123"/>
      <c r="XR1452" s="287"/>
      <c r="XS1452" s="123"/>
      <c r="XT1452" s="287"/>
      <c r="XU1452" s="123"/>
      <c r="XV1452" s="287"/>
      <c r="XW1452" s="123"/>
      <c r="XX1452" s="287"/>
      <c r="XY1452" s="123"/>
      <c r="XZ1452" s="287"/>
      <c r="YA1452" s="123"/>
      <c r="YB1452" s="287"/>
      <c r="YC1452" s="123"/>
      <c r="YD1452" s="287"/>
      <c r="YE1452" s="123"/>
      <c r="YF1452" s="287"/>
      <c r="YG1452" s="123"/>
      <c r="YH1452" s="287"/>
      <c r="YI1452" s="123"/>
      <c r="YJ1452" s="287"/>
      <c r="YK1452" s="123"/>
      <c r="YL1452" s="287"/>
      <c r="YM1452" s="123"/>
      <c r="YN1452" s="287"/>
      <c r="YO1452" s="123"/>
      <c r="YP1452" s="287"/>
      <c r="YQ1452" s="123"/>
      <c r="YR1452" s="287"/>
      <c r="YS1452" s="123"/>
      <c r="YT1452" s="287"/>
      <c r="YU1452" s="123"/>
      <c r="YV1452" s="287"/>
      <c r="YW1452" s="123"/>
      <c r="YX1452" s="287"/>
      <c r="YY1452" s="123"/>
      <c r="YZ1452" s="287"/>
      <c r="ZA1452" s="123"/>
      <c r="ZB1452" s="287"/>
      <c r="ZC1452" s="123"/>
      <c r="ZD1452" s="287"/>
      <c r="ZE1452" s="123"/>
      <c r="ZF1452" s="287"/>
      <c r="ZG1452" s="123"/>
      <c r="ZH1452" s="287"/>
      <c r="ZI1452" s="123"/>
      <c r="ZJ1452" s="287"/>
      <c r="ZK1452" s="123"/>
      <c r="ZL1452" s="287"/>
      <c r="ZM1452" s="123"/>
      <c r="ZN1452" s="287"/>
      <c r="ZO1452" s="123"/>
      <c r="ZP1452" s="287"/>
      <c r="ZQ1452" s="123"/>
      <c r="ZR1452" s="287"/>
      <c r="ZS1452" s="123"/>
      <c r="ZT1452" s="287"/>
      <c r="ZU1452" s="123"/>
      <c r="ZV1452" s="287"/>
      <c r="ZW1452" s="123"/>
      <c r="ZX1452" s="287"/>
      <c r="ZY1452" s="123"/>
      <c r="ZZ1452" s="287"/>
      <c r="AAA1452" s="123"/>
      <c r="AAB1452" s="287"/>
      <c r="AAC1452" s="123"/>
      <c r="AAD1452" s="287"/>
      <c r="AAE1452" s="123"/>
      <c r="AAF1452" s="287"/>
      <c r="AAG1452" s="123"/>
      <c r="AAH1452" s="287"/>
      <c r="AAI1452" s="123"/>
      <c r="AAJ1452" s="287"/>
      <c r="AAK1452" s="123"/>
      <c r="AAL1452" s="287"/>
      <c r="AAM1452" s="123"/>
      <c r="AAN1452" s="287"/>
      <c r="AAO1452" s="123"/>
      <c r="AAP1452" s="287"/>
      <c r="AAQ1452" s="123"/>
      <c r="AAR1452" s="287"/>
      <c r="AAS1452" s="123"/>
      <c r="AAT1452" s="287"/>
      <c r="AAU1452" s="123"/>
      <c r="AAV1452" s="287"/>
      <c r="AAW1452" s="123"/>
      <c r="AAX1452" s="287"/>
      <c r="AAY1452" s="123"/>
      <c r="AAZ1452" s="287"/>
      <c r="ABA1452" s="123"/>
      <c r="ABB1452" s="287"/>
      <c r="ABC1452" s="123"/>
      <c r="ABD1452" s="287"/>
      <c r="ABE1452" s="123"/>
      <c r="ABF1452" s="287"/>
      <c r="ABG1452" s="123"/>
      <c r="ABH1452" s="287"/>
      <c r="ABI1452" s="123"/>
      <c r="ABJ1452" s="287"/>
      <c r="ABK1452" s="123"/>
      <c r="ABL1452" s="287"/>
      <c r="ABM1452" s="123"/>
      <c r="ABN1452" s="287"/>
      <c r="ABO1452" s="123"/>
      <c r="ABP1452" s="287"/>
      <c r="ABQ1452" s="123"/>
      <c r="ABR1452" s="287"/>
      <c r="ABS1452" s="123"/>
      <c r="ABT1452" s="287"/>
      <c r="ABU1452" s="123"/>
      <c r="ABV1452" s="287"/>
      <c r="ABW1452" s="123"/>
      <c r="ABX1452" s="287"/>
      <c r="ABY1452" s="123"/>
      <c r="ABZ1452" s="287"/>
      <c r="ACA1452" s="123"/>
      <c r="ACB1452" s="287"/>
      <c r="ACC1452" s="123"/>
      <c r="ACD1452" s="287"/>
      <c r="ACE1452" s="123"/>
      <c r="ACF1452" s="287"/>
      <c r="ACG1452" s="123"/>
      <c r="ACH1452" s="287"/>
      <c r="ACI1452" s="123"/>
      <c r="ACJ1452" s="287"/>
      <c r="ACK1452" s="123"/>
      <c r="ACL1452" s="287"/>
      <c r="ACM1452" s="123"/>
      <c r="ACN1452" s="287"/>
      <c r="ACO1452" s="123"/>
      <c r="ACP1452" s="287"/>
      <c r="ACQ1452" s="123"/>
      <c r="ACR1452" s="287"/>
      <c r="ACS1452" s="123"/>
      <c r="ACT1452" s="287"/>
      <c r="ACU1452" s="123"/>
      <c r="ACV1452" s="287"/>
      <c r="ACW1452" s="123"/>
      <c r="ACX1452" s="287"/>
      <c r="ACY1452" s="123"/>
      <c r="ACZ1452" s="287"/>
      <c r="ADA1452" s="123"/>
      <c r="ADB1452" s="287"/>
      <c r="ADC1452" s="123"/>
      <c r="ADD1452" s="287"/>
      <c r="ADE1452" s="123"/>
      <c r="ADF1452" s="287"/>
      <c r="ADG1452" s="123"/>
      <c r="ADH1452" s="287"/>
      <c r="ADI1452" s="123"/>
      <c r="ADJ1452" s="287"/>
      <c r="ADK1452" s="123"/>
      <c r="ADL1452" s="287"/>
      <c r="ADM1452" s="123"/>
      <c r="ADN1452" s="287"/>
      <c r="ADO1452" s="123"/>
      <c r="ADP1452" s="287"/>
      <c r="ADQ1452" s="123"/>
      <c r="ADR1452" s="287"/>
      <c r="ADS1452" s="123"/>
      <c r="ADT1452" s="287"/>
      <c r="ADU1452" s="123"/>
      <c r="ADV1452" s="287"/>
      <c r="ADW1452" s="123"/>
      <c r="ADX1452" s="287"/>
      <c r="ADY1452" s="123"/>
      <c r="ADZ1452" s="287"/>
      <c r="AEA1452" s="123"/>
      <c r="AEB1452" s="287"/>
      <c r="AEC1452" s="123"/>
      <c r="AED1452" s="287"/>
      <c r="AEE1452" s="123"/>
      <c r="AEF1452" s="287"/>
      <c r="AEG1452" s="123"/>
      <c r="AEH1452" s="287"/>
      <c r="AEI1452" s="123"/>
      <c r="AEJ1452" s="287"/>
      <c r="AEK1452" s="123"/>
      <c r="AEL1452" s="287"/>
      <c r="AEM1452" s="123"/>
      <c r="AEN1452" s="287"/>
      <c r="AEO1452" s="123"/>
      <c r="AEP1452" s="287"/>
      <c r="AEQ1452" s="123"/>
      <c r="AER1452" s="287"/>
      <c r="AES1452" s="123"/>
      <c r="AET1452" s="287"/>
      <c r="AEU1452" s="123"/>
      <c r="AEV1452" s="287"/>
      <c r="AEW1452" s="123"/>
      <c r="AEX1452" s="287"/>
      <c r="AEY1452" s="123"/>
      <c r="AEZ1452" s="287"/>
      <c r="AFA1452" s="123"/>
      <c r="AFB1452" s="287"/>
      <c r="AFC1452" s="123"/>
      <c r="AFD1452" s="287"/>
      <c r="AFE1452" s="123"/>
      <c r="AFF1452" s="287"/>
      <c r="AFG1452" s="123"/>
      <c r="AFH1452" s="287"/>
      <c r="AFI1452" s="123"/>
      <c r="AFJ1452" s="287"/>
      <c r="AFK1452" s="123"/>
      <c r="AFL1452" s="287"/>
      <c r="AFM1452" s="123"/>
      <c r="AFN1452" s="287"/>
      <c r="AFO1452" s="123"/>
      <c r="AFP1452" s="287"/>
      <c r="AFQ1452" s="123"/>
      <c r="AFR1452" s="287"/>
      <c r="AFS1452" s="123"/>
      <c r="AFT1452" s="287"/>
      <c r="AFU1452" s="123"/>
      <c r="AFV1452" s="287"/>
      <c r="AFW1452" s="123"/>
      <c r="AFX1452" s="287"/>
      <c r="AFY1452" s="123"/>
      <c r="AFZ1452" s="287"/>
      <c r="AGA1452" s="123"/>
      <c r="AGB1452" s="287"/>
      <c r="AGC1452" s="123"/>
      <c r="AGD1452" s="287"/>
      <c r="AGE1452" s="123"/>
      <c r="AGF1452" s="287"/>
      <c r="AGG1452" s="123"/>
      <c r="AGH1452" s="287"/>
      <c r="AGI1452" s="123"/>
      <c r="AGJ1452" s="287"/>
      <c r="AGK1452" s="123"/>
      <c r="AGL1452" s="287"/>
      <c r="AGM1452" s="123"/>
      <c r="AGN1452" s="287"/>
      <c r="AGO1452" s="123"/>
      <c r="AGP1452" s="287"/>
      <c r="AGQ1452" s="123"/>
      <c r="AGR1452" s="287"/>
      <c r="AGS1452" s="123"/>
      <c r="AGT1452" s="287"/>
      <c r="AGU1452" s="123"/>
      <c r="AGV1452" s="287"/>
      <c r="AGW1452" s="123"/>
      <c r="AGX1452" s="287"/>
      <c r="AGY1452" s="123"/>
      <c r="AGZ1452" s="287"/>
      <c r="AHA1452" s="123"/>
      <c r="AHB1452" s="287"/>
      <c r="AHC1452" s="123"/>
      <c r="AHD1452" s="287"/>
      <c r="AHE1452" s="123"/>
      <c r="AHF1452" s="287"/>
      <c r="AHG1452" s="123"/>
      <c r="AHH1452" s="287"/>
      <c r="AHI1452" s="123"/>
      <c r="AHJ1452" s="287"/>
      <c r="AHK1452" s="123"/>
      <c r="AHL1452" s="287"/>
      <c r="AHM1452" s="123"/>
      <c r="AHN1452" s="287"/>
      <c r="AHO1452" s="123"/>
      <c r="AHP1452" s="287"/>
      <c r="AHQ1452" s="123"/>
      <c r="AHR1452" s="287"/>
      <c r="AHS1452" s="123"/>
      <c r="AHT1452" s="287"/>
      <c r="AHU1452" s="123"/>
      <c r="AHV1452" s="287"/>
      <c r="AHW1452" s="123"/>
      <c r="AHX1452" s="287"/>
      <c r="AHY1452" s="123"/>
      <c r="AHZ1452" s="287"/>
      <c r="AIA1452" s="123"/>
      <c r="AIB1452" s="287"/>
      <c r="AIC1452" s="123"/>
      <c r="AID1452" s="287"/>
      <c r="AIE1452" s="123"/>
      <c r="AIF1452" s="287"/>
      <c r="AIG1452" s="123"/>
      <c r="AIH1452" s="287"/>
      <c r="AII1452" s="123"/>
      <c r="AIJ1452" s="287"/>
      <c r="AIK1452" s="123"/>
      <c r="AIL1452" s="287"/>
      <c r="AIM1452" s="123"/>
      <c r="AIN1452" s="287"/>
      <c r="AIO1452" s="123"/>
      <c r="AIP1452" s="287"/>
      <c r="AIQ1452" s="123"/>
      <c r="AIR1452" s="287"/>
      <c r="AIS1452" s="123"/>
      <c r="AIT1452" s="287"/>
      <c r="AIU1452" s="123"/>
      <c r="AIV1452" s="287"/>
      <c r="AIW1452" s="123"/>
      <c r="AIX1452" s="287"/>
      <c r="AIY1452" s="123"/>
      <c r="AIZ1452" s="287"/>
      <c r="AJA1452" s="123"/>
      <c r="AJB1452" s="287"/>
      <c r="AJC1452" s="123"/>
      <c r="AJD1452" s="287"/>
      <c r="AJE1452" s="123"/>
      <c r="AJF1452" s="287"/>
      <c r="AJG1452" s="123"/>
      <c r="AJH1452" s="287"/>
      <c r="AJI1452" s="123"/>
      <c r="AJJ1452" s="287"/>
      <c r="AJK1452" s="123"/>
      <c r="AJL1452" s="287"/>
      <c r="AJM1452" s="123"/>
      <c r="AJN1452" s="287"/>
      <c r="AJO1452" s="123"/>
      <c r="AJP1452" s="287"/>
      <c r="AJQ1452" s="123"/>
      <c r="AJR1452" s="287"/>
      <c r="AJS1452" s="123"/>
      <c r="AJT1452" s="287"/>
      <c r="AJU1452" s="123"/>
      <c r="AJV1452" s="287"/>
      <c r="AJW1452" s="123"/>
      <c r="AJX1452" s="287"/>
      <c r="AJY1452" s="123"/>
      <c r="AJZ1452" s="287"/>
      <c r="AKA1452" s="123"/>
      <c r="AKB1452" s="287"/>
      <c r="AKC1452" s="123"/>
      <c r="AKD1452" s="287"/>
      <c r="AKE1452" s="123"/>
      <c r="AKF1452" s="287"/>
      <c r="AKG1452" s="123"/>
      <c r="AKH1452" s="287"/>
      <c r="AKI1452" s="123"/>
      <c r="AKJ1452" s="287"/>
      <c r="AKK1452" s="123"/>
      <c r="AKL1452" s="287"/>
      <c r="AKM1452" s="123"/>
      <c r="AKN1452" s="287"/>
      <c r="AKO1452" s="123"/>
      <c r="AKP1452" s="287"/>
      <c r="AKQ1452" s="123"/>
      <c r="AKR1452" s="287"/>
      <c r="AKS1452" s="123"/>
      <c r="AKT1452" s="287"/>
      <c r="AKU1452" s="123"/>
      <c r="AKV1452" s="287"/>
      <c r="AKW1452" s="123"/>
      <c r="AKX1452" s="287"/>
      <c r="AKY1452" s="123"/>
      <c r="AKZ1452" s="287"/>
      <c r="ALA1452" s="123"/>
      <c r="ALB1452" s="287"/>
      <c r="ALC1452" s="123"/>
      <c r="ALD1452" s="287"/>
      <c r="ALE1452" s="123"/>
      <c r="ALF1452" s="287"/>
      <c r="ALG1452" s="123"/>
      <c r="ALH1452" s="287"/>
      <c r="ALI1452" s="123"/>
      <c r="ALJ1452" s="287"/>
      <c r="ALK1452" s="123"/>
      <c r="ALL1452" s="287"/>
      <c r="ALM1452" s="123"/>
      <c r="ALN1452" s="287"/>
      <c r="ALO1452" s="123"/>
      <c r="ALP1452" s="287"/>
      <c r="ALQ1452" s="123"/>
      <c r="ALR1452" s="287"/>
      <c r="ALS1452" s="123"/>
      <c r="ALT1452" s="287"/>
      <c r="ALU1452" s="123"/>
      <c r="ALV1452" s="287"/>
      <c r="ALW1452" s="123"/>
      <c r="ALX1452" s="287"/>
      <c r="ALY1452" s="123"/>
      <c r="ALZ1452" s="287"/>
      <c r="AMA1452" s="123"/>
      <c r="AMB1452" s="287"/>
      <c r="AMC1452" s="123"/>
      <c r="AMD1452" s="287"/>
      <c r="AME1452" s="123"/>
      <c r="AMF1452" s="287"/>
      <c r="AMG1452" s="123"/>
      <c r="AMH1452" s="287"/>
      <c r="AMI1452" s="123"/>
      <c r="AMJ1452" s="287"/>
      <c r="AMK1452" s="123"/>
      <c r="AML1452" s="287"/>
      <c r="AMM1452" s="123"/>
      <c r="AMN1452" s="287"/>
      <c r="AMO1452" s="123"/>
      <c r="AMP1452" s="287"/>
      <c r="AMQ1452" s="123"/>
      <c r="AMR1452" s="287"/>
      <c r="AMS1452" s="123"/>
      <c r="AMT1452" s="287"/>
      <c r="AMU1452" s="123"/>
      <c r="AMV1452" s="287"/>
      <c r="AMW1452" s="123"/>
      <c r="AMX1452" s="287"/>
      <c r="AMY1452" s="123"/>
      <c r="AMZ1452" s="287"/>
      <c r="ANA1452" s="123"/>
      <c r="ANB1452" s="287"/>
      <c r="ANC1452" s="123"/>
      <c r="AND1452" s="287"/>
      <c r="ANE1452" s="123"/>
      <c r="ANF1452" s="287"/>
      <c r="ANG1452" s="123"/>
      <c r="ANH1452" s="287"/>
      <c r="ANI1452" s="123"/>
      <c r="ANJ1452" s="287"/>
      <c r="ANK1452" s="123"/>
      <c r="ANL1452" s="287"/>
      <c r="ANM1452" s="123"/>
      <c r="ANN1452" s="287"/>
      <c r="ANO1452" s="123"/>
      <c r="ANP1452" s="287"/>
      <c r="ANQ1452" s="123"/>
      <c r="ANR1452" s="287"/>
      <c r="ANS1452" s="123"/>
      <c r="ANT1452" s="287"/>
      <c r="ANU1452" s="123"/>
      <c r="ANV1452" s="287"/>
      <c r="ANW1452" s="123"/>
      <c r="ANX1452" s="287"/>
      <c r="ANY1452" s="123"/>
      <c r="ANZ1452" s="287"/>
      <c r="AOA1452" s="123"/>
      <c r="AOB1452" s="287"/>
      <c r="AOC1452" s="123"/>
      <c r="AOD1452" s="287"/>
      <c r="AOE1452" s="123"/>
      <c r="AOF1452" s="287"/>
      <c r="AOG1452" s="123"/>
      <c r="AOH1452" s="287"/>
      <c r="AOI1452" s="123"/>
      <c r="AOJ1452" s="287"/>
      <c r="AOK1452" s="123"/>
      <c r="AOL1452" s="287"/>
      <c r="AOM1452" s="123"/>
      <c r="AON1452" s="287"/>
      <c r="AOO1452" s="123"/>
      <c r="AOP1452" s="287"/>
      <c r="AOQ1452" s="123"/>
      <c r="AOR1452" s="287"/>
      <c r="AOS1452" s="123"/>
      <c r="AOT1452" s="287"/>
      <c r="AOU1452" s="123"/>
      <c r="AOV1452" s="287"/>
      <c r="AOW1452" s="123"/>
      <c r="AOX1452" s="287"/>
      <c r="AOY1452" s="123"/>
      <c r="AOZ1452" s="287"/>
      <c r="APA1452" s="123"/>
      <c r="APB1452" s="287"/>
      <c r="APC1452" s="123"/>
      <c r="APD1452" s="287"/>
      <c r="APE1452" s="123"/>
      <c r="APF1452" s="287"/>
      <c r="APG1452" s="123"/>
      <c r="APH1452" s="287"/>
      <c r="API1452" s="123"/>
      <c r="APJ1452" s="287"/>
      <c r="APK1452" s="123"/>
      <c r="APL1452" s="287"/>
      <c r="APM1452" s="123"/>
      <c r="APN1452" s="287"/>
      <c r="APO1452" s="123"/>
      <c r="APP1452" s="287"/>
      <c r="APQ1452" s="123"/>
      <c r="APR1452" s="287"/>
      <c r="APS1452" s="123"/>
      <c r="APT1452" s="287"/>
      <c r="APU1452" s="123"/>
      <c r="APV1452" s="287"/>
      <c r="APW1452" s="123"/>
      <c r="APX1452" s="287"/>
      <c r="APY1452" s="123"/>
      <c r="APZ1452" s="287"/>
      <c r="AQA1452" s="123"/>
      <c r="AQB1452" s="287"/>
      <c r="AQC1452" s="123"/>
      <c r="AQD1452" s="287"/>
      <c r="AQE1452" s="123"/>
      <c r="AQF1452" s="287"/>
      <c r="AQG1452" s="123"/>
      <c r="AQH1452" s="287"/>
      <c r="AQI1452" s="123"/>
      <c r="AQJ1452" s="287"/>
      <c r="AQK1452" s="123"/>
      <c r="AQL1452" s="287"/>
      <c r="AQM1452" s="123"/>
      <c r="AQN1452" s="287"/>
      <c r="AQO1452" s="123"/>
      <c r="AQP1452" s="287"/>
      <c r="AQQ1452" s="123"/>
      <c r="AQR1452" s="287"/>
      <c r="AQS1452" s="123"/>
      <c r="AQT1452" s="287"/>
      <c r="AQU1452" s="123"/>
      <c r="AQV1452" s="287"/>
      <c r="AQW1452" s="123"/>
      <c r="AQX1452" s="287"/>
      <c r="AQY1452" s="123"/>
      <c r="AQZ1452" s="287"/>
      <c r="ARA1452" s="123"/>
      <c r="ARB1452" s="287"/>
      <c r="ARC1452" s="123"/>
      <c r="ARD1452" s="287"/>
      <c r="ARE1452" s="123"/>
      <c r="ARF1452" s="287"/>
      <c r="ARG1452" s="123"/>
      <c r="ARH1452" s="287"/>
      <c r="ARI1452" s="123"/>
      <c r="ARJ1452" s="287"/>
      <c r="ARK1452" s="123"/>
      <c r="ARL1452" s="287"/>
      <c r="ARM1452" s="123"/>
      <c r="ARN1452" s="287"/>
      <c r="ARO1452" s="123"/>
      <c r="ARP1452" s="287"/>
      <c r="ARQ1452" s="123"/>
      <c r="ARR1452" s="287"/>
      <c r="ARS1452" s="123"/>
      <c r="ART1452" s="287"/>
      <c r="ARU1452" s="123"/>
      <c r="ARV1452" s="287"/>
      <c r="ARW1452" s="123"/>
      <c r="ARX1452" s="287"/>
      <c r="ARY1452" s="123"/>
      <c r="ARZ1452" s="287"/>
      <c r="ASA1452" s="123"/>
      <c r="ASB1452" s="287"/>
      <c r="ASC1452" s="123"/>
      <c r="ASD1452" s="287"/>
      <c r="ASE1452" s="123"/>
      <c r="ASF1452" s="287"/>
      <c r="ASG1452" s="123"/>
      <c r="ASH1452" s="287"/>
      <c r="ASI1452" s="123"/>
      <c r="ASJ1452" s="287"/>
      <c r="ASK1452" s="123"/>
      <c r="ASL1452" s="287"/>
      <c r="ASM1452" s="123"/>
      <c r="ASN1452" s="287"/>
      <c r="ASO1452" s="123"/>
      <c r="ASP1452" s="287"/>
      <c r="ASQ1452" s="123"/>
      <c r="ASR1452" s="287"/>
      <c r="ASS1452" s="123"/>
      <c r="AST1452" s="287"/>
      <c r="ASU1452" s="123"/>
      <c r="ASV1452" s="287"/>
      <c r="ASW1452" s="123"/>
      <c r="ASX1452" s="287"/>
      <c r="ASY1452" s="123"/>
      <c r="ASZ1452" s="287"/>
      <c r="ATA1452" s="123"/>
      <c r="ATB1452" s="287"/>
      <c r="ATC1452" s="123"/>
      <c r="ATD1452" s="287"/>
      <c r="ATE1452" s="123"/>
      <c r="ATF1452" s="287"/>
      <c r="ATG1452" s="123"/>
      <c r="ATH1452" s="287"/>
      <c r="ATI1452" s="123"/>
      <c r="ATJ1452" s="287"/>
      <c r="ATK1452" s="123"/>
      <c r="ATL1452" s="287"/>
      <c r="ATM1452" s="123"/>
      <c r="ATN1452" s="287"/>
      <c r="ATO1452" s="123"/>
      <c r="ATP1452" s="287"/>
      <c r="ATQ1452" s="123"/>
      <c r="ATR1452" s="287"/>
      <c r="ATS1452" s="123"/>
      <c r="ATT1452" s="287"/>
      <c r="ATU1452" s="123"/>
      <c r="ATV1452" s="287"/>
      <c r="ATW1452" s="123"/>
      <c r="ATX1452" s="287"/>
      <c r="ATY1452" s="123"/>
      <c r="ATZ1452" s="287"/>
      <c r="AUA1452" s="123"/>
      <c r="AUB1452" s="287"/>
      <c r="AUC1452" s="123"/>
      <c r="AUD1452" s="287"/>
      <c r="AUE1452" s="123"/>
      <c r="AUF1452" s="287"/>
      <c r="AUG1452" s="123"/>
      <c r="AUH1452" s="287"/>
      <c r="AUI1452" s="123"/>
      <c r="AUJ1452" s="287"/>
      <c r="AUK1452" s="123"/>
      <c r="AUL1452" s="287"/>
      <c r="AUM1452" s="123"/>
      <c r="AUN1452" s="287"/>
      <c r="AUO1452" s="123"/>
      <c r="AUP1452" s="287"/>
      <c r="AUQ1452" s="123"/>
      <c r="AUR1452" s="287"/>
      <c r="AUS1452" s="123"/>
      <c r="AUT1452" s="287"/>
      <c r="AUU1452" s="123"/>
      <c r="AUV1452" s="287"/>
      <c r="AUW1452" s="123"/>
      <c r="AUX1452" s="287"/>
      <c r="AUY1452" s="123"/>
      <c r="AUZ1452" s="287"/>
      <c r="AVA1452" s="123"/>
      <c r="AVB1452" s="287"/>
      <c r="AVC1452" s="123"/>
      <c r="AVD1452" s="287"/>
      <c r="AVE1452" s="123"/>
      <c r="AVF1452" s="287"/>
      <c r="AVG1452" s="123"/>
      <c r="AVH1452" s="287"/>
      <c r="AVI1452" s="123"/>
      <c r="AVJ1452" s="287"/>
      <c r="AVK1452" s="123"/>
      <c r="AVL1452" s="287"/>
      <c r="AVM1452" s="123"/>
      <c r="AVN1452" s="287"/>
      <c r="AVO1452" s="123"/>
      <c r="AVP1452" s="287"/>
      <c r="AVQ1452" s="123"/>
      <c r="AVR1452" s="287"/>
      <c r="AVS1452" s="123"/>
      <c r="AVT1452" s="287"/>
      <c r="AVU1452" s="123"/>
      <c r="AVV1452" s="287"/>
      <c r="AVW1452" s="123"/>
      <c r="AVX1452" s="287"/>
      <c r="AVY1452" s="123"/>
      <c r="AVZ1452" s="287"/>
      <c r="AWA1452" s="123"/>
      <c r="AWB1452" s="287"/>
      <c r="AWC1452" s="123"/>
      <c r="AWD1452" s="287"/>
      <c r="AWE1452" s="123"/>
      <c r="AWF1452" s="287"/>
      <c r="AWG1452" s="123"/>
      <c r="AWH1452" s="287"/>
      <c r="AWI1452" s="123"/>
      <c r="AWJ1452" s="287"/>
      <c r="AWK1452" s="123"/>
      <c r="AWL1452" s="287"/>
      <c r="AWM1452" s="123"/>
      <c r="AWN1452" s="287"/>
      <c r="AWO1452" s="123"/>
      <c r="AWP1452" s="287"/>
      <c r="AWQ1452" s="123"/>
      <c r="AWR1452" s="287"/>
      <c r="AWS1452" s="123"/>
      <c r="AWT1452" s="287"/>
      <c r="AWU1452" s="123"/>
      <c r="AWV1452" s="287"/>
      <c r="AWW1452" s="123"/>
      <c r="AWX1452" s="287"/>
      <c r="AWY1452" s="123"/>
      <c r="AWZ1452" s="287"/>
      <c r="AXA1452" s="123"/>
      <c r="AXB1452" s="287"/>
      <c r="AXC1452" s="123"/>
      <c r="AXD1452" s="287"/>
      <c r="AXE1452" s="123"/>
      <c r="AXF1452" s="287"/>
      <c r="AXG1452" s="123"/>
      <c r="AXH1452" s="287"/>
      <c r="AXI1452" s="123"/>
      <c r="AXJ1452" s="287"/>
      <c r="AXK1452" s="123"/>
      <c r="AXL1452" s="287"/>
      <c r="AXM1452" s="123"/>
      <c r="AXN1452" s="287"/>
      <c r="AXO1452" s="123"/>
      <c r="AXP1452" s="287"/>
      <c r="AXQ1452" s="123"/>
      <c r="AXR1452" s="287"/>
      <c r="AXS1452" s="123"/>
      <c r="AXT1452" s="287"/>
      <c r="AXU1452" s="123"/>
      <c r="AXV1452" s="287"/>
      <c r="AXW1452" s="123"/>
      <c r="AXX1452" s="287"/>
      <c r="AXY1452" s="123"/>
      <c r="AXZ1452" s="287"/>
      <c r="AYA1452" s="123"/>
      <c r="AYB1452" s="287"/>
      <c r="AYC1452" s="123"/>
      <c r="AYD1452" s="287"/>
      <c r="AYE1452" s="123"/>
      <c r="AYF1452" s="287"/>
      <c r="AYG1452" s="123"/>
      <c r="AYH1452" s="287"/>
      <c r="AYI1452" s="123"/>
      <c r="AYJ1452" s="287"/>
      <c r="AYK1452" s="123"/>
      <c r="AYL1452" s="287"/>
      <c r="AYM1452" s="123"/>
      <c r="AYN1452" s="287"/>
      <c r="AYO1452" s="123"/>
      <c r="AYP1452" s="287"/>
      <c r="AYQ1452" s="123"/>
      <c r="AYR1452" s="287"/>
      <c r="AYS1452" s="123"/>
      <c r="AYT1452" s="287"/>
      <c r="AYU1452" s="123"/>
      <c r="AYV1452" s="287"/>
      <c r="AYW1452" s="123"/>
      <c r="AYX1452" s="287"/>
      <c r="AYY1452" s="123"/>
      <c r="AYZ1452" s="287"/>
      <c r="AZA1452" s="123"/>
      <c r="AZB1452" s="287"/>
      <c r="AZC1452" s="123"/>
      <c r="AZD1452" s="287"/>
      <c r="AZE1452" s="123"/>
      <c r="AZF1452" s="287"/>
      <c r="AZG1452" s="123"/>
      <c r="AZH1452" s="287"/>
      <c r="AZI1452" s="123"/>
      <c r="AZJ1452" s="287"/>
      <c r="AZK1452" s="123"/>
      <c r="AZL1452" s="287"/>
      <c r="AZM1452" s="123"/>
      <c r="AZN1452" s="287"/>
      <c r="AZO1452" s="123"/>
      <c r="AZP1452" s="287"/>
      <c r="AZQ1452" s="123"/>
      <c r="AZR1452" s="287"/>
      <c r="AZS1452" s="123"/>
      <c r="AZT1452" s="287"/>
      <c r="AZU1452" s="123"/>
      <c r="AZV1452" s="287"/>
      <c r="AZW1452" s="123"/>
      <c r="AZX1452" s="287"/>
      <c r="AZY1452" s="123"/>
      <c r="AZZ1452" s="287"/>
      <c r="BAA1452" s="123"/>
      <c r="BAB1452" s="287"/>
      <c r="BAC1452" s="123"/>
      <c r="BAD1452" s="287"/>
      <c r="BAE1452" s="123"/>
      <c r="BAF1452" s="287"/>
      <c r="BAG1452" s="123"/>
      <c r="BAH1452" s="287"/>
      <c r="BAI1452" s="123"/>
      <c r="BAJ1452" s="287"/>
      <c r="BAK1452" s="123"/>
      <c r="BAL1452" s="287"/>
      <c r="BAM1452" s="123"/>
      <c r="BAN1452" s="287"/>
      <c r="BAO1452" s="123"/>
      <c r="BAP1452" s="287"/>
      <c r="BAQ1452" s="123"/>
      <c r="BAR1452" s="287"/>
      <c r="BAS1452" s="123"/>
      <c r="BAT1452" s="287"/>
      <c r="BAU1452" s="123"/>
      <c r="BAV1452" s="287"/>
      <c r="BAW1452" s="123"/>
      <c r="BAX1452" s="287"/>
      <c r="BAY1452" s="123"/>
      <c r="BAZ1452" s="287"/>
      <c r="BBA1452" s="123"/>
      <c r="BBB1452" s="287"/>
      <c r="BBC1452" s="123"/>
      <c r="BBD1452" s="287"/>
      <c r="BBE1452" s="123"/>
      <c r="BBF1452" s="287"/>
      <c r="BBG1452" s="123"/>
      <c r="BBH1452" s="287"/>
      <c r="BBI1452" s="123"/>
      <c r="BBJ1452" s="287"/>
      <c r="BBK1452" s="123"/>
      <c r="BBL1452" s="287"/>
      <c r="BBM1452" s="123"/>
      <c r="BBN1452" s="287"/>
      <c r="BBO1452" s="123"/>
      <c r="BBP1452" s="287"/>
      <c r="BBQ1452" s="123"/>
      <c r="BBR1452" s="287"/>
      <c r="BBS1452" s="123"/>
      <c r="BBT1452" s="287"/>
      <c r="BBU1452" s="123"/>
      <c r="BBV1452" s="287"/>
      <c r="BBW1452" s="123"/>
      <c r="BBX1452" s="287"/>
      <c r="BBY1452" s="123"/>
      <c r="BBZ1452" s="287"/>
      <c r="BCA1452" s="123"/>
      <c r="BCB1452" s="287"/>
      <c r="BCC1452" s="123"/>
      <c r="BCD1452" s="287"/>
      <c r="BCE1452" s="123"/>
      <c r="BCF1452" s="287"/>
      <c r="BCG1452" s="123"/>
      <c r="BCH1452" s="287"/>
      <c r="BCI1452" s="123"/>
      <c r="BCJ1452" s="287"/>
      <c r="BCK1452" s="123"/>
      <c r="BCL1452" s="287"/>
      <c r="BCM1452" s="123"/>
      <c r="BCN1452" s="287"/>
      <c r="BCO1452" s="123"/>
      <c r="BCP1452" s="287"/>
      <c r="BCQ1452" s="123"/>
      <c r="BCR1452" s="287"/>
      <c r="BCS1452" s="123"/>
      <c r="BCT1452" s="287"/>
      <c r="BCU1452" s="123"/>
      <c r="BCV1452" s="287"/>
      <c r="BCW1452" s="123"/>
      <c r="BCX1452" s="287"/>
      <c r="BCY1452" s="123"/>
      <c r="BCZ1452" s="287"/>
      <c r="BDA1452" s="123"/>
      <c r="BDB1452" s="287"/>
      <c r="BDC1452" s="123"/>
      <c r="BDD1452" s="287"/>
      <c r="BDE1452" s="123"/>
      <c r="BDF1452" s="287"/>
      <c r="BDG1452" s="123"/>
      <c r="BDH1452" s="287"/>
      <c r="BDI1452" s="123"/>
      <c r="BDJ1452" s="287"/>
      <c r="BDK1452" s="123"/>
      <c r="BDL1452" s="287"/>
      <c r="BDM1452" s="123"/>
      <c r="BDN1452" s="287"/>
      <c r="BDO1452" s="123"/>
      <c r="BDP1452" s="287"/>
      <c r="BDQ1452" s="123"/>
      <c r="BDR1452" s="287"/>
      <c r="BDS1452" s="123"/>
      <c r="BDT1452" s="287"/>
      <c r="BDU1452" s="123"/>
      <c r="BDV1452" s="287"/>
      <c r="BDW1452" s="123"/>
      <c r="BDX1452" s="287"/>
      <c r="BDY1452" s="123"/>
      <c r="BDZ1452" s="287"/>
      <c r="BEA1452" s="123"/>
      <c r="BEB1452" s="287"/>
      <c r="BEC1452" s="123"/>
      <c r="BED1452" s="287"/>
      <c r="BEE1452" s="123"/>
      <c r="BEF1452" s="287"/>
      <c r="BEG1452" s="123"/>
      <c r="BEH1452" s="287"/>
      <c r="BEI1452" s="123"/>
      <c r="BEJ1452" s="287"/>
      <c r="BEK1452" s="123"/>
      <c r="BEL1452" s="287"/>
      <c r="BEM1452" s="123"/>
      <c r="BEN1452" s="287"/>
      <c r="BEO1452" s="123"/>
      <c r="BEP1452" s="287"/>
      <c r="BEQ1452" s="123"/>
      <c r="BER1452" s="287"/>
      <c r="BES1452" s="123"/>
      <c r="BET1452" s="287"/>
      <c r="BEU1452" s="123"/>
      <c r="BEV1452" s="287"/>
      <c r="BEW1452" s="123"/>
      <c r="BEX1452" s="287"/>
      <c r="BEY1452" s="123"/>
      <c r="BEZ1452" s="287"/>
      <c r="BFA1452" s="123"/>
      <c r="BFB1452" s="287"/>
      <c r="BFC1452" s="123"/>
      <c r="BFD1452" s="287"/>
      <c r="BFE1452" s="123"/>
      <c r="BFF1452" s="287"/>
      <c r="BFG1452" s="123"/>
      <c r="BFH1452" s="287"/>
      <c r="BFI1452" s="123"/>
      <c r="BFJ1452" s="287"/>
      <c r="BFK1452" s="123"/>
      <c r="BFL1452" s="287"/>
      <c r="BFM1452" s="123"/>
      <c r="BFN1452" s="287"/>
      <c r="BFO1452" s="123"/>
      <c r="BFP1452" s="287"/>
      <c r="BFQ1452" s="123"/>
      <c r="BFR1452" s="287"/>
      <c r="BFS1452" s="123"/>
      <c r="BFT1452" s="287"/>
      <c r="BFU1452" s="123"/>
      <c r="BFV1452" s="287"/>
      <c r="BFW1452" s="123"/>
      <c r="BFX1452" s="287"/>
      <c r="BFY1452" s="123"/>
      <c r="BFZ1452" s="287"/>
      <c r="BGA1452" s="123"/>
      <c r="BGB1452" s="287"/>
      <c r="BGC1452" s="123"/>
      <c r="BGD1452" s="287"/>
      <c r="BGE1452" s="123"/>
      <c r="BGF1452" s="287"/>
      <c r="BGG1452" s="123"/>
      <c r="BGH1452" s="287"/>
      <c r="BGI1452" s="123"/>
      <c r="BGJ1452" s="287"/>
      <c r="BGK1452" s="123"/>
      <c r="BGL1452" s="287"/>
      <c r="BGM1452" s="123"/>
      <c r="BGN1452" s="287"/>
      <c r="BGO1452" s="123"/>
      <c r="BGP1452" s="287"/>
      <c r="BGQ1452" s="123"/>
      <c r="BGR1452" s="287"/>
      <c r="BGS1452" s="123"/>
      <c r="BGT1452" s="287"/>
      <c r="BGU1452" s="123"/>
      <c r="BGV1452" s="287"/>
      <c r="BGW1452" s="123"/>
      <c r="BGX1452" s="287"/>
      <c r="BGY1452" s="123"/>
      <c r="BGZ1452" s="287"/>
      <c r="BHA1452" s="123"/>
      <c r="BHB1452" s="287"/>
      <c r="BHC1452" s="123"/>
      <c r="BHD1452" s="287"/>
      <c r="BHE1452" s="123"/>
      <c r="BHF1452" s="287"/>
      <c r="BHG1452" s="123"/>
      <c r="BHH1452" s="287"/>
      <c r="BHI1452" s="123"/>
      <c r="BHJ1452" s="287"/>
      <c r="BHK1452" s="123"/>
      <c r="BHL1452" s="287"/>
      <c r="BHM1452" s="123"/>
      <c r="BHN1452" s="287"/>
      <c r="BHO1452" s="123"/>
      <c r="BHP1452" s="287"/>
      <c r="BHQ1452" s="123"/>
      <c r="BHR1452" s="287"/>
      <c r="BHS1452" s="123"/>
      <c r="BHT1452" s="287"/>
      <c r="BHU1452" s="123"/>
      <c r="BHV1452" s="287"/>
      <c r="BHW1452" s="123"/>
      <c r="BHX1452" s="287"/>
      <c r="BHY1452" s="123"/>
      <c r="BHZ1452" s="287"/>
      <c r="BIA1452" s="123"/>
      <c r="BIB1452" s="287"/>
      <c r="BIC1452" s="123"/>
      <c r="BID1452" s="287"/>
      <c r="BIE1452" s="123"/>
      <c r="BIF1452" s="287"/>
      <c r="BIG1452" s="123"/>
      <c r="BIH1452" s="287"/>
      <c r="BII1452" s="123"/>
      <c r="BIJ1452" s="287"/>
      <c r="BIK1452" s="123"/>
      <c r="BIL1452" s="287"/>
      <c r="BIM1452" s="123"/>
      <c r="BIN1452" s="287"/>
      <c r="BIO1452" s="123"/>
      <c r="BIP1452" s="287"/>
      <c r="BIQ1452" s="123"/>
      <c r="BIR1452" s="287"/>
      <c r="BIS1452" s="123"/>
      <c r="BIT1452" s="287"/>
      <c r="BIU1452" s="123"/>
      <c r="BIV1452" s="287"/>
      <c r="BIW1452" s="123"/>
      <c r="BIX1452" s="287"/>
      <c r="BIY1452" s="123"/>
      <c r="BIZ1452" s="287"/>
      <c r="BJA1452" s="123"/>
      <c r="BJB1452" s="287"/>
      <c r="BJC1452" s="123"/>
      <c r="BJD1452" s="287"/>
      <c r="BJE1452" s="123"/>
      <c r="BJF1452" s="287"/>
      <c r="BJG1452" s="123"/>
      <c r="BJH1452" s="287"/>
      <c r="BJI1452" s="123"/>
      <c r="BJJ1452" s="287"/>
      <c r="BJK1452" s="123"/>
      <c r="BJL1452" s="287"/>
      <c r="BJM1452" s="123"/>
      <c r="BJN1452" s="287"/>
      <c r="BJO1452" s="123"/>
      <c r="BJP1452" s="287"/>
      <c r="BJQ1452" s="123"/>
      <c r="BJR1452" s="287"/>
      <c r="BJS1452" s="123"/>
      <c r="BJT1452" s="287"/>
      <c r="BJU1452" s="123"/>
      <c r="BJV1452" s="287"/>
      <c r="BJW1452" s="123"/>
      <c r="BJX1452" s="287"/>
      <c r="BJY1452" s="123"/>
      <c r="BJZ1452" s="287"/>
      <c r="BKA1452" s="123"/>
      <c r="BKB1452" s="287"/>
      <c r="BKC1452" s="123"/>
      <c r="BKD1452" s="287"/>
      <c r="BKE1452" s="123"/>
      <c r="BKF1452" s="287"/>
      <c r="BKG1452" s="123"/>
      <c r="BKH1452" s="287"/>
      <c r="BKI1452" s="123"/>
      <c r="BKJ1452" s="287"/>
      <c r="BKK1452" s="123"/>
      <c r="BKL1452" s="287"/>
      <c r="BKM1452" s="123"/>
      <c r="BKN1452" s="287"/>
      <c r="BKO1452" s="123"/>
      <c r="BKP1452" s="287"/>
      <c r="BKQ1452" s="123"/>
      <c r="BKR1452" s="287"/>
      <c r="BKS1452" s="123"/>
      <c r="BKT1452" s="287"/>
      <c r="BKU1452" s="123"/>
      <c r="BKV1452" s="287"/>
      <c r="BKW1452" s="123"/>
      <c r="BKX1452" s="287"/>
      <c r="BKY1452" s="123"/>
      <c r="BKZ1452" s="287"/>
      <c r="BLA1452" s="123"/>
      <c r="BLB1452" s="287"/>
      <c r="BLC1452" s="123"/>
      <c r="BLD1452" s="287"/>
      <c r="BLE1452" s="123"/>
      <c r="BLF1452" s="287"/>
      <c r="BLG1452" s="123"/>
      <c r="BLH1452" s="287"/>
      <c r="BLI1452" s="123"/>
      <c r="BLJ1452" s="287"/>
      <c r="BLK1452" s="123"/>
      <c r="BLL1452" s="287"/>
      <c r="BLM1452" s="123"/>
      <c r="BLN1452" s="287"/>
      <c r="BLO1452" s="123"/>
      <c r="BLP1452" s="287"/>
      <c r="BLQ1452" s="123"/>
      <c r="BLR1452" s="287"/>
      <c r="BLS1452" s="123"/>
      <c r="BLT1452" s="287"/>
      <c r="BLU1452" s="123"/>
      <c r="BLV1452" s="287"/>
      <c r="BLW1452" s="123"/>
      <c r="BLX1452" s="287"/>
      <c r="BLY1452" s="123"/>
      <c r="BLZ1452" s="287"/>
      <c r="BMA1452" s="123"/>
      <c r="BMB1452" s="287"/>
      <c r="BMC1452" s="123"/>
      <c r="BMD1452" s="287"/>
      <c r="BME1452" s="123"/>
      <c r="BMF1452" s="287"/>
      <c r="BMG1452" s="123"/>
      <c r="BMH1452" s="287"/>
      <c r="BMI1452" s="123"/>
      <c r="BMJ1452" s="287"/>
      <c r="BMK1452" s="123"/>
      <c r="BML1452" s="287"/>
      <c r="BMM1452" s="123"/>
      <c r="BMN1452" s="287"/>
      <c r="BMO1452" s="123"/>
      <c r="BMP1452" s="287"/>
      <c r="BMQ1452" s="123"/>
      <c r="BMR1452" s="287"/>
      <c r="BMS1452" s="123"/>
      <c r="BMT1452" s="287"/>
      <c r="BMU1452" s="123"/>
      <c r="BMV1452" s="287"/>
      <c r="BMW1452" s="123"/>
      <c r="BMX1452" s="287"/>
      <c r="BMY1452" s="123"/>
      <c r="BMZ1452" s="287"/>
      <c r="BNA1452" s="123"/>
      <c r="BNB1452" s="287"/>
      <c r="BNC1452" s="123"/>
      <c r="BND1452" s="287"/>
      <c r="BNE1452" s="123"/>
      <c r="BNF1452" s="287"/>
      <c r="BNG1452" s="123"/>
      <c r="BNH1452" s="287"/>
      <c r="BNI1452" s="123"/>
      <c r="BNJ1452" s="287"/>
      <c r="BNK1452" s="123"/>
      <c r="BNL1452" s="287"/>
      <c r="BNM1452" s="123"/>
      <c r="BNN1452" s="287"/>
      <c r="BNO1452" s="123"/>
      <c r="BNP1452" s="287"/>
      <c r="BNQ1452" s="123"/>
      <c r="BNR1452" s="287"/>
      <c r="BNS1452" s="123"/>
      <c r="BNT1452" s="287"/>
      <c r="BNU1452" s="123"/>
      <c r="BNV1452" s="287"/>
      <c r="BNW1452" s="123"/>
      <c r="BNX1452" s="287"/>
      <c r="BNY1452" s="123"/>
      <c r="BNZ1452" s="287"/>
      <c r="BOA1452" s="123"/>
      <c r="BOB1452" s="287"/>
      <c r="BOC1452" s="123"/>
      <c r="BOD1452" s="287"/>
      <c r="BOE1452" s="123"/>
      <c r="BOF1452" s="287"/>
      <c r="BOG1452" s="123"/>
      <c r="BOH1452" s="287"/>
      <c r="BOI1452" s="123"/>
      <c r="BOJ1452" s="287"/>
      <c r="BOK1452" s="123"/>
      <c r="BOL1452" s="287"/>
      <c r="BOM1452" s="123"/>
      <c r="BON1452" s="287"/>
      <c r="BOO1452" s="123"/>
      <c r="BOP1452" s="287"/>
      <c r="BOQ1452" s="123"/>
      <c r="BOR1452" s="287"/>
      <c r="BOS1452" s="123"/>
      <c r="BOT1452" s="287"/>
      <c r="BOU1452" s="123"/>
      <c r="BOV1452" s="287"/>
      <c r="BOW1452" s="123"/>
      <c r="BOX1452" s="287"/>
      <c r="BOY1452" s="123"/>
      <c r="BOZ1452" s="287"/>
      <c r="BPA1452" s="123"/>
      <c r="BPB1452" s="287"/>
      <c r="BPC1452" s="123"/>
      <c r="BPD1452" s="287"/>
      <c r="BPE1452" s="123"/>
      <c r="BPF1452" s="287"/>
      <c r="BPG1452" s="123"/>
      <c r="BPH1452" s="287"/>
      <c r="BPI1452" s="123"/>
      <c r="BPJ1452" s="287"/>
      <c r="BPK1452" s="123"/>
      <c r="BPL1452" s="287"/>
      <c r="BPM1452" s="123"/>
      <c r="BPN1452" s="287"/>
      <c r="BPO1452" s="123"/>
      <c r="BPP1452" s="287"/>
      <c r="BPQ1452" s="123"/>
      <c r="BPR1452" s="287"/>
      <c r="BPS1452" s="123"/>
      <c r="BPT1452" s="287"/>
      <c r="BPU1452" s="123"/>
      <c r="BPV1452" s="287"/>
      <c r="BPW1452" s="123"/>
      <c r="BPX1452" s="287"/>
      <c r="BPY1452" s="123"/>
      <c r="BPZ1452" s="287"/>
      <c r="BQA1452" s="123"/>
      <c r="BQB1452" s="287"/>
      <c r="BQC1452" s="123"/>
      <c r="BQD1452" s="287"/>
      <c r="BQE1452" s="123"/>
      <c r="BQF1452" s="287"/>
      <c r="BQG1452" s="123"/>
      <c r="BQH1452" s="287"/>
      <c r="BQI1452" s="123"/>
      <c r="BQJ1452" s="287"/>
      <c r="BQK1452" s="123"/>
      <c r="BQL1452" s="287"/>
      <c r="BQM1452" s="123"/>
      <c r="BQN1452" s="287"/>
      <c r="BQO1452" s="123"/>
      <c r="BQP1452" s="287"/>
      <c r="BQQ1452" s="123"/>
      <c r="BQR1452" s="287"/>
      <c r="BQS1452" s="123"/>
      <c r="BQT1452" s="287"/>
      <c r="BQU1452" s="123"/>
      <c r="BQV1452" s="287"/>
      <c r="BQW1452" s="123"/>
      <c r="BQX1452" s="287"/>
      <c r="BQY1452" s="123"/>
      <c r="BQZ1452" s="287"/>
      <c r="BRA1452" s="123"/>
      <c r="BRB1452" s="287"/>
      <c r="BRC1452" s="123"/>
      <c r="BRD1452" s="287"/>
      <c r="BRE1452" s="123"/>
      <c r="BRF1452" s="287"/>
      <c r="BRG1452" s="123"/>
      <c r="BRH1452" s="287"/>
      <c r="BRI1452" s="123"/>
      <c r="BRJ1452" s="287"/>
      <c r="BRK1452" s="123"/>
      <c r="BRL1452" s="287"/>
      <c r="BRM1452" s="123"/>
      <c r="BRN1452" s="287"/>
      <c r="BRO1452" s="123"/>
      <c r="BRP1452" s="287"/>
      <c r="BRQ1452" s="123"/>
      <c r="BRR1452" s="287"/>
      <c r="BRS1452" s="123"/>
      <c r="BRT1452" s="287"/>
      <c r="BRU1452" s="123"/>
      <c r="BRV1452" s="287"/>
      <c r="BRW1452" s="123"/>
      <c r="BRX1452" s="287"/>
      <c r="BRY1452" s="123"/>
      <c r="BRZ1452" s="287"/>
      <c r="BSA1452" s="123"/>
      <c r="BSB1452" s="287"/>
      <c r="BSC1452" s="123"/>
      <c r="BSD1452" s="287"/>
      <c r="BSE1452" s="123"/>
      <c r="BSF1452" s="287"/>
      <c r="BSG1452" s="123"/>
      <c r="BSH1452" s="287"/>
      <c r="BSI1452" s="123"/>
      <c r="BSJ1452" s="287"/>
      <c r="BSK1452" s="123"/>
      <c r="BSL1452" s="287"/>
      <c r="BSM1452" s="123"/>
      <c r="BSN1452" s="287"/>
      <c r="BSO1452" s="123"/>
      <c r="BSP1452" s="287"/>
      <c r="BSQ1452" s="123"/>
      <c r="BSR1452" s="287"/>
      <c r="BSS1452" s="123"/>
      <c r="BST1452" s="287"/>
      <c r="BSU1452" s="123"/>
      <c r="BSV1452" s="287"/>
      <c r="BSW1452" s="123"/>
      <c r="BSX1452" s="287"/>
      <c r="BSY1452" s="123"/>
      <c r="BSZ1452" s="287"/>
      <c r="BTA1452" s="123"/>
      <c r="BTB1452" s="287"/>
      <c r="BTC1452" s="123"/>
      <c r="BTD1452" s="287"/>
      <c r="BTE1452" s="123"/>
      <c r="BTF1452" s="287"/>
      <c r="BTG1452" s="123"/>
      <c r="BTH1452" s="287"/>
      <c r="BTI1452" s="123"/>
      <c r="BTJ1452" s="287"/>
      <c r="BTK1452" s="123"/>
      <c r="BTL1452" s="287"/>
      <c r="BTM1452" s="123"/>
      <c r="BTN1452" s="287"/>
      <c r="BTO1452" s="123"/>
      <c r="BTP1452" s="287"/>
      <c r="BTQ1452" s="123"/>
      <c r="BTR1452" s="287"/>
      <c r="BTS1452" s="123"/>
      <c r="BTT1452" s="287"/>
      <c r="BTU1452" s="123"/>
      <c r="BTV1452" s="287"/>
      <c r="BTW1452" s="123"/>
      <c r="BTX1452" s="287"/>
      <c r="BTY1452" s="123"/>
      <c r="BTZ1452" s="287"/>
      <c r="BUA1452" s="123"/>
      <c r="BUB1452" s="287"/>
      <c r="BUC1452" s="123"/>
      <c r="BUD1452" s="287"/>
      <c r="BUE1452" s="123"/>
      <c r="BUF1452" s="287"/>
      <c r="BUG1452" s="123"/>
      <c r="BUH1452" s="287"/>
      <c r="BUI1452" s="123"/>
      <c r="BUJ1452" s="287"/>
      <c r="BUK1452" s="123"/>
      <c r="BUL1452" s="287"/>
      <c r="BUM1452" s="123"/>
      <c r="BUN1452" s="287"/>
      <c r="BUO1452" s="123"/>
      <c r="BUP1452" s="287"/>
      <c r="BUQ1452" s="123"/>
      <c r="BUR1452" s="287"/>
      <c r="BUS1452" s="123"/>
      <c r="BUT1452" s="287"/>
      <c r="BUU1452" s="123"/>
      <c r="BUV1452" s="287"/>
      <c r="BUW1452" s="123"/>
      <c r="BUX1452" s="287"/>
      <c r="BUY1452" s="123"/>
      <c r="BUZ1452" s="287"/>
      <c r="BVA1452" s="123"/>
      <c r="BVB1452" s="287"/>
      <c r="BVC1452" s="123"/>
      <c r="BVD1452" s="287"/>
      <c r="BVE1452" s="123"/>
      <c r="BVF1452" s="287"/>
      <c r="BVG1452" s="123"/>
      <c r="BVH1452" s="287"/>
      <c r="BVI1452" s="123"/>
      <c r="BVJ1452" s="287"/>
      <c r="BVK1452" s="123"/>
      <c r="BVL1452" s="287"/>
      <c r="BVM1452" s="123"/>
      <c r="BVN1452" s="287"/>
      <c r="BVO1452" s="123"/>
      <c r="BVP1452" s="287"/>
      <c r="BVQ1452" s="123"/>
      <c r="BVR1452" s="287"/>
      <c r="BVS1452" s="123"/>
      <c r="BVT1452" s="287"/>
      <c r="BVU1452" s="123"/>
      <c r="BVV1452" s="287"/>
      <c r="BVW1452" s="123"/>
      <c r="BVX1452" s="287"/>
      <c r="BVY1452" s="123"/>
      <c r="BVZ1452" s="287"/>
      <c r="BWA1452" s="123"/>
      <c r="BWB1452" s="287"/>
      <c r="BWC1452" s="123"/>
      <c r="BWD1452" s="287"/>
      <c r="BWE1452" s="123"/>
      <c r="BWF1452" s="287"/>
      <c r="BWG1452" s="123"/>
      <c r="BWH1452" s="287"/>
      <c r="BWI1452" s="123"/>
      <c r="BWJ1452" s="287"/>
      <c r="BWK1452" s="123"/>
      <c r="BWL1452" s="287"/>
      <c r="BWM1452" s="123"/>
      <c r="BWN1452" s="287"/>
      <c r="BWO1452" s="123"/>
      <c r="BWP1452" s="287"/>
      <c r="BWQ1452" s="123"/>
      <c r="BWR1452" s="287"/>
      <c r="BWS1452" s="123"/>
      <c r="BWT1452" s="287"/>
      <c r="BWU1452" s="123"/>
      <c r="BWV1452" s="287"/>
      <c r="BWW1452" s="123"/>
      <c r="BWX1452" s="287"/>
      <c r="BWY1452" s="123"/>
      <c r="BWZ1452" s="287"/>
      <c r="BXA1452" s="123"/>
      <c r="BXB1452" s="287"/>
      <c r="BXC1452" s="123"/>
      <c r="BXD1452" s="287"/>
      <c r="BXE1452" s="123"/>
      <c r="BXF1452" s="287"/>
      <c r="BXG1452" s="123"/>
      <c r="BXH1452" s="287"/>
      <c r="BXI1452" s="123"/>
      <c r="BXJ1452" s="287"/>
      <c r="BXK1452" s="123"/>
      <c r="BXL1452" s="287"/>
      <c r="BXM1452" s="123"/>
      <c r="BXN1452" s="287"/>
      <c r="BXO1452" s="123"/>
      <c r="BXP1452" s="287"/>
      <c r="BXQ1452" s="123"/>
      <c r="BXR1452" s="287"/>
      <c r="BXS1452" s="123"/>
      <c r="BXT1452" s="287"/>
      <c r="BXU1452" s="123"/>
      <c r="BXV1452" s="287"/>
      <c r="BXW1452" s="123"/>
      <c r="BXX1452" s="287"/>
      <c r="BXY1452" s="123"/>
      <c r="BXZ1452" s="287"/>
      <c r="BYA1452" s="123"/>
      <c r="BYB1452" s="287"/>
      <c r="BYC1452" s="123"/>
      <c r="BYD1452" s="287"/>
      <c r="BYE1452" s="123"/>
      <c r="BYF1452" s="287"/>
      <c r="BYG1452" s="123"/>
      <c r="BYH1452" s="287"/>
      <c r="BYI1452" s="123"/>
      <c r="BYJ1452" s="287"/>
      <c r="BYK1452" s="123"/>
      <c r="BYL1452" s="287"/>
      <c r="BYM1452" s="123"/>
      <c r="BYN1452" s="287"/>
      <c r="BYO1452" s="123"/>
      <c r="BYP1452" s="287"/>
      <c r="BYQ1452" s="123"/>
      <c r="BYR1452" s="287"/>
      <c r="BYS1452" s="123"/>
      <c r="BYT1452" s="287"/>
      <c r="BYU1452" s="123"/>
      <c r="BYV1452" s="287"/>
      <c r="BYW1452" s="123"/>
      <c r="BYX1452" s="287"/>
      <c r="BYY1452" s="123"/>
      <c r="BYZ1452" s="287"/>
      <c r="BZA1452" s="123"/>
      <c r="BZB1452" s="287"/>
      <c r="BZC1452" s="123"/>
      <c r="BZD1452" s="287"/>
      <c r="BZE1452" s="123"/>
      <c r="BZF1452" s="287"/>
      <c r="BZG1452" s="123"/>
      <c r="BZH1452" s="287"/>
      <c r="BZI1452" s="123"/>
      <c r="BZJ1452" s="287"/>
      <c r="BZK1452" s="123"/>
      <c r="BZL1452" s="287"/>
      <c r="BZM1452" s="123"/>
      <c r="BZN1452" s="287"/>
      <c r="BZO1452" s="123"/>
      <c r="BZP1452" s="287"/>
      <c r="BZQ1452" s="123"/>
      <c r="BZR1452" s="287"/>
      <c r="BZS1452" s="123"/>
      <c r="BZT1452" s="287"/>
      <c r="BZU1452" s="123"/>
      <c r="BZV1452" s="287"/>
      <c r="BZW1452" s="123"/>
      <c r="BZX1452" s="287"/>
      <c r="BZY1452" s="123"/>
      <c r="BZZ1452" s="287"/>
      <c r="CAA1452" s="123"/>
      <c r="CAB1452" s="287"/>
      <c r="CAC1452" s="123"/>
      <c r="CAD1452" s="287"/>
      <c r="CAE1452" s="123"/>
      <c r="CAF1452" s="287"/>
      <c r="CAG1452" s="123"/>
      <c r="CAH1452" s="287"/>
      <c r="CAI1452" s="123"/>
      <c r="CAJ1452" s="287"/>
      <c r="CAK1452" s="123"/>
      <c r="CAL1452" s="287"/>
      <c r="CAM1452" s="123"/>
      <c r="CAN1452" s="287"/>
      <c r="CAO1452" s="123"/>
      <c r="CAP1452" s="287"/>
      <c r="CAQ1452" s="123"/>
      <c r="CAR1452" s="287"/>
      <c r="CAS1452" s="123"/>
      <c r="CAT1452" s="287"/>
      <c r="CAU1452" s="123"/>
      <c r="CAV1452" s="287"/>
      <c r="CAW1452" s="123"/>
      <c r="CAX1452" s="287"/>
      <c r="CAY1452" s="123"/>
      <c r="CAZ1452" s="287"/>
      <c r="CBA1452" s="123"/>
      <c r="CBB1452" s="287"/>
      <c r="CBC1452" s="123"/>
      <c r="CBD1452" s="287"/>
      <c r="CBE1452" s="123"/>
      <c r="CBF1452" s="287"/>
      <c r="CBG1452" s="123"/>
      <c r="CBH1452" s="287"/>
      <c r="CBI1452" s="123"/>
      <c r="CBJ1452" s="287"/>
      <c r="CBK1452" s="123"/>
      <c r="CBL1452" s="287"/>
      <c r="CBM1452" s="123"/>
      <c r="CBN1452" s="287"/>
      <c r="CBO1452" s="123"/>
      <c r="CBP1452" s="287"/>
      <c r="CBQ1452" s="123"/>
      <c r="CBR1452" s="287"/>
      <c r="CBS1452" s="123"/>
      <c r="CBT1452" s="287"/>
      <c r="CBU1452" s="123"/>
      <c r="CBV1452" s="287"/>
      <c r="CBW1452" s="123"/>
      <c r="CBX1452" s="287"/>
      <c r="CBY1452" s="123"/>
      <c r="CBZ1452" s="287"/>
      <c r="CCA1452" s="123"/>
      <c r="CCB1452" s="287"/>
      <c r="CCC1452" s="123"/>
      <c r="CCD1452" s="287"/>
      <c r="CCE1452" s="123"/>
      <c r="CCF1452" s="287"/>
      <c r="CCG1452" s="123"/>
      <c r="CCH1452" s="287"/>
      <c r="CCI1452" s="123"/>
      <c r="CCJ1452" s="287"/>
      <c r="CCK1452" s="123"/>
      <c r="CCL1452" s="287"/>
      <c r="CCM1452" s="123"/>
      <c r="CCN1452" s="287"/>
      <c r="CCO1452" s="123"/>
      <c r="CCP1452" s="287"/>
      <c r="CCQ1452" s="123"/>
      <c r="CCR1452" s="287"/>
      <c r="CCS1452" s="123"/>
      <c r="CCT1452" s="287"/>
      <c r="CCU1452" s="123"/>
      <c r="CCV1452" s="287"/>
      <c r="CCW1452" s="123"/>
      <c r="CCX1452" s="287"/>
      <c r="CCY1452" s="123"/>
      <c r="CCZ1452" s="287"/>
      <c r="CDA1452" s="123"/>
      <c r="CDB1452" s="287"/>
      <c r="CDC1452" s="123"/>
      <c r="CDD1452" s="287"/>
      <c r="CDE1452" s="123"/>
      <c r="CDF1452" s="287"/>
      <c r="CDG1452" s="123"/>
      <c r="CDH1452" s="287"/>
      <c r="CDI1452" s="123"/>
      <c r="CDJ1452" s="287"/>
      <c r="CDK1452" s="123"/>
      <c r="CDL1452" s="287"/>
      <c r="CDM1452" s="123"/>
      <c r="CDN1452" s="287"/>
      <c r="CDO1452" s="123"/>
      <c r="CDP1452" s="287"/>
      <c r="CDQ1452" s="123"/>
      <c r="CDR1452" s="287"/>
      <c r="CDS1452" s="123"/>
      <c r="CDT1452" s="287"/>
      <c r="CDU1452" s="123"/>
      <c r="CDV1452" s="287"/>
      <c r="CDW1452" s="123"/>
      <c r="CDX1452" s="287"/>
      <c r="CDY1452" s="123"/>
      <c r="CDZ1452" s="287"/>
      <c r="CEA1452" s="123"/>
      <c r="CEB1452" s="287"/>
      <c r="CEC1452" s="123"/>
      <c r="CED1452" s="287"/>
      <c r="CEE1452" s="123"/>
      <c r="CEF1452" s="287"/>
      <c r="CEG1452" s="123"/>
      <c r="CEH1452" s="287"/>
      <c r="CEI1452" s="123"/>
      <c r="CEJ1452" s="287"/>
      <c r="CEK1452" s="123"/>
      <c r="CEL1452" s="287"/>
      <c r="CEM1452" s="123"/>
      <c r="CEN1452" s="287"/>
      <c r="CEO1452" s="123"/>
      <c r="CEP1452" s="287"/>
      <c r="CEQ1452" s="123"/>
      <c r="CER1452" s="287"/>
      <c r="CES1452" s="123"/>
      <c r="CET1452" s="287"/>
      <c r="CEU1452" s="123"/>
      <c r="CEV1452" s="287"/>
      <c r="CEW1452" s="123"/>
      <c r="CEX1452" s="287"/>
      <c r="CEY1452" s="123"/>
      <c r="CEZ1452" s="287"/>
      <c r="CFA1452" s="123"/>
      <c r="CFB1452" s="287"/>
      <c r="CFC1452" s="123"/>
      <c r="CFD1452" s="287"/>
      <c r="CFE1452" s="123"/>
      <c r="CFF1452" s="287"/>
      <c r="CFG1452" s="123"/>
      <c r="CFH1452" s="287"/>
      <c r="CFI1452" s="123"/>
      <c r="CFJ1452" s="287"/>
      <c r="CFK1452" s="123"/>
      <c r="CFL1452" s="287"/>
      <c r="CFM1452" s="123"/>
      <c r="CFN1452" s="287"/>
      <c r="CFO1452" s="123"/>
      <c r="CFP1452" s="287"/>
      <c r="CFQ1452" s="123"/>
      <c r="CFR1452" s="287"/>
      <c r="CFS1452" s="123"/>
      <c r="CFT1452" s="287"/>
      <c r="CFU1452" s="123"/>
      <c r="CFV1452" s="287"/>
      <c r="CFW1452" s="123"/>
      <c r="CFX1452" s="287"/>
      <c r="CFY1452" s="123"/>
      <c r="CFZ1452" s="287"/>
      <c r="CGA1452" s="123"/>
      <c r="CGB1452" s="287"/>
      <c r="CGC1452" s="123"/>
      <c r="CGD1452" s="287"/>
      <c r="CGE1452" s="123"/>
      <c r="CGF1452" s="287"/>
      <c r="CGG1452" s="123"/>
      <c r="CGH1452" s="287"/>
      <c r="CGI1452" s="123"/>
      <c r="CGJ1452" s="287"/>
      <c r="CGK1452" s="123"/>
      <c r="CGL1452" s="287"/>
      <c r="CGM1452" s="123"/>
      <c r="CGN1452" s="287"/>
      <c r="CGO1452" s="123"/>
      <c r="CGP1452" s="287"/>
      <c r="CGQ1452" s="123"/>
      <c r="CGR1452" s="287"/>
      <c r="CGS1452" s="123"/>
      <c r="CGT1452" s="287"/>
      <c r="CGU1452" s="123"/>
      <c r="CGV1452" s="287"/>
      <c r="CGW1452" s="123"/>
      <c r="CGX1452" s="287"/>
      <c r="CGY1452" s="123"/>
      <c r="CGZ1452" s="287"/>
      <c r="CHA1452" s="123"/>
      <c r="CHB1452" s="287"/>
      <c r="CHC1452" s="123"/>
      <c r="CHD1452" s="287"/>
      <c r="CHE1452" s="123"/>
      <c r="CHF1452" s="287"/>
      <c r="CHG1452" s="123"/>
      <c r="CHH1452" s="287"/>
      <c r="CHI1452" s="123"/>
      <c r="CHJ1452" s="287"/>
      <c r="CHK1452" s="123"/>
      <c r="CHL1452" s="287"/>
      <c r="CHM1452" s="123"/>
      <c r="CHN1452" s="287"/>
      <c r="CHO1452" s="123"/>
      <c r="CHP1452" s="287"/>
      <c r="CHQ1452" s="123"/>
      <c r="CHR1452" s="287"/>
      <c r="CHS1452" s="123"/>
      <c r="CHT1452" s="287"/>
      <c r="CHU1452" s="123"/>
      <c r="CHV1452" s="287"/>
      <c r="CHW1452" s="123"/>
      <c r="CHX1452" s="287"/>
      <c r="CHY1452" s="123"/>
      <c r="CHZ1452" s="287"/>
      <c r="CIA1452" s="123"/>
      <c r="CIB1452" s="287"/>
      <c r="CIC1452" s="123"/>
      <c r="CID1452" s="287"/>
      <c r="CIE1452" s="123"/>
      <c r="CIF1452" s="287"/>
      <c r="CIG1452" s="123"/>
      <c r="CIH1452" s="287"/>
      <c r="CII1452" s="123"/>
      <c r="CIJ1452" s="287"/>
      <c r="CIK1452" s="123"/>
      <c r="CIL1452" s="287"/>
      <c r="CIM1452" s="123"/>
      <c r="CIN1452" s="287"/>
      <c r="CIO1452" s="123"/>
      <c r="CIP1452" s="287"/>
      <c r="CIQ1452" s="123"/>
      <c r="CIR1452" s="287"/>
      <c r="CIS1452" s="123"/>
      <c r="CIT1452" s="287"/>
      <c r="CIU1452" s="123"/>
      <c r="CIV1452" s="287"/>
      <c r="CIW1452" s="123"/>
      <c r="CIX1452" s="287"/>
      <c r="CIY1452" s="123"/>
      <c r="CIZ1452" s="287"/>
      <c r="CJA1452" s="123"/>
      <c r="CJB1452" s="287"/>
      <c r="CJC1452" s="123"/>
      <c r="CJD1452" s="287"/>
      <c r="CJE1452" s="123"/>
      <c r="CJF1452" s="287"/>
      <c r="CJG1452" s="123"/>
      <c r="CJH1452" s="287"/>
      <c r="CJI1452" s="123"/>
      <c r="CJJ1452" s="287"/>
      <c r="CJK1452" s="123"/>
      <c r="CJL1452" s="287"/>
      <c r="CJM1452" s="123"/>
      <c r="CJN1452" s="287"/>
      <c r="CJO1452" s="123"/>
      <c r="CJP1452" s="287"/>
      <c r="CJQ1452" s="123"/>
      <c r="CJR1452" s="287"/>
      <c r="CJS1452" s="123"/>
      <c r="CJT1452" s="287"/>
      <c r="CJU1452" s="123"/>
      <c r="CJV1452" s="287"/>
      <c r="CJW1452" s="123"/>
      <c r="CJX1452" s="287"/>
      <c r="CJY1452" s="123"/>
      <c r="CJZ1452" s="287"/>
      <c r="CKA1452" s="123"/>
      <c r="CKB1452" s="287"/>
      <c r="CKC1452" s="123"/>
      <c r="CKD1452" s="287"/>
      <c r="CKE1452" s="123"/>
      <c r="CKF1452" s="287"/>
      <c r="CKG1452" s="123"/>
      <c r="CKH1452" s="287"/>
      <c r="CKI1452" s="123"/>
      <c r="CKJ1452" s="287"/>
      <c r="CKK1452" s="123"/>
      <c r="CKL1452" s="287"/>
      <c r="CKM1452" s="123"/>
      <c r="CKN1452" s="287"/>
      <c r="CKO1452" s="123"/>
      <c r="CKP1452" s="287"/>
      <c r="CKQ1452" s="123"/>
      <c r="CKR1452" s="287"/>
      <c r="CKS1452" s="123"/>
      <c r="CKT1452" s="287"/>
      <c r="CKU1452" s="123"/>
      <c r="CKV1452" s="287"/>
      <c r="CKW1452" s="123"/>
      <c r="CKX1452" s="287"/>
      <c r="CKY1452" s="123"/>
      <c r="CKZ1452" s="287"/>
      <c r="CLA1452" s="123"/>
      <c r="CLB1452" s="287"/>
      <c r="CLC1452" s="123"/>
      <c r="CLD1452" s="287"/>
      <c r="CLE1452" s="123"/>
      <c r="CLF1452" s="287"/>
      <c r="CLG1452" s="123"/>
      <c r="CLH1452" s="287"/>
      <c r="CLI1452" s="123"/>
      <c r="CLJ1452" s="287"/>
      <c r="CLK1452" s="123"/>
      <c r="CLL1452" s="287"/>
      <c r="CLM1452" s="123"/>
      <c r="CLN1452" s="287"/>
      <c r="CLO1452" s="123"/>
      <c r="CLP1452" s="287"/>
      <c r="CLQ1452" s="123"/>
      <c r="CLR1452" s="287"/>
      <c r="CLS1452" s="123"/>
      <c r="CLT1452" s="287"/>
      <c r="CLU1452" s="123"/>
      <c r="CLV1452" s="287"/>
      <c r="CLW1452" s="123"/>
      <c r="CLX1452" s="287"/>
      <c r="CLY1452" s="123"/>
      <c r="CLZ1452" s="287"/>
      <c r="CMA1452" s="123"/>
      <c r="CMB1452" s="287"/>
      <c r="CMC1452" s="123"/>
      <c r="CMD1452" s="287"/>
      <c r="CME1452" s="123"/>
      <c r="CMF1452" s="287"/>
      <c r="CMG1452" s="123"/>
      <c r="CMH1452" s="287"/>
      <c r="CMI1452" s="123"/>
      <c r="CMJ1452" s="287"/>
      <c r="CMK1452" s="123"/>
      <c r="CML1452" s="287"/>
      <c r="CMM1452" s="123"/>
      <c r="CMN1452" s="287"/>
      <c r="CMO1452" s="123"/>
      <c r="CMP1452" s="287"/>
      <c r="CMQ1452" s="123"/>
      <c r="CMR1452" s="287"/>
      <c r="CMS1452" s="123"/>
      <c r="CMT1452" s="287"/>
      <c r="CMU1452" s="123"/>
      <c r="CMV1452" s="287"/>
      <c r="CMW1452" s="123"/>
      <c r="CMX1452" s="287"/>
      <c r="CMY1452" s="123"/>
      <c r="CMZ1452" s="287"/>
      <c r="CNA1452" s="123"/>
      <c r="CNB1452" s="287"/>
      <c r="CNC1452" s="123"/>
      <c r="CND1452" s="287"/>
      <c r="CNE1452" s="123"/>
      <c r="CNF1452" s="287"/>
      <c r="CNG1452" s="123"/>
      <c r="CNH1452" s="287"/>
      <c r="CNI1452" s="123"/>
      <c r="CNJ1452" s="287"/>
      <c r="CNK1452" s="123"/>
      <c r="CNL1452" s="287"/>
      <c r="CNM1452" s="123"/>
      <c r="CNN1452" s="287"/>
      <c r="CNO1452" s="123"/>
      <c r="CNP1452" s="287"/>
      <c r="CNQ1452" s="123"/>
      <c r="CNR1452" s="287"/>
      <c r="CNS1452" s="123"/>
      <c r="CNT1452" s="287"/>
      <c r="CNU1452" s="123"/>
      <c r="CNV1452" s="287"/>
      <c r="CNW1452" s="123"/>
      <c r="CNX1452" s="287"/>
      <c r="CNY1452" s="123"/>
      <c r="CNZ1452" s="287"/>
      <c r="COA1452" s="123"/>
      <c r="COB1452" s="287"/>
      <c r="COC1452" s="123"/>
      <c r="COD1452" s="287"/>
      <c r="COE1452" s="123"/>
      <c r="COF1452" s="287"/>
      <c r="COG1452" s="123"/>
      <c r="COH1452" s="287"/>
      <c r="COI1452" s="123"/>
      <c r="COJ1452" s="287"/>
      <c r="COK1452" s="123"/>
      <c r="COL1452" s="287"/>
      <c r="COM1452" s="123"/>
      <c r="CON1452" s="287"/>
      <c r="COO1452" s="123"/>
      <c r="COP1452" s="287"/>
      <c r="COQ1452" s="123"/>
      <c r="COR1452" s="287"/>
      <c r="COS1452" s="123"/>
      <c r="COT1452" s="287"/>
      <c r="COU1452" s="123"/>
      <c r="COV1452" s="287"/>
      <c r="COW1452" s="123"/>
      <c r="COX1452" s="287"/>
      <c r="COY1452" s="123"/>
      <c r="COZ1452" s="287"/>
      <c r="CPA1452" s="123"/>
      <c r="CPB1452" s="287"/>
      <c r="CPC1452" s="123"/>
      <c r="CPD1452" s="287"/>
      <c r="CPE1452" s="123"/>
      <c r="CPF1452" s="287"/>
      <c r="CPG1452" s="123"/>
      <c r="CPH1452" s="287"/>
      <c r="CPI1452" s="123"/>
      <c r="CPJ1452" s="287"/>
      <c r="CPK1452" s="123"/>
      <c r="CPL1452" s="287"/>
      <c r="CPM1452" s="123"/>
      <c r="CPN1452" s="287"/>
      <c r="CPO1452" s="123"/>
      <c r="CPP1452" s="287"/>
      <c r="CPQ1452" s="123"/>
      <c r="CPR1452" s="287"/>
      <c r="CPS1452" s="123"/>
      <c r="CPT1452" s="287"/>
      <c r="CPU1452" s="123"/>
      <c r="CPV1452" s="287"/>
      <c r="CPW1452" s="123"/>
      <c r="CPX1452" s="287"/>
      <c r="CPY1452" s="123"/>
      <c r="CPZ1452" s="287"/>
      <c r="CQA1452" s="123"/>
      <c r="CQB1452" s="287"/>
      <c r="CQC1452" s="123"/>
      <c r="CQD1452" s="287"/>
      <c r="CQE1452" s="123"/>
      <c r="CQF1452" s="287"/>
      <c r="CQG1452" s="123"/>
      <c r="CQH1452" s="287"/>
      <c r="CQI1452" s="123"/>
      <c r="CQJ1452" s="287"/>
      <c r="CQK1452" s="123"/>
      <c r="CQL1452" s="287"/>
      <c r="CQM1452" s="123"/>
      <c r="CQN1452" s="287"/>
      <c r="CQO1452" s="123"/>
      <c r="CQP1452" s="287"/>
      <c r="CQQ1452" s="123"/>
      <c r="CQR1452" s="287"/>
      <c r="CQS1452" s="123"/>
      <c r="CQT1452" s="287"/>
      <c r="CQU1452" s="123"/>
      <c r="CQV1452" s="287"/>
      <c r="CQW1452" s="123"/>
      <c r="CQX1452" s="287"/>
      <c r="CQY1452" s="123"/>
      <c r="CQZ1452" s="287"/>
      <c r="CRA1452" s="123"/>
      <c r="CRB1452" s="287"/>
      <c r="CRC1452" s="123"/>
      <c r="CRD1452" s="287"/>
      <c r="CRE1452" s="123"/>
      <c r="CRF1452" s="287"/>
      <c r="CRG1452" s="123"/>
      <c r="CRH1452" s="287"/>
      <c r="CRI1452" s="123"/>
      <c r="CRJ1452" s="287"/>
      <c r="CRK1452" s="123"/>
      <c r="CRL1452" s="287"/>
      <c r="CRM1452" s="123"/>
      <c r="CRN1452" s="287"/>
      <c r="CRO1452" s="123"/>
      <c r="CRP1452" s="287"/>
      <c r="CRQ1452" s="123"/>
      <c r="CRR1452" s="287"/>
      <c r="CRS1452" s="123"/>
      <c r="CRT1452" s="287"/>
      <c r="CRU1452" s="123"/>
      <c r="CRV1452" s="287"/>
      <c r="CRW1452" s="123"/>
      <c r="CRX1452" s="287"/>
      <c r="CRY1452" s="123"/>
      <c r="CRZ1452" s="287"/>
      <c r="CSA1452" s="123"/>
      <c r="CSB1452" s="287"/>
      <c r="CSC1452" s="123"/>
      <c r="CSD1452" s="287"/>
      <c r="CSE1452" s="123"/>
      <c r="CSF1452" s="287"/>
      <c r="CSG1452" s="123"/>
      <c r="CSH1452" s="287"/>
      <c r="CSI1452" s="123"/>
      <c r="CSJ1452" s="287"/>
      <c r="CSK1452" s="123"/>
      <c r="CSL1452" s="287"/>
      <c r="CSM1452" s="123"/>
      <c r="CSN1452" s="287"/>
      <c r="CSO1452" s="123"/>
      <c r="CSP1452" s="287"/>
      <c r="CSQ1452" s="123"/>
      <c r="CSR1452" s="287"/>
      <c r="CSS1452" s="123"/>
      <c r="CST1452" s="287"/>
      <c r="CSU1452" s="123"/>
      <c r="CSV1452" s="287"/>
      <c r="CSW1452" s="123"/>
      <c r="CSX1452" s="287"/>
      <c r="CSY1452" s="123"/>
      <c r="CSZ1452" s="287"/>
      <c r="CTA1452" s="123"/>
      <c r="CTB1452" s="287"/>
      <c r="CTC1452" s="123"/>
      <c r="CTD1452" s="287"/>
      <c r="CTE1452" s="123"/>
      <c r="CTF1452" s="287"/>
      <c r="CTG1452" s="123"/>
      <c r="CTH1452" s="287"/>
      <c r="CTI1452" s="123"/>
      <c r="CTJ1452" s="287"/>
      <c r="CTK1452" s="123"/>
      <c r="CTL1452" s="287"/>
      <c r="CTM1452" s="123"/>
      <c r="CTN1452" s="287"/>
      <c r="CTO1452" s="123"/>
      <c r="CTP1452" s="287"/>
      <c r="CTQ1452" s="123"/>
      <c r="CTR1452" s="287"/>
      <c r="CTS1452" s="123"/>
      <c r="CTT1452" s="287"/>
      <c r="CTU1452" s="123"/>
      <c r="CTV1452" s="287"/>
      <c r="CTW1452" s="123"/>
      <c r="CTX1452" s="287"/>
      <c r="CTY1452" s="123"/>
      <c r="CTZ1452" s="287"/>
      <c r="CUA1452" s="123"/>
      <c r="CUB1452" s="287"/>
      <c r="CUC1452" s="123"/>
      <c r="CUD1452" s="287"/>
      <c r="CUE1452" s="123"/>
      <c r="CUF1452" s="287"/>
      <c r="CUG1452" s="123"/>
      <c r="CUH1452" s="287"/>
      <c r="CUI1452" s="123"/>
      <c r="CUJ1452" s="287"/>
      <c r="CUK1452" s="123"/>
      <c r="CUL1452" s="287"/>
      <c r="CUM1452" s="123"/>
      <c r="CUN1452" s="287"/>
      <c r="CUO1452" s="123"/>
      <c r="CUP1452" s="287"/>
      <c r="CUQ1452" s="123"/>
      <c r="CUR1452" s="287"/>
      <c r="CUS1452" s="123"/>
      <c r="CUT1452" s="287"/>
      <c r="CUU1452" s="123"/>
      <c r="CUV1452" s="287"/>
      <c r="CUW1452" s="123"/>
      <c r="CUX1452" s="287"/>
      <c r="CUY1452" s="123"/>
      <c r="CUZ1452" s="287"/>
      <c r="CVA1452" s="123"/>
      <c r="CVB1452" s="287"/>
      <c r="CVC1452" s="123"/>
      <c r="CVD1452" s="287"/>
      <c r="CVE1452" s="123"/>
      <c r="CVF1452" s="287"/>
      <c r="CVG1452" s="123"/>
      <c r="CVH1452" s="287"/>
      <c r="CVI1452" s="123"/>
      <c r="CVJ1452" s="287"/>
      <c r="CVK1452" s="123"/>
      <c r="CVL1452" s="287"/>
      <c r="CVM1452" s="123"/>
      <c r="CVN1452" s="287"/>
      <c r="CVO1452" s="123"/>
      <c r="CVP1452" s="287"/>
      <c r="CVQ1452" s="123"/>
      <c r="CVR1452" s="287"/>
      <c r="CVS1452" s="123"/>
      <c r="CVT1452" s="287"/>
      <c r="CVU1452" s="123"/>
      <c r="CVV1452" s="287"/>
      <c r="CVW1452" s="123"/>
      <c r="CVX1452" s="287"/>
      <c r="CVY1452" s="123"/>
      <c r="CVZ1452" s="287"/>
      <c r="CWA1452" s="123"/>
      <c r="CWB1452" s="287"/>
      <c r="CWC1452" s="123"/>
      <c r="CWD1452" s="287"/>
      <c r="CWE1452" s="123"/>
      <c r="CWF1452" s="287"/>
      <c r="CWG1452" s="123"/>
      <c r="CWH1452" s="287"/>
      <c r="CWI1452" s="123"/>
      <c r="CWJ1452" s="287"/>
      <c r="CWK1452" s="123"/>
      <c r="CWL1452" s="287"/>
      <c r="CWM1452" s="123"/>
      <c r="CWN1452" s="287"/>
      <c r="CWO1452" s="123"/>
      <c r="CWP1452" s="287"/>
      <c r="CWQ1452" s="123"/>
      <c r="CWR1452" s="287"/>
      <c r="CWS1452" s="123"/>
      <c r="CWT1452" s="287"/>
      <c r="CWU1452" s="123"/>
      <c r="CWV1452" s="287"/>
      <c r="CWW1452" s="123"/>
      <c r="CWX1452" s="287"/>
      <c r="CWY1452" s="123"/>
      <c r="CWZ1452" s="287"/>
      <c r="CXA1452" s="123"/>
      <c r="CXB1452" s="287"/>
      <c r="CXC1452" s="123"/>
      <c r="CXD1452" s="287"/>
      <c r="CXE1452" s="123"/>
      <c r="CXF1452" s="287"/>
      <c r="CXG1452" s="123"/>
      <c r="CXH1452" s="287"/>
      <c r="CXI1452" s="123"/>
      <c r="CXJ1452" s="287"/>
      <c r="CXK1452" s="123"/>
      <c r="CXL1452" s="287"/>
      <c r="CXM1452" s="123"/>
      <c r="CXN1452" s="287"/>
      <c r="CXO1452" s="123"/>
      <c r="CXP1452" s="287"/>
      <c r="CXQ1452" s="123"/>
      <c r="CXR1452" s="287"/>
      <c r="CXS1452" s="123"/>
      <c r="CXT1452" s="287"/>
      <c r="CXU1452" s="123"/>
      <c r="CXV1452" s="287"/>
      <c r="CXW1452" s="123"/>
      <c r="CXX1452" s="287"/>
      <c r="CXY1452" s="123"/>
      <c r="CXZ1452" s="287"/>
      <c r="CYA1452" s="123"/>
      <c r="CYB1452" s="287"/>
      <c r="CYC1452" s="123"/>
      <c r="CYD1452" s="287"/>
      <c r="CYE1452" s="123"/>
      <c r="CYF1452" s="287"/>
      <c r="CYG1452" s="123"/>
      <c r="CYH1452" s="287"/>
      <c r="CYI1452" s="123"/>
      <c r="CYJ1452" s="287"/>
      <c r="CYK1452" s="123"/>
      <c r="CYL1452" s="287"/>
      <c r="CYM1452" s="123"/>
      <c r="CYN1452" s="287"/>
      <c r="CYO1452" s="123"/>
      <c r="CYP1452" s="287"/>
      <c r="CYQ1452" s="123"/>
      <c r="CYR1452" s="287"/>
      <c r="CYS1452" s="123"/>
      <c r="CYT1452" s="287"/>
      <c r="CYU1452" s="123"/>
      <c r="CYV1452" s="287"/>
      <c r="CYW1452" s="123"/>
      <c r="CYX1452" s="287"/>
      <c r="CYY1452" s="123"/>
      <c r="CYZ1452" s="287"/>
      <c r="CZA1452" s="123"/>
      <c r="CZB1452" s="287"/>
      <c r="CZC1452" s="123"/>
      <c r="CZD1452" s="287"/>
      <c r="CZE1452" s="123"/>
      <c r="CZF1452" s="287"/>
      <c r="CZG1452" s="123"/>
      <c r="CZH1452" s="287"/>
      <c r="CZI1452" s="123"/>
      <c r="CZJ1452" s="287"/>
      <c r="CZK1452" s="123"/>
      <c r="CZL1452" s="287"/>
      <c r="CZM1452" s="123"/>
      <c r="CZN1452" s="287"/>
      <c r="CZO1452" s="123"/>
      <c r="CZP1452" s="287"/>
      <c r="CZQ1452" s="123"/>
      <c r="CZR1452" s="287"/>
      <c r="CZS1452" s="123"/>
      <c r="CZT1452" s="287"/>
      <c r="CZU1452" s="123"/>
      <c r="CZV1452" s="287"/>
      <c r="CZW1452" s="123"/>
      <c r="CZX1452" s="287"/>
      <c r="CZY1452" s="123"/>
      <c r="CZZ1452" s="287"/>
      <c r="DAA1452" s="123"/>
      <c r="DAB1452" s="287"/>
      <c r="DAC1452" s="123"/>
      <c r="DAD1452" s="287"/>
      <c r="DAE1452" s="123"/>
      <c r="DAF1452" s="287"/>
      <c r="DAG1452" s="123"/>
      <c r="DAH1452" s="287"/>
      <c r="DAI1452" s="123"/>
      <c r="DAJ1452" s="287"/>
      <c r="DAK1452" s="123"/>
      <c r="DAL1452" s="287"/>
      <c r="DAM1452" s="123"/>
      <c r="DAN1452" s="287"/>
      <c r="DAO1452" s="123"/>
      <c r="DAP1452" s="287"/>
      <c r="DAQ1452" s="123"/>
      <c r="DAR1452" s="287"/>
      <c r="DAS1452" s="123"/>
      <c r="DAT1452" s="287"/>
      <c r="DAU1452" s="123"/>
      <c r="DAV1452" s="287"/>
      <c r="DAW1452" s="123"/>
      <c r="DAX1452" s="287"/>
      <c r="DAY1452" s="123"/>
      <c r="DAZ1452" s="287"/>
      <c r="DBA1452" s="123"/>
      <c r="DBB1452" s="287"/>
      <c r="DBC1452" s="123"/>
      <c r="DBD1452" s="287"/>
      <c r="DBE1452" s="123"/>
      <c r="DBF1452" s="287"/>
      <c r="DBG1452" s="123"/>
      <c r="DBH1452" s="287"/>
      <c r="DBI1452" s="123"/>
      <c r="DBJ1452" s="287"/>
      <c r="DBK1452" s="123"/>
      <c r="DBL1452" s="287"/>
      <c r="DBM1452" s="123"/>
      <c r="DBN1452" s="287"/>
      <c r="DBO1452" s="123"/>
      <c r="DBP1452" s="287"/>
      <c r="DBQ1452" s="123"/>
      <c r="DBR1452" s="287"/>
      <c r="DBS1452" s="123"/>
      <c r="DBT1452" s="287"/>
      <c r="DBU1452" s="123"/>
      <c r="DBV1452" s="287"/>
      <c r="DBW1452" s="123"/>
      <c r="DBX1452" s="287"/>
      <c r="DBY1452" s="123"/>
      <c r="DBZ1452" s="287"/>
      <c r="DCA1452" s="123"/>
      <c r="DCB1452" s="287"/>
      <c r="DCC1452" s="123"/>
      <c r="DCD1452" s="287"/>
      <c r="DCE1452" s="123"/>
      <c r="DCF1452" s="287"/>
      <c r="DCG1452" s="123"/>
      <c r="DCH1452" s="287"/>
      <c r="DCI1452" s="123"/>
      <c r="DCJ1452" s="287"/>
      <c r="DCK1452" s="123"/>
      <c r="DCL1452" s="287"/>
      <c r="DCM1452" s="123"/>
      <c r="DCN1452" s="287"/>
      <c r="DCO1452" s="123"/>
      <c r="DCP1452" s="287"/>
      <c r="DCQ1452" s="123"/>
      <c r="DCR1452" s="287"/>
      <c r="DCS1452" s="123"/>
      <c r="DCT1452" s="287"/>
      <c r="DCU1452" s="123"/>
      <c r="DCV1452" s="287"/>
      <c r="DCW1452" s="123"/>
      <c r="DCX1452" s="287"/>
      <c r="DCY1452" s="123"/>
      <c r="DCZ1452" s="287"/>
      <c r="DDA1452" s="123"/>
      <c r="DDB1452" s="287"/>
      <c r="DDC1452" s="123"/>
      <c r="DDD1452" s="287"/>
      <c r="DDE1452" s="123"/>
      <c r="DDF1452" s="287"/>
      <c r="DDG1452" s="123"/>
      <c r="DDH1452" s="287"/>
      <c r="DDI1452" s="123"/>
      <c r="DDJ1452" s="287"/>
      <c r="DDK1452" s="123"/>
      <c r="DDL1452" s="287"/>
      <c r="DDM1452" s="123"/>
      <c r="DDN1452" s="287"/>
      <c r="DDO1452" s="123"/>
      <c r="DDP1452" s="287"/>
      <c r="DDQ1452" s="123"/>
      <c r="DDR1452" s="287"/>
      <c r="DDS1452" s="123"/>
      <c r="DDT1452" s="287"/>
      <c r="DDU1452" s="123"/>
      <c r="DDV1452" s="287"/>
      <c r="DDW1452" s="123"/>
      <c r="DDX1452" s="287"/>
      <c r="DDY1452" s="123"/>
      <c r="DDZ1452" s="287"/>
      <c r="DEA1452" s="123"/>
      <c r="DEB1452" s="287"/>
      <c r="DEC1452" s="123"/>
      <c r="DED1452" s="287"/>
      <c r="DEE1452" s="123"/>
      <c r="DEF1452" s="287"/>
      <c r="DEG1452" s="123"/>
      <c r="DEH1452" s="287"/>
      <c r="DEI1452" s="123"/>
      <c r="DEJ1452" s="287"/>
      <c r="DEK1452" s="123"/>
      <c r="DEL1452" s="287"/>
      <c r="DEM1452" s="123"/>
      <c r="DEN1452" s="287"/>
      <c r="DEO1452" s="123"/>
      <c r="DEP1452" s="287"/>
      <c r="DEQ1452" s="123"/>
      <c r="DER1452" s="287"/>
      <c r="DES1452" s="123"/>
      <c r="DET1452" s="287"/>
      <c r="DEU1452" s="123"/>
      <c r="DEV1452" s="287"/>
      <c r="DEW1452" s="123"/>
      <c r="DEX1452" s="287"/>
      <c r="DEY1452" s="123"/>
      <c r="DEZ1452" s="287"/>
      <c r="DFA1452" s="123"/>
      <c r="DFB1452" s="287"/>
      <c r="DFC1452" s="123"/>
      <c r="DFD1452" s="287"/>
      <c r="DFE1452" s="123"/>
      <c r="DFF1452" s="287"/>
      <c r="DFG1452" s="123"/>
      <c r="DFH1452" s="287"/>
      <c r="DFI1452" s="123"/>
      <c r="DFJ1452" s="287"/>
      <c r="DFK1452" s="123"/>
      <c r="DFL1452" s="287"/>
      <c r="DFM1452" s="123"/>
      <c r="DFN1452" s="287"/>
      <c r="DFO1452" s="123"/>
      <c r="DFP1452" s="287"/>
      <c r="DFQ1452" s="123"/>
      <c r="DFR1452" s="287"/>
      <c r="DFS1452" s="123"/>
      <c r="DFT1452" s="287"/>
      <c r="DFU1452" s="123"/>
      <c r="DFV1452" s="287"/>
      <c r="DFW1452" s="123"/>
      <c r="DFX1452" s="287"/>
      <c r="DFY1452" s="123"/>
      <c r="DFZ1452" s="287"/>
      <c r="DGA1452" s="123"/>
      <c r="DGB1452" s="287"/>
      <c r="DGC1452" s="123"/>
      <c r="DGD1452" s="287"/>
      <c r="DGE1452" s="123"/>
      <c r="DGF1452" s="287"/>
      <c r="DGG1452" s="123"/>
      <c r="DGH1452" s="287"/>
      <c r="DGI1452" s="123"/>
      <c r="DGJ1452" s="287"/>
      <c r="DGK1452" s="123"/>
      <c r="DGL1452" s="287"/>
      <c r="DGM1452" s="123"/>
      <c r="DGN1452" s="287"/>
      <c r="DGO1452" s="123"/>
      <c r="DGP1452" s="287"/>
      <c r="DGQ1452" s="123"/>
      <c r="DGR1452" s="287"/>
      <c r="DGS1452" s="123"/>
      <c r="DGT1452" s="287"/>
      <c r="DGU1452" s="123"/>
      <c r="DGV1452" s="287"/>
      <c r="DGW1452" s="123"/>
      <c r="DGX1452" s="287"/>
      <c r="DGY1452" s="123"/>
      <c r="DGZ1452" s="287"/>
      <c r="DHA1452" s="123"/>
      <c r="DHB1452" s="287"/>
      <c r="DHC1452" s="123"/>
      <c r="DHD1452" s="287"/>
      <c r="DHE1452" s="123"/>
      <c r="DHF1452" s="287"/>
      <c r="DHG1452" s="123"/>
      <c r="DHH1452" s="287"/>
      <c r="DHI1452" s="123"/>
      <c r="DHJ1452" s="287"/>
      <c r="DHK1452" s="123"/>
      <c r="DHL1452" s="287"/>
      <c r="DHM1452" s="123"/>
      <c r="DHN1452" s="287"/>
      <c r="DHO1452" s="123"/>
      <c r="DHP1452" s="287"/>
      <c r="DHQ1452" s="123"/>
      <c r="DHR1452" s="287"/>
      <c r="DHS1452" s="123"/>
      <c r="DHT1452" s="287"/>
      <c r="DHU1452" s="123"/>
      <c r="DHV1452" s="287"/>
      <c r="DHW1452" s="123"/>
      <c r="DHX1452" s="287"/>
      <c r="DHY1452" s="123"/>
      <c r="DHZ1452" s="287"/>
      <c r="DIA1452" s="123"/>
      <c r="DIB1452" s="287"/>
      <c r="DIC1452" s="123"/>
      <c r="DID1452" s="287"/>
      <c r="DIE1452" s="123"/>
      <c r="DIF1452" s="287"/>
      <c r="DIG1452" s="123"/>
      <c r="DIH1452" s="287"/>
      <c r="DII1452" s="123"/>
      <c r="DIJ1452" s="287"/>
      <c r="DIK1452" s="123"/>
      <c r="DIL1452" s="287"/>
      <c r="DIM1452" s="123"/>
      <c r="DIN1452" s="287"/>
      <c r="DIO1452" s="123"/>
      <c r="DIP1452" s="287"/>
      <c r="DIQ1452" s="123"/>
      <c r="DIR1452" s="287"/>
      <c r="DIS1452" s="123"/>
      <c r="DIT1452" s="287"/>
      <c r="DIU1452" s="123"/>
      <c r="DIV1452" s="287"/>
      <c r="DIW1452" s="123"/>
      <c r="DIX1452" s="287"/>
      <c r="DIY1452" s="123"/>
      <c r="DIZ1452" s="287"/>
      <c r="DJA1452" s="123"/>
      <c r="DJB1452" s="287"/>
      <c r="DJC1452" s="123"/>
      <c r="DJD1452" s="287"/>
      <c r="DJE1452" s="123"/>
      <c r="DJF1452" s="287"/>
      <c r="DJG1452" s="123"/>
      <c r="DJH1452" s="287"/>
      <c r="DJI1452" s="123"/>
      <c r="DJJ1452" s="287"/>
      <c r="DJK1452" s="123"/>
      <c r="DJL1452" s="287"/>
      <c r="DJM1452" s="123"/>
      <c r="DJN1452" s="287"/>
      <c r="DJO1452" s="123"/>
      <c r="DJP1452" s="287"/>
      <c r="DJQ1452" s="123"/>
      <c r="DJR1452" s="287"/>
      <c r="DJS1452" s="123"/>
      <c r="DJT1452" s="287"/>
      <c r="DJU1452" s="123"/>
      <c r="DJV1452" s="287"/>
      <c r="DJW1452" s="123"/>
      <c r="DJX1452" s="287"/>
      <c r="DJY1452" s="123"/>
      <c r="DJZ1452" s="287"/>
      <c r="DKA1452" s="123"/>
      <c r="DKB1452" s="287"/>
      <c r="DKC1452" s="123"/>
      <c r="DKD1452" s="287"/>
      <c r="DKE1452" s="123"/>
      <c r="DKF1452" s="287"/>
      <c r="DKG1452" s="123"/>
      <c r="DKH1452" s="287"/>
      <c r="DKI1452" s="123"/>
      <c r="DKJ1452" s="287"/>
      <c r="DKK1452" s="123"/>
      <c r="DKL1452" s="287"/>
      <c r="DKM1452" s="123"/>
      <c r="DKN1452" s="287"/>
      <c r="DKO1452" s="123"/>
      <c r="DKP1452" s="287"/>
      <c r="DKQ1452" s="123"/>
      <c r="DKR1452" s="287"/>
      <c r="DKS1452" s="123"/>
      <c r="DKT1452" s="287"/>
      <c r="DKU1452" s="123"/>
      <c r="DKV1452" s="287"/>
      <c r="DKW1452" s="123"/>
      <c r="DKX1452" s="287"/>
      <c r="DKY1452" s="123"/>
      <c r="DKZ1452" s="287"/>
      <c r="DLA1452" s="123"/>
      <c r="DLB1452" s="287"/>
      <c r="DLC1452" s="123"/>
      <c r="DLD1452" s="287"/>
      <c r="DLE1452" s="123"/>
      <c r="DLF1452" s="287"/>
      <c r="DLG1452" s="123"/>
      <c r="DLH1452" s="287"/>
      <c r="DLI1452" s="123"/>
      <c r="DLJ1452" s="287"/>
      <c r="DLK1452" s="123"/>
      <c r="DLL1452" s="287"/>
      <c r="DLM1452" s="123"/>
      <c r="DLN1452" s="287"/>
      <c r="DLO1452" s="123"/>
      <c r="DLP1452" s="287"/>
      <c r="DLQ1452" s="123"/>
      <c r="DLR1452" s="287"/>
      <c r="DLS1452" s="123"/>
      <c r="DLT1452" s="287"/>
      <c r="DLU1452" s="123"/>
      <c r="DLV1452" s="287"/>
      <c r="DLW1452" s="123"/>
      <c r="DLX1452" s="287"/>
      <c r="DLY1452" s="123"/>
      <c r="DLZ1452" s="287"/>
      <c r="DMA1452" s="123"/>
      <c r="DMB1452" s="287"/>
      <c r="DMC1452" s="123"/>
      <c r="DMD1452" s="287"/>
      <c r="DME1452" s="123"/>
      <c r="DMF1452" s="287"/>
      <c r="DMG1452" s="123"/>
      <c r="DMH1452" s="287"/>
      <c r="DMI1452" s="123"/>
      <c r="DMJ1452" s="287"/>
      <c r="DMK1452" s="123"/>
      <c r="DML1452" s="287"/>
      <c r="DMM1452" s="123"/>
      <c r="DMN1452" s="287"/>
      <c r="DMO1452" s="123"/>
      <c r="DMP1452" s="287"/>
      <c r="DMQ1452" s="123"/>
      <c r="DMR1452" s="287"/>
      <c r="DMS1452" s="123"/>
      <c r="DMT1452" s="287"/>
      <c r="DMU1452" s="123"/>
      <c r="DMV1452" s="287"/>
      <c r="DMW1452" s="123"/>
      <c r="DMX1452" s="287"/>
      <c r="DMY1452" s="123"/>
      <c r="DMZ1452" s="287"/>
      <c r="DNA1452" s="123"/>
      <c r="DNB1452" s="287"/>
      <c r="DNC1452" s="123"/>
      <c r="DND1452" s="287"/>
      <c r="DNE1452" s="123"/>
      <c r="DNF1452" s="287"/>
      <c r="DNG1452" s="123"/>
      <c r="DNH1452" s="287"/>
      <c r="DNI1452" s="123"/>
      <c r="DNJ1452" s="287"/>
      <c r="DNK1452" s="123"/>
      <c r="DNL1452" s="287"/>
      <c r="DNM1452" s="123"/>
      <c r="DNN1452" s="287"/>
      <c r="DNO1452" s="123"/>
      <c r="DNP1452" s="287"/>
      <c r="DNQ1452" s="123"/>
      <c r="DNR1452" s="287"/>
      <c r="DNS1452" s="123"/>
      <c r="DNT1452" s="287"/>
      <c r="DNU1452" s="123"/>
      <c r="DNV1452" s="287"/>
      <c r="DNW1452" s="123"/>
      <c r="DNX1452" s="287"/>
      <c r="DNY1452" s="123"/>
      <c r="DNZ1452" s="287"/>
      <c r="DOA1452" s="123"/>
      <c r="DOB1452" s="287"/>
      <c r="DOC1452" s="123"/>
      <c r="DOD1452" s="287"/>
      <c r="DOE1452" s="123"/>
      <c r="DOF1452" s="287"/>
      <c r="DOG1452" s="123"/>
      <c r="DOH1452" s="287"/>
      <c r="DOI1452" s="123"/>
      <c r="DOJ1452" s="287"/>
      <c r="DOK1452" s="123"/>
      <c r="DOL1452" s="287"/>
      <c r="DOM1452" s="123"/>
      <c r="DON1452" s="287"/>
      <c r="DOO1452" s="123"/>
      <c r="DOP1452" s="287"/>
      <c r="DOQ1452" s="123"/>
      <c r="DOR1452" s="287"/>
      <c r="DOS1452" s="123"/>
      <c r="DOT1452" s="287"/>
      <c r="DOU1452" s="123"/>
      <c r="DOV1452" s="287"/>
      <c r="DOW1452" s="123"/>
      <c r="DOX1452" s="287"/>
      <c r="DOY1452" s="123"/>
      <c r="DOZ1452" s="287"/>
      <c r="DPA1452" s="123"/>
      <c r="DPB1452" s="287"/>
      <c r="DPC1452" s="123"/>
      <c r="DPD1452" s="287"/>
      <c r="DPE1452" s="123"/>
      <c r="DPF1452" s="287"/>
      <c r="DPG1452" s="123"/>
      <c r="DPH1452" s="287"/>
      <c r="DPI1452" s="123"/>
      <c r="DPJ1452" s="287"/>
      <c r="DPK1452" s="123"/>
      <c r="DPL1452" s="287"/>
      <c r="DPM1452" s="123"/>
      <c r="DPN1452" s="287"/>
      <c r="DPO1452" s="123"/>
      <c r="DPP1452" s="287"/>
      <c r="DPQ1452" s="123"/>
      <c r="DPR1452" s="287"/>
      <c r="DPS1452" s="123"/>
      <c r="DPT1452" s="287"/>
      <c r="DPU1452" s="123"/>
      <c r="DPV1452" s="287"/>
      <c r="DPW1452" s="123"/>
      <c r="DPX1452" s="287"/>
      <c r="DPY1452" s="123"/>
      <c r="DPZ1452" s="287"/>
      <c r="DQA1452" s="123"/>
      <c r="DQB1452" s="287"/>
      <c r="DQC1452" s="123"/>
      <c r="DQD1452" s="287"/>
      <c r="DQE1452" s="123"/>
      <c r="DQF1452" s="287"/>
      <c r="DQG1452" s="123"/>
      <c r="DQH1452" s="287"/>
      <c r="DQI1452" s="123"/>
      <c r="DQJ1452" s="287"/>
      <c r="DQK1452" s="123"/>
      <c r="DQL1452" s="287"/>
      <c r="DQM1452" s="123"/>
      <c r="DQN1452" s="287"/>
      <c r="DQO1452" s="123"/>
      <c r="DQP1452" s="287"/>
      <c r="DQQ1452" s="123"/>
      <c r="DQR1452" s="287"/>
      <c r="DQS1452" s="123"/>
      <c r="DQT1452" s="287"/>
      <c r="DQU1452" s="123"/>
      <c r="DQV1452" s="287"/>
      <c r="DQW1452" s="123"/>
      <c r="DQX1452" s="287"/>
      <c r="DQY1452" s="123"/>
      <c r="DQZ1452" s="287"/>
      <c r="DRA1452" s="123"/>
      <c r="DRB1452" s="287"/>
      <c r="DRC1452" s="123"/>
      <c r="DRD1452" s="287"/>
      <c r="DRE1452" s="123"/>
      <c r="DRF1452" s="287"/>
      <c r="DRG1452" s="123"/>
      <c r="DRH1452" s="287"/>
      <c r="DRI1452" s="123"/>
      <c r="DRJ1452" s="287"/>
      <c r="DRK1452" s="123"/>
      <c r="DRL1452" s="287"/>
      <c r="DRM1452" s="123"/>
      <c r="DRN1452" s="287"/>
      <c r="DRO1452" s="123"/>
      <c r="DRP1452" s="287"/>
      <c r="DRQ1452" s="123"/>
      <c r="DRR1452" s="287"/>
      <c r="DRS1452" s="123"/>
      <c r="DRT1452" s="287"/>
      <c r="DRU1452" s="123"/>
      <c r="DRV1452" s="287"/>
      <c r="DRW1452" s="123"/>
      <c r="DRX1452" s="287"/>
      <c r="DRY1452" s="123"/>
      <c r="DRZ1452" s="287"/>
      <c r="DSA1452" s="123"/>
      <c r="DSB1452" s="287"/>
      <c r="DSC1452" s="123"/>
      <c r="DSD1452" s="287"/>
      <c r="DSE1452" s="123"/>
      <c r="DSF1452" s="287"/>
      <c r="DSG1452" s="123"/>
      <c r="DSH1452" s="287"/>
      <c r="DSI1452" s="123"/>
      <c r="DSJ1452" s="287"/>
      <c r="DSK1452" s="123"/>
      <c r="DSL1452" s="287"/>
      <c r="DSM1452" s="123"/>
      <c r="DSN1452" s="287"/>
      <c r="DSO1452" s="123"/>
      <c r="DSP1452" s="287"/>
      <c r="DSQ1452" s="123"/>
      <c r="DSR1452" s="287"/>
      <c r="DSS1452" s="123"/>
      <c r="DST1452" s="287"/>
      <c r="DSU1452" s="123"/>
      <c r="DSV1452" s="287"/>
      <c r="DSW1452" s="123"/>
      <c r="DSX1452" s="287"/>
      <c r="DSY1452" s="123"/>
      <c r="DSZ1452" s="287"/>
      <c r="DTA1452" s="123"/>
      <c r="DTB1452" s="287"/>
      <c r="DTC1452" s="123"/>
      <c r="DTD1452" s="287"/>
      <c r="DTE1452" s="123"/>
      <c r="DTF1452" s="287"/>
      <c r="DTG1452" s="123"/>
      <c r="DTH1452" s="287"/>
      <c r="DTI1452" s="123"/>
      <c r="DTJ1452" s="287"/>
      <c r="DTK1452" s="123"/>
      <c r="DTL1452" s="287"/>
      <c r="DTM1452" s="123"/>
      <c r="DTN1452" s="287"/>
      <c r="DTO1452" s="123"/>
      <c r="DTP1452" s="287"/>
      <c r="DTQ1452" s="123"/>
      <c r="DTR1452" s="287"/>
      <c r="DTS1452" s="123"/>
      <c r="DTT1452" s="287"/>
      <c r="DTU1452" s="123"/>
      <c r="DTV1452" s="287"/>
      <c r="DTW1452" s="123"/>
      <c r="DTX1452" s="287"/>
      <c r="DTY1452" s="123"/>
      <c r="DTZ1452" s="287"/>
      <c r="DUA1452" s="123"/>
      <c r="DUB1452" s="287"/>
      <c r="DUC1452" s="123"/>
      <c r="DUD1452" s="287"/>
      <c r="DUE1452" s="123"/>
      <c r="DUF1452" s="287"/>
      <c r="DUG1452" s="123"/>
      <c r="DUH1452" s="287"/>
      <c r="DUI1452" s="123"/>
      <c r="DUJ1452" s="287"/>
      <c r="DUK1452" s="123"/>
      <c r="DUL1452" s="287"/>
      <c r="DUM1452" s="123"/>
      <c r="DUN1452" s="287"/>
      <c r="DUO1452" s="123"/>
      <c r="DUP1452" s="287"/>
      <c r="DUQ1452" s="123"/>
      <c r="DUR1452" s="287"/>
      <c r="DUS1452" s="123"/>
      <c r="DUT1452" s="287"/>
      <c r="DUU1452" s="123"/>
      <c r="DUV1452" s="287"/>
      <c r="DUW1452" s="123"/>
      <c r="DUX1452" s="287"/>
      <c r="DUY1452" s="123"/>
      <c r="DUZ1452" s="287"/>
      <c r="DVA1452" s="123"/>
      <c r="DVB1452" s="287"/>
      <c r="DVC1452" s="123"/>
      <c r="DVD1452" s="287"/>
      <c r="DVE1452" s="123"/>
      <c r="DVF1452" s="287"/>
      <c r="DVG1452" s="123"/>
      <c r="DVH1452" s="287"/>
      <c r="DVI1452" s="123"/>
      <c r="DVJ1452" s="287"/>
      <c r="DVK1452" s="123"/>
      <c r="DVL1452" s="287"/>
      <c r="DVM1452" s="123"/>
      <c r="DVN1452" s="287"/>
      <c r="DVO1452" s="123"/>
      <c r="DVP1452" s="287"/>
      <c r="DVQ1452" s="123"/>
      <c r="DVR1452" s="287"/>
      <c r="DVS1452" s="123"/>
      <c r="DVT1452" s="287"/>
      <c r="DVU1452" s="123"/>
      <c r="DVV1452" s="287"/>
      <c r="DVW1452" s="123"/>
      <c r="DVX1452" s="287"/>
      <c r="DVY1452" s="123"/>
      <c r="DVZ1452" s="287"/>
      <c r="DWA1452" s="123"/>
      <c r="DWB1452" s="287"/>
      <c r="DWC1452" s="123"/>
      <c r="DWD1452" s="287"/>
      <c r="DWE1452" s="123"/>
      <c r="DWF1452" s="287"/>
      <c r="DWG1452" s="123"/>
      <c r="DWH1452" s="287"/>
      <c r="DWI1452" s="123"/>
      <c r="DWJ1452" s="287"/>
      <c r="DWK1452" s="123"/>
      <c r="DWL1452" s="287"/>
      <c r="DWM1452" s="123"/>
      <c r="DWN1452" s="287"/>
      <c r="DWO1452" s="123"/>
      <c r="DWP1452" s="287"/>
      <c r="DWQ1452" s="123"/>
      <c r="DWR1452" s="287"/>
      <c r="DWS1452" s="123"/>
      <c r="DWT1452" s="287"/>
      <c r="DWU1452" s="123"/>
      <c r="DWV1452" s="287"/>
      <c r="DWW1452" s="123"/>
      <c r="DWX1452" s="287"/>
      <c r="DWY1452" s="123"/>
      <c r="DWZ1452" s="287"/>
      <c r="DXA1452" s="123"/>
      <c r="DXB1452" s="287"/>
      <c r="DXC1452" s="123"/>
      <c r="DXD1452" s="287"/>
      <c r="DXE1452" s="123"/>
      <c r="DXF1452" s="287"/>
      <c r="DXG1452" s="123"/>
      <c r="DXH1452" s="287"/>
      <c r="DXI1452" s="123"/>
      <c r="DXJ1452" s="287"/>
      <c r="DXK1452" s="123"/>
      <c r="DXL1452" s="287"/>
      <c r="DXM1452" s="123"/>
      <c r="DXN1452" s="287"/>
      <c r="DXO1452" s="123"/>
      <c r="DXP1452" s="287"/>
      <c r="DXQ1452" s="123"/>
      <c r="DXR1452" s="287"/>
      <c r="DXS1452" s="123"/>
      <c r="DXT1452" s="287"/>
      <c r="DXU1452" s="123"/>
      <c r="DXV1452" s="287"/>
      <c r="DXW1452" s="123"/>
      <c r="DXX1452" s="287"/>
      <c r="DXY1452" s="123"/>
      <c r="DXZ1452" s="287"/>
      <c r="DYA1452" s="123"/>
      <c r="DYB1452" s="287"/>
      <c r="DYC1452" s="123"/>
      <c r="DYD1452" s="287"/>
      <c r="DYE1452" s="123"/>
      <c r="DYF1452" s="287"/>
      <c r="DYG1452" s="123"/>
      <c r="DYH1452" s="287"/>
      <c r="DYI1452" s="123"/>
      <c r="DYJ1452" s="287"/>
      <c r="DYK1452" s="123"/>
      <c r="DYL1452" s="287"/>
      <c r="DYM1452" s="123"/>
      <c r="DYN1452" s="287"/>
      <c r="DYO1452" s="123"/>
      <c r="DYP1452" s="287"/>
      <c r="DYQ1452" s="123"/>
      <c r="DYR1452" s="287"/>
      <c r="DYS1452" s="123"/>
      <c r="DYT1452" s="287"/>
      <c r="DYU1452" s="123"/>
      <c r="DYV1452" s="287"/>
      <c r="DYW1452" s="123"/>
      <c r="DYX1452" s="287"/>
      <c r="DYY1452" s="123"/>
      <c r="DYZ1452" s="287"/>
      <c r="DZA1452" s="123"/>
      <c r="DZB1452" s="287"/>
      <c r="DZC1452" s="123"/>
      <c r="DZD1452" s="287"/>
      <c r="DZE1452" s="123"/>
      <c r="DZF1452" s="287"/>
      <c r="DZG1452" s="123"/>
      <c r="DZH1452" s="287"/>
      <c r="DZI1452" s="123"/>
      <c r="DZJ1452" s="287"/>
      <c r="DZK1452" s="123"/>
      <c r="DZL1452" s="287"/>
      <c r="DZM1452" s="123"/>
      <c r="DZN1452" s="287"/>
      <c r="DZO1452" s="123"/>
      <c r="DZP1452" s="287"/>
      <c r="DZQ1452" s="123"/>
      <c r="DZR1452" s="287"/>
      <c r="DZS1452" s="123"/>
      <c r="DZT1452" s="287"/>
      <c r="DZU1452" s="123"/>
      <c r="DZV1452" s="287"/>
      <c r="DZW1452" s="123"/>
      <c r="DZX1452" s="287"/>
      <c r="DZY1452" s="123"/>
      <c r="DZZ1452" s="287"/>
      <c r="EAA1452" s="123"/>
      <c r="EAB1452" s="287"/>
      <c r="EAC1452" s="123"/>
      <c r="EAD1452" s="287"/>
      <c r="EAE1452" s="123"/>
      <c r="EAF1452" s="287"/>
      <c r="EAG1452" s="123"/>
      <c r="EAH1452" s="287"/>
      <c r="EAI1452" s="123"/>
      <c r="EAJ1452" s="287"/>
      <c r="EAK1452" s="123"/>
      <c r="EAL1452" s="287"/>
      <c r="EAM1452" s="123"/>
      <c r="EAN1452" s="287"/>
      <c r="EAO1452" s="123"/>
      <c r="EAP1452" s="287"/>
      <c r="EAQ1452" s="123"/>
      <c r="EAR1452" s="287"/>
      <c r="EAS1452" s="123"/>
      <c r="EAT1452" s="287"/>
      <c r="EAU1452" s="123"/>
      <c r="EAV1452" s="287"/>
      <c r="EAW1452" s="123"/>
      <c r="EAX1452" s="287"/>
      <c r="EAY1452" s="123"/>
      <c r="EAZ1452" s="287"/>
      <c r="EBA1452" s="123"/>
      <c r="EBB1452" s="287"/>
      <c r="EBC1452" s="123"/>
      <c r="EBD1452" s="287"/>
      <c r="EBE1452" s="123"/>
      <c r="EBF1452" s="287"/>
      <c r="EBG1452" s="123"/>
      <c r="EBH1452" s="287"/>
      <c r="EBI1452" s="123"/>
      <c r="EBJ1452" s="287"/>
      <c r="EBK1452" s="123"/>
      <c r="EBL1452" s="287"/>
      <c r="EBM1452" s="123"/>
      <c r="EBN1452" s="287"/>
      <c r="EBO1452" s="123"/>
      <c r="EBP1452" s="287"/>
      <c r="EBQ1452" s="123"/>
      <c r="EBR1452" s="287"/>
      <c r="EBS1452" s="123"/>
      <c r="EBT1452" s="287"/>
      <c r="EBU1452" s="123"/>
      <c r="EBV1452" s="287"/>
      <c r="EBW1452" s="123"/>
      <c r="EBX1452" s="287"/>
      <c r="EBY1452" s="123"/>
      <c r="EBZ1452" s="287"/>
      <c r="ECA1452" s="123"/>
      <c r="ECB1452" s="287"/>
      <c r="ECC1452" s="123"/>
      <c r="ECD1452" s="287"/>
      <c r="ECE1452" s="123"/>
      <c r="ECF1452" s="287"/>
      <c r="ECG1452" s="123"/>
      <c r="ECH1452" s="287"/>
      <c r="ECI1452" s="123"/>
      <c r="ECJ1452" s="287"/>
      <c r="ECK1452" s="123"/>
      <c r="ECL1452" s="287"/>
      <c r="ECM1452" s="123"/>
      <c r="ECN1452" s="287"/>
      <c r="ECO1452" s="123"/>
      <c r="ECP1452" s="287"/>
      <c r="ECQ1452" s="123"/>
      <c r="ECR1452" s="287"/>
      <c r="ECS1452" s="123"/>
      <c r="ECT1452" s="287"/>
      <c r="ECU1452" s="123"/>
      <c r="ECV1452" s="287"/>
      <c r="ECW1452" s="123"/>
      <c r="ECX1452" s="287"/>
      <c r="ECY1452" s="123"/>
      <c r="ECZ1452" s="287"/>
      <c r="EDA1452" s="123"/>
      <c r="EDB1452" s="287"/>
      <c r="EDC1452" s="123"/>
      <c r="EDD1452" s="287"/>
      <c r="EDE1452" s="123"/>
      <c r="EDF1452" s="287"/>
      <c r="EDG1452" s="123"/>
      <c r="EDH1452" s="287"/>
      <c r="EDI1452" s="123"/>
      <c r="EDJ1452" s="287"/>
      <c r="EDK1452" s="123"/>
      <c r="EDL1452" s="287"/>
      <c r="EDM1452" s="123"/>
      <c r="EDN1452" s="287"/>
      <c r="EDO1452" s="123"/>
      <c r="EDP1452" s="287"/>
      <c r="EDQ1452" s="123"/>
      <c r="EDR1452" s="287"/>
      <c r="EDS1452" s="123"/>
      <c r="EDT1452" s="287"/>
      <c r="EDU1452" s="123"/>
      <c r="EDV1452" s="287"/>
      <c r="EDW1452" s="123"/>
      <c r="EDX1452" s="287"/>
      <c r="EDY1452" s="123"/>
      <c r="EDZ1452" s="287"/>
      <c r="EEA1452" s="123"/>
      <c r="EEB1452" s="287"/>
      <c r="EEC1452" s="123"/>
      <c r="EED1452" s="287"/>
      <c r="EEE1452" s="123"/>
      <c r="EEF1452" s="287"/>
      <c r="EEG1452" s="123"/>
      <c r="EEH1452" s="287"/>
      <c r="EEI1452" s="123"/>
      <c r="EEJ1452" s="287"/>
      <c r="EEK1452" s="123"/>
      <c r="EEL1452" s="287"/>
      <c r="EEM1452" s="123"/>
      <c r="EEN1452" s="287"/>
      <c r="EEO1452" s="123"/>
      <c r="EEP1452" s="287"/>
      <c r="EEQ1452" s="123"/>
      <c r="EER1452" s="287"/>
      <c r="EES1452" s="123"/>
      <c r="EET1452" s="287"/>
      <c r="EEU1452" s="123"/>
      <c r="EEV1452" s="287"/>
      <c r="EEW1452" s="123"/>
      <c r="EEX1452" s="287"/>
      <c r="EEY1452" s="123"/>
      <c r="EEZ1452" s="287"/>
      <c r="EFA1452" s="123"/>
      <c r="EFB1452" s="287"/>
      <c r="EFC1452" s="123"/>
      <c r="EFD1452" s="287"/>
      <c r="EFE1452" s="123"/>
      <c r="EFF1452" s="287"/>
      <c r="EFG1452" s="123"/>
      <c r="EFH1452" s="287"/>
      <c r="EFI1452" s="123"/>
      <c r="EFJ1452" s="287"/>
      <c r="EFK1452" s="123"/>
      <c r="EFL1452" s="287"/>
      <c r="EFM1452" s="123"/>
      <c r="EFN1452" s="287"/>
      <c r="EFO1452" s="123"/>
      <c r="EFP1452" s="287"/>
      <c r="EFQ1452" s="123"/>
      <c r="EFR1452" s="287"/>
      <c r="EFS1452" s="123"/>
      <c r="EFT1452" s="287"/>
      <c r="EFU1452" s="123"/>
      <c r="EFV1452" s="287"/>
      <c r="EFW1452" s="123"/>
      <c r="EFX1452" s="287"/>
      <c r="EFY1452" s="123"/>
      <c r="EFZ1452" s="287"/>
      <c r="EGA1452" s="123"/>
      <c r="EGB1452" s="287"/>
      <c r="EGC1452" s="123"/>
      <c r="EGD1452" s="287"/>
      <c r="EGE1452" s="123"/>
      <c r="EGF1452" s="287"/>
      <c r="EGG1452" s="123"/>
      <c r="EGH1452" s="287"/>
      <c r="EGI1452" s="123"/>
      <c r="EGJ1452" s="287"/>
      <c r="EGK1452" s="123"/>
      <c r="EGL1452" s="287"/>
      <c r="EGM1452" s="123"/>
      <c r="EGN1452" s="287"/>
      <c r="EGO1452" s="123"/>
      <c r="EGP1452" s="287"/>
      <c r="EGQ1452" s="123"/>
      <c r="EGR1452" s="287"/>
      <c r="EGS1452" s="123"/>
      <c r="EGT1452" s="287"/>
      <c r="EGU1452" s="123"/>
      <c r="EGV1452" s="287"/>
      <c r="EGW1452" s="123"/>
      <c r="EGX1452" s="287"/>
      <c r="EGY1452" s="123"/>
      <c r="EGZ1452" s="287"/>
      <c r="EHA1452" s="123"/>
      <c r="EHB1452" s="287"/>
      <c r="EHC1452" s="123"/>
      <c r="EHD1452" s="287"/>
      <c r="EHE1452" s="123"/>
      <c r="EHF1452" s="287"/>
      <c r="EHG1452" s="123"/>
      <c r="EHH1452" s="287"/>
      <c r="EHI1452" s="123"/>
      <c r="EHJ1452" s="287"/>
      <c r="EHK1452" s="123"/>
      <c r="EHL1452" s="287"/>
      <c r="EHM1452" s="123"/>
      <c r="EHN1452" s="287"/>
      <c r="EHO1452" s="123"/>
      <c r="EHP1452" s="287"/>
      <c r="EHQ1452" s="123"/>
      <c r="EHR1452" s="287"/>
      <c r="EHS1452" s="123"/>
      <c r="EHT1452" s="287"/>
      <c r="EHU1452" s="123"/>
      <c r="EHV1452" s="287"/>
      <c r="EHW1452" s="123"/>
      <c r="EHX1452" s="287"/>
      <c r="EHY1452" s="123"/>
      <c r="EHZ1452" s="287"/>
      <c r="EIA1452" s="123"/>
      <c r="EIB1452" s="287"/>
      <c r="EIC1452" s="123"/>
      <c r="EID1452" s="287"/>
      <c r="EIE1452" s="123"/>
      <c r="EIF1452" s="287"/>
      <c r="EIG1452" s="123"/>
      <c r="EIH1452" s="287"/>
      <c r="EII1452" s="123"/>
      <c r="EIJ1452" s="287"/>
      <c r="EIK1452" s="123"/>
      <c r="EIL1452" s="287"/>
      <c r="EIM1452" s="123"/>
      <c r="EIN1452" s="287"/>
      <c r="EIO1452" s="123"/>
      <c r="EIP1452" s="287"/>
      <c r="EIQ1452" s="123"/>
      <c r="EIR1452" s="287"/>
      <c r="EIS1452" s="123"/>
      <c r="EIT1452" s="287"/>
      <c r="EIU1452" s="123"/>
      <c r="EIV1452" s="287"/>
      <c r="EIW1452" s="123"/>
      <c r="EIX1452" s="287"/>
      <c r="EIY1452" s="123"/>
      <c r="EIZ1452" s="287"/>
      <c r="EJA1452" s="123"/>
      <c r="EJB1452" s="287"/>
      <c r="EJC1452" s="123"/>
      <c r="EJD1452" s="287"/>
      <c r="EJE1452" s="123"/>
      <c r="EJF1452" s="287"/>
      <c r="EJG1452" s="123"/>
      <c r="EJH1452" s="287"/>
      <c r="EJI1452" s="123"/>
      <c r="EJJ1452" s="287"/>
      <c r="EJK1452" s="123"/>
      <c r="EJL1452" s="287"/>
      <c r="EJM1452" s="123"/>
      <c r="EJN1452" s="287"/>
      <c r="EJO1452" s="123"/>
      <c r="EJP1452" s="287"/>
      <c r="EJQ1452" s="123"/>
      <c r="EJR1452" s="287"/>
      <c r="EJS1452" s="123"/>
      <c r="EJT1452" s="287"/>
      <c r="EJU1452" s="123"/>
      <c r="EJV1452" s="287"/>
      <c r="EJW1452" s="123"/>
      <c r="EJX1452" s="287"/>
      <c r="EJY1452" s="123"/>
      <c r="EJZ1452" s="287"/>
      <c r="EKA1452" s="123"/>
      <c r="EKB1452" s="287"/>
      <c r="EKC1452" s="123"/>
      <c r="EKD1452" s="287"/>
      <c r="EKE1452" s="123"/>
      <c r="EKF1452" s="287"/>
      <c r="EKG1452" s="123"/>
      <c r="EKH1452" s="287"/>
      <c r="EKI1452" s="123"/>
      <c r="EKJ1452" s="287"/>
      <c r="EKK1452" s="123"/>
      <c r="EKL1452" s="287"/>
      <c r="EKM1452" s="123"/>
      <c r="EKN1452" s="287"/>
      <c r="EKO1452" s="123"/>
      <c r="EKP1452" s="287"/>
      <c r="EKQ1452" s="123"/>
      <c r="EKR1452" s="287"/>
      <c r="EKS1452" s="123"/>
      <c r="EKT1452" s="287"/>
      <c r="EKU1452" s="123"/>
      <c r="EKV1452" s="287"/>
      <c r="EKW1452" s="123"/>
      <c r="EKX1452" s="287"/>
      <c r="EKY1452" s="123"/>
      <c r="EKZ1452" s="287"/>
      <c r="ELA1452" s="123"/>
      <c r="ELB1452" s="287"/>
      <c r="ELC1452" s="123"/>
      <c r="ELD1452" s="287"/>
      <c r="ELE1452" s="123"/>
      <c r="ELF1452" s="287"/>
      <c r="ELG1452" s="123"/>
      <c r="ELH1452" s="287"/>
      <c r="ELI1452" s="123"/>
      <c r="ELJ1452" s="287"/>
      <c r="ELK1452" s="123"/>
      <c r="ELL1452" s="287"/>
      <c r="ELM1452" s="123"/>
      <c r="ELN1452" s="287"/>
      <c r="ELO1452" s="123"/>
      <c r="ELP1452" s="287"/>
      <c r="ELQ1452" s="123"/>
      <c r="ELR1452" s="287"/>
      <c r="ELS1452" s="123"/>
      <c r="ELT1452" s="287"/>
      <c r="ELU1452" s="123"/>
      <c r="ELV1452" s="287"/>
      <c r="ELW1452" s="123"/>
      <c r="ELX1452" s="287"/>
      <c r="ELY1452" s="123"/>
      <c r="ELZ1452" s="287"/>
      <c r="EMA1452" s="123"/>
      <c r="EMB1452" s="287"/>
      <c r="EMC1452" s="123"/>
      <c r="EMD1452" s="287"/>
      <c r="EME1452" s="123"/>
      <c r="EMF1452" s="287"/>
      <c r="EMG1452" s="123"/>
      <c r="EMH1452" s="287"/>
      <c r="EMI1452" s="123"/>
      <c r="EMJ1452" s="287"/>
      <c r="EMK1452" s="123"/>
      <c r="EML1452" s="287"/>
      <c r="EMM1452" s="123"/>
      <c r="EMN1452" s="287"/>
      <c r="EMO1452" s="123"/>
      <c r="EMP1452" s="287"/>
      <c r="EMQ1452" s="123"/>
      <c r="EMR1452" s="287"/>
      <c r="EMS1452" s="123"/>
      <c r="EMT1452" s="287"/>
      <c r="EMU1452" s="123"/>
      <c r="EMV1452" s="287"/>
      <c r="EMW1452" s="123"/>
      <c r="EMX1452" s="287"/>
      <c r="EMY1452" s="123"/>
      <c r="EMZ1452" s="287"/>
      <c r="ENA1452" s="123"/>
      <c r="ENB1452" s="287"/>
      <c r="ENC1452" s="123"/>
      <c r="END1452" s="287"/>
      <c r="ENE1452" s="123"/>
      <c r="ENF1452" s="287"/>
      <c r="ENG1452" s="123"/>
      <c r="ENH1452" s="287"/>
      <c r="ENI1452" s="123"/>
      <c r="ENJ1452" s="287"/>
      <c r="ENK1452" s="123"/>
      <c r="ENL1452" s="287"/>
      <c r="ENM1452" s="123"/>
      <c r="ENN1452" s="287"/>
      <c r="ENO1452" s="123"/>
      <c r="ENP1452" s="287"/>
      <c r="ENQ1452" s="123"/>
      <c r="ENR1452" s="287"/>
      <c r="ENS1452" s="123"/>
      <c r="ENT1452" s="287"/>
      <c r="ENU1452" s="123"/>
      <c r="ENV1452" s="287"/>
      <c r="ENW1452" s="123"/>
      <c r="ENX1452" s="287"/>
      <c r="ENY1452" s="123"/>
      <c r="ENZ1452" s="287"/>
      <c r="EOA1452" s="123"/>
      <c r="EOB1452" s="287"/>
      <c r="EOC1452" s="123"/>
      <c r="EOD1452" s="287"/>
      <c r="EOE1452" s="123"/>
      <c r="EOF1452" s="287"/>
      <c r="EOG1452" s="123"/>
      <c r="EOH1452" s="287"/>
      <c r="EOI1452" s="123"/>
      <c r="EOJ1452" s="287"/>
      <c r="EOK1452" s="123"/>
      <c r="EOL1452" s="287"/>
      <c r="EOM1452" s="123"/>
      <c r="EON1452" s="287"/>
      <c r="EOO1452" s="123"/>
      <c r="EOP1452" s="287"/>
      <c r="EOQ1452" s="123"/>
      <c r="EOR1452" s="287"/>
      <c r="EOS1452" s="123"/>
      <c r="EOT1452" s="287"/>
      <c r="EOU1452" s="123"/>
      <c r="EOV1452" s="287"/>
      <c r="EOW1452" s="123"/>
      <c r="EOX1452" s="287"/>
      <c r="EOY1452" s="123"/>
      <c r="EOZ1452" s="287"/>
      <c r="EPA1452" s="123"/>
      <c r="EPB1452" s="287"/>
      <c r="EPC1452" s="123"/>
      <c r="EPD1452" s="287"/>
      <c r="EPE1452" s="123"/>
      <c r="EPF1452" s="287"/>
      <c r="EPG1452" s="123"/>
      <c r="EPH1452" s="287"/>
      <c r="EPI1452" s="123"/>
      <c r="EPJ1452" s="287"/>
      <c r="EPK1452" s="123"/>
      <c r="EPL1452" s="287"/>
      <c r="EPM1452" s="123"/>
      <c r="EPN1452" s="287"/>
      <c r="EPO1452" s="123"/>
      <c r="EPP1452" s="287"/>
      <c r="EPQ1452" s="123"/>
      <c r="EPR1452" s="287"/>
      <c r="EPS1452" s="123"/>
      <c r="EPT1452" s="287"/>
      <c r="EPU1452" s="123"/>
      <c r="EPV1452" s="287"/>
      <c r="EPW1452" s="123"/>
      <c r="EPX1452" s="287"/>
      <c r="EPY1452" s="123"/>
      <c r="EPZ1452" s="287"/>
      <c r="EQA1452" s="123"/>
      <c r="EQB1452" s="287"/>
      <c r="EQC1452" s="123"/>
      <c r="EQD1452" s="287"/>
      <c r="EQE1452" s="123"/>
      <c r="EQF1452" s="287"/>
      <c r="EQG1452" s="123"/>
      <c r="EQH1452" s="287"/>
      <c r="EQI1452" s="123"/>
      <c r="EQJ1452" s="287"/>
      <c r="EQK1452" s="123"/>
      <c r="EQL1452" s="287"/>
      <c r="EQM1452" s="123"/>
      <c r="EQN1452" s="287"/>
      <c r="EQO1452" s="123"/>
      <c r="EQP1452" s="287"/>
      <c r="EQQ1452" s="123"/>
      <c r="EQR1452" s="287"/>
      <c r="EQS1452" s="123"/>
      <c r="EQT1452" s="287"/>
      <c r="EQU1452" s="123"/>
      <c r="EQV1452" s="287"/>
      <c r="EQW1452" s="123"/>
      <c r="EQX1452" s="287"/>
      <c r="EQY1452" s="123"/>
      <c r="EQZ1452" s="287"/>
      <c r="ERA1452" s="123"/>
      <c r="ERB1452" s="287"/>
      <c r="ERC1452" s="123"/>
      <c r="ERD1452" s="287"/>
      <c r="ERE1452" s="123"/>
      <c r="ERF1452" s="287"/>
      <c r="ERG1452" s="123"/>
      <c r="ERH1452" s="287"/>
      <c r="ERI1452" s="123"/>
      <c r="ERJ1452" s="287"/>
      <c r="ERK1452" s="123"/>
      <c r="ERL1452" s="287"/>
      <c r="ERM1452" s="123"/>
      <c r="ERN1452" s="287"/>
      <c r="ERO1452" s="123"/>
      <c r="ERP1452" s="287"/>
      <c r="ERQ1452" s="123"/>
      <c r="ERR1452" s="287"/>
      <c r="ERS1452" s="123"/>
      <c r="ERT1452" s="287"/>
      <c r="ERU1452" s="123"/>
      <c r="ERV1452" s="287"/>
      <c r="ERW1452" s="123"/>
      <c r="ERX1452" s="287"/>
      <c r="ERY1452" s="123"/>
      <c r="ERZ1452" s="287"/>
      <c r="ESA1452" s="123"/>
      <c r="ESB1452" s="287"/>
      <c r="ESC1452" s="123"/>
      <c r="ESD1452" s="287"/>
      <c r="ESE1452" s="123"/>
      <c r="ESF1452" s="287"/>
      <c r="ESG1452" s="123"/>
      <c r="ESH1452" s="287"/>
      <c r="ESI1452" s="123"/>
      <c r="ESJ1452" s="287"/>
      <c r="ESK1452" s="123"/>
      <c r="ESL1452" s="287"/>
      <c r="ESM1452" s="123"/>
      <c r="ESN1452" s="287"/>
      <c r="ESO1452" s="123"/>
      <c r="ESP1452" s="287"/>
      <c r="ESQ1452" s="123"/>
      <c r="ESR1452" s="287"/>
      <c r="ESS1452" s="123"/>
      <c r="EST1452" s="287"/>
      <c r="ESU1452" s="123"/>
      <c r="ESV1452" s="287"/>
      <c r="ESW1452" s="123"/>
      <c r="ESX1452" s="287"/>
      <c r="ESY1452" s="123"/>
      <c r="ESZ1452" s="287"/>
      <c r="ETA1452" s="123"/>
      <c r="ETB1452" s="287"/>
      <c r="ETC1452" s="123"/>
      <c r="ETD1452" s="287"/>
      <c r="ETE1452" s="123"/>
      <c r="ETF1452" s="287"/>
      <c r="ETG1452" s="123"/>
      <c r="ETH1452" s="287"/>
      <c r="ETI1452" s="123"/>
      <c r="ETJ1452" s="287"/>
      <c r="ETK1452" s="123"/>
      <c r="ETL1452" s="287"/>
      <c r="ETM1452" s="123"/>
      <c r="ETN1452" s="287"/>
      <c r="ETO1452" s="123"/>
      <c r="ETP1452" s="287"/>
      <c r="ETQ1452" s="123"/>
      <c r="ETR1452" s="287"/>
      <c r="ETS1452" s="123"/>
      <c r="ETT1452" s="287"/>
      <c r="ETU1452" s="123"/>
      <c r="ETV1452" s="287"/>
      <c r="ETW1452" s="123"/>
      <c r="ETX1452" s="287"/>
      <c r="ETY1452" s="123"/>
      <c r="ETZ1452" s="287"/>
      <c r="EUA1452" s="123"/>
      <c r="EUB1452" s="287"/>
      <c r="EUC1452" s="123"/>
      <c r="EUD1452" s="287"/>
      <c r="EUE1452" s="123"/>
      <c r="EUF1452" s="287"/>
      <c r="EUG1452" s="123"/>
      <c r="EUH1452" s="287"/>
      <c r="EUI1452" s="123"/>
      <c r="EUJ1452" s="287"/>
      <c r="EUK1452" s="123"/>
      <c r="EUL1452" s="287"/>
      <c r="EUM1452" s="123"/>
      <c r="EUN1452" s="287"/>
      <c r="EUO1452" s="123"/>
      <c r="EUP1452" s="287"/>
      <c r="EUQ1452" s="123"/>
      <c r="EUR1452" s="287"/>
      <c r="EUS1452" s="123"/>
      <c r="EUT1452" s="287"/>
      <c r="EUU1452" s="123"/>
      <c r="EUV1452" s="287"/>
      <c r="EUW1452" s="123"/>
      <c r="EUX1452" s="287"/>
      <c r="EUY1452" s="123"/>
      <c r="EUZ1452" s="287"/>
      <c r="EVA1452" s="123"/>
      <c r="EVB1452" s="287"/>
      <c r="EVC1452" s="123"/>
      <c r="EVD1452" s="287"/>
      <c r="EVE1452" s="123"/>
      <c r="EVF1452" s="287"/>
      <c r="EVG1452" s="123"/>
      <c r="EVH1452" s="287"/>
      <c r="EVI1452" s="123"/>
      <c r="EVJ1452" s="287"/>
      <c r="EVK1452" s="123"/>
      <c r="EVL1452" s="287"/>
      <c r="EVM1452" s="123"/>
      <c r="EVN1452" s="287"/>
      <c r="EVO1452" s="123"/>
      <c r="EVP1452" s="287"/>
      <c r="EVQ1452" s="123"/>
      <c r="EVR1452" s="287"/>
      <c r="EVS1452" s="123"/>
      <c r="EVT1452" s="287"/>
      <c r="EVU1452" s="123"/>
      <c r="EVV1452" s="287"/>
      <c r="EVW1452" s="123"/>
      <c r="EVX1452" s="287"/>
      <c r="EVY1452" s="123"/>
      <c r="EVZ1452" s="287"/>
      <c r="EWA1452" s="123"/>
      <c r="EWB1452" s="287"/>
      <c r="EWC1452" s="123"/>
      <c r="EWD1452" s="287"/>
      <c r="EWE1452" s="123"/>
      <c r="EWF1452" s="287"/>
      <c r="EWG1452" s="123"/>
      <c r="EWH1452" s="287"/>
      <c r="EWI1452" s="123"/>
      <c r="EWJ1452" s="287"/>
      <c r="EWK1452" s="123"/>
      <c r="EWL1452" s="287"/>
      <c r="EWM1452" s="123"/>
      <c r="EWN1452" s="287"/>
      <c r="EWO1452" s="123"/>
      <c r="EWP1452" s="287"/>
      <c r="EWQ1452" s="123"/>
      <c r="EWR1452" s="287"/>
      <c r="EWS1452" s="123"/>
      <c r="EWT1452" s="287"/>
      <c r="EWU1452" s="123"/>
      <c r="EWV1452" s="287"/>
      <c r="EWW1452" s="123"/>
      <c r="EWX1452" s="287"/>
      <c r="EWY1452" s="123"/>
      <c r="EWZ1452" s="287"/>
      <c r="EXA1452" s="123"/>
      <c r="EXB1452" s="287"/>
      <c r="EXC1452" s="123"/>
      <c r="EXD1452" s="287"/>
      <c r="EXE1452" s="123"/>
      <c r="EXF1452" s="287"/>
      <c r="EXG1452" s="123"/>
      <c r="EXH1452" s="287"/>
      <c r="EXI1452" s="123"/>
      <c r="EXJ1452" s="287"/>
      <c r="EXK1452" s="123"/>
      <c r="EXL1452" s="287"/>
      <c r="EXM1452" s="123"/>
      <c r="EXN1452" s="287"/>
      <c r="EXO1452" s="123"/>
      <c r="EXP1452" s="287"/>
      <c r="EXQ1452" s="123"/>
      <c r="EXR1452" s="287"/>
      <c r="EXS1452" s="123"/>
      <c r="EXT1452" s="287"/>
      <c r="EXU1452" s="123"/>
      <c r="EXV1452" s="287"/>
      <c r="EXW1452" s="123"/>
      <c r="EXX1452" s="287"/>
      <c r="EXY1452" s="123"/>
      <c r="EXZ1452" s="287"/>
      <c r="EYA1452" s="123"/>
      <c r="EYB1452" s="287"/>
      <c r="EYC1452" s="123"/>
      <c r="EYD1452" s="287"/>
      <c r="EYE1452" s="123"/>
      <c r="EYF1452" s="287"/>
      <c r="EYG1452" s="123"/>
      <c r="EYH1452" s="287"/>
      <c r="EYI1452" s="123"/>
      <c r="EYJ1452" s="287"/>
      <c r="EYK1452" s="123"/>
      <c r="EYL1452" s="287"/>
      <c r="EYM1452" s="123"/>
      <c r="EYN1452" s="287"/>
      <c r="EYO1452" s="123"/>
      <c r="EYP1452" s="287"/>
      <c r="EYQ1452" s="123"/>
      <c r="EYR1452" s="287"/>
      <c r="EYS1452" s="123"/>
      <c r="EYT1452" s="287"/>
      <c r="EYU1452" s="123"/>
      <c r="EYV1452" s="287"/>
      <c r="EYW1452" s="123"/>
      <c r="EYX1452" s="287"/>
      <c r="EYY1452" s="123"/>
      <c r="EYZ1452" s="287"/>
      <c r="EZA1452" s="123"/>
      <c r="EZB1452" s="287"/>
      <c r="EZC1452" s="123"/>
      <c r="EZD1452" s="287"/>
      <c r="EZE1452" s="123"/>
      <c r="EZF1452" s="287"/>
      <c r="EZG1452" s="123"/>
      <c r="EZH1452" s="287"/>
      <c r="EZI1452" s="123"/>
      <c r="EZJ1452" s="287"/>
      <c r="EZK1452" s="123"/>
      <c r="EZL1452" s="287"/>
      <c r="EZM1452" s="123"/>
      <c r="EZN1452" s="287"/>
      <c r="EZO1452" s="123"/>
      <c r="EZP1452" s="287"/>
      <c r="EZQ1452" s="123"/>
      <c r="EZR1452" s="287"/>
      <c r="EZS1452" s="123"/>
      <c r="EZT1452" s="287"/>
      <c r="EZU1452" s="123"/>
      <c r="EZV1452" s="287"/>
      <c r="EZW1452" s="123"/>
      <c r="EZX1452" s="287"/>
      <c r="EZY1452" s="123"/>
      <c r="EZZ1452" s="287"/>
      <c r="FAA1452" s="123"/>
      <c r="FAB1452" s="287"/>
      <c r="FAC1452" s="123"/>
      <c r="FAD1452" s="287"/>
      <c r="FAE1452" s="123"/>
      <c r="FAF1452" s="287"/>
      <c r="FAG1452" s="123"/>
      <c r="FAH1452" s="287"/>
      <c r="FAI1452" s="123"/>
      <c r="FAJ1452" s="287"/>
      <c r="FAK1452" s="123"/>
      <c r="FAL1452" s="287"/>
      <c r="FAM1452" s="123"/>
      <c r="FAN1452" s="287"/>
      <c r="FAO1452" s="123"/>
      <c r="FAP1452" s="287"/>
      <c r="FAQ1452" s="123"/>
      <c r="FAR1452" s="287"/>
      <c r="FAS1452" s="123"/>
      <c r="FAT1452" s="287"/>
      <c r="FAU1452" s="123"/>
      <c r="FAV1452" s="287"/>
      <c r="FAW1452" s="123"/>
      <c r="FAX1452" s="287"/>
      <c r="FAY1452" s="123"/>
      <c r="FAZ1452" s="287"/>
      <c r="FBA1452" s="123"/>
      <c r="FBB1452" s="287"/>
      <c r="FBC1452" s="123"/>
      <c r="FBD1452" s="287"/>
      <c r="FBE1452" s="123"/>
      <c r="FBF1452" s="287"/>
      <c r="FBG1452" s="123"/>
      <c r="FBH1452" s="287"/>
      <c r="FBI1452" s="123"/>
      <c r="FBJ1452" s="287"/>
      <c r="FBK1452" s="123"/>
      <c r="FBL1452" s="287"/>
      <c r="FBM1452" s="123"/>
      <c r="FBN1452" s="287"/>
      <c r="FBO1452" s="123"/>
      <c r="FBP1452" s="287"/>
      <c r="FBQ1452" s="123"/>
      <c r="FBR1452" s="287"/>
      <c r="FBS1452" s="123"/>
      <c r="FBT1452" s="287"/>
      <c r="FBU1452" s="123"/>
      <c r="FBV1452" s="287"/>
      <c r="FBW1452" s="123"/>
      <c r="FBX1452" s="287"/>
      <c r="FBY1452" s="123"/>
      <c r="FBZ1452" s="287"/>
      <c r="FCA1452" s="123"/>
      <c r="FCB1452" s="287"/>
      <c r="FCC1452" s="123"/>
      <c r="FCD1452" s="287"/>
      <c r="FCE1452" s="123"/>
      <c r="FCF1452" s="287"/>
      <c r="FCG1452" s="123"/>
      <c r="FCH1452" s="287"/>
      <c r="FCI1452" s="123"/>
      <c r="FCJ1452" s="287"/>
      <c r="FCK1452" s="123"/>
      <c r="FCL1452" s="287"/>
      <c r="FCM1452" s="123"/>
      <c r="FCN1452" s="287"/>
      <c r="FCO1452" s="123"/>
      <c r="FCP1452" s="287"/>
      <c r="FCQ1452" s="123"/>
      <c r="FCR1452" s="287"/>
      <c r="FCS1452" s="123"/>
      <c r="FCT1452" s="287"/>
      <c r="FCU1452" s="123"/>
      <c r="FCV1452" s="287"/>
      <c r="FCW1452" s="123"/>
      <c r="FCX1452" s="287"/>
      <c r="FCY1452" s="123"/>
      <c r="FCZ1452" s="287"/>
      <c r="FDA1452" s="123"/>
      <c r="FDB1452" s="287"/>
      <c r="FDC1452" s="123"/>
      <c r="FDD1452" s="287"/>
      <c r="FDE1452" s="123"/>
      <c r="FDF1452" s="287"/>
      <c r="FDG1452" s="123"/>
      <c r="FDH1452" s="287"/>
      <c r="FDI1452" s="123"/>
      <c r="FDJ1452" s="287"/>
      <c r="FDK1452" s="123"/>
      <c r="FDL1452" s="287"/>
      <c r="FDM1452" s="123"/>
      <c r="FDN1452" s="287"/>
      <c r="FDO1452" s="123"/>
      <c r="FDP1452" s="287"/>
      <c r="FDQ1452" s="123"/>
      <c r="FDR1452" s="287"/>
      <c r="FDS1452" s="123"/>
      <c r="FDT1452" s="287"/>
      <c r="FDU1452" s="123"/>
      <c r="FDV1452" s="287"/>
      <c r="FDW1452" s="123"/>
      <c r="FDX1452" s="287"/>
      <c r="FDY1452" s="123"/>
      <c r="FDZ1452" s="287"/>
      <c r="FEA1452" s="123"/>
      <c r="FEB1452" s="287"/>
      <c r="FEC1452" s="123"/>
      <c r="FED1452" s="287"/>
      <c r="FEE1452" s="123"/>
      <c r="FEF1452" s="287"/>
      <c r="FEG1452" s="123"/>
      <c r="FEH1452" s="287"/>
      <c r="FEI1452" s="123"/>
      <c r="FEJ1452" s="287"/>
      <c r="FEK1452" s="123"/>
      <c r="FEL1452" s="287"/>
      <c r="FEM1452" s="123"/>
      <c r="FEN1452" s="287"/>
      <c r="FEO1452" s="123"/>
      <c r="FEP1452" s="287"/>
      <c r="FEQ1452" s="123"/>
      <c r="FER1452" s="287"/>
      <c r="FES1452" s="123"/>
      <c r="FET1452" s="287"/>
      <c r="FEU1452" s="123"/>
      <c r="FEV1452" s="287"/>
      <c r="FEW1452" s="123"/>
      <c r="FEX1452" s="287"/>
      <c r="FEY1452" s="123"/>
      <c r="FEZ1452" s="287"/>
      <c r="FFA1452" s="123"/>
      <c r="FFB1452" s="287"/>
      <c r="FFC1452" s="123"/>
      <c r="FFD1452" s="287"/>
      <c r="FFE1452" s="123"/>
      <c r="FFF1452" s="287"/>
      <c r="FFG1452" s="123"/>
      <c r="FFH1452" s="287"/>
      <c r="FFI1452" s="123"/>
      <c r="FFJ1452" s="287"/>
      <c r="FFK1452" s="123"/>
      <c r="FFL1452" s="287"/>
      <c r="FFM1452" s="123"/>
      <c r="FFN1452" s="287"/>
      <c r="FFO1452" s="123"/>
      <c r="FFP1452" s="287"/>
      <c r="FFQ1452" s="123"/>
      <c r="FFR1452" s="287"/>
      <c r="FFS1452" s="123"/>
      <c r="FFT1452" s="287"/>
      <c r="FFU1452" s="123"/>
      <c r="FFV1452" s="287"/>
      <c r="FFW1452" s="123"/>
      <c r="FFX1452" s="287"/>
      <c r="FFY1452" s="123"/>
      <c r="FFZ1452" s="287"/>
      <c r="FGA1452" s="123"/>
      <c r="FGB1452" s="287"/>
      <c r="FGC1452" s="123"/>
      <c r="FGD1452" s="287"/>
      <c r="FGE1452" s="123"/>
      <c r="FGF1452" s="287"/>
      <c r="FGG1452" s="123"/>
      <c r="FGH1452" s="287"/>
      <c r="FGI1452" s="123"/>
      <c r="FGJ1452" s="287"/>
      <c r="FGK1452" s="123"/>
      <c r="FGL1452" s="287"/>
      <c r="FGM1452" s="123"/>
      <c r="FGN1452" s="287"/>
      <c r="FGO1452" s="123"/>
      <c r="FGP1452" s="287"/>
      <c r="FGQ1452" s="123"/>
      <c r="FGR1452" s="287"/>
      <c r="FGS1452" s="123"/>
      <c r="FGT1452" s="287"/>
      <c r="FGU1452" s="123"/>
      <c r="FGV1452" s="287"/>
      <c r="FGW1452" s="123"/>
      <c r="FGX1452" s="287"/>
      <c r="FGY1452" s="123"/>
      <c r="FGZ1452" s="287"/>
      <c r="FHA1452" s="123"/>
      <c r="FHB1452" s="287"/>
      <c r="FHC1452" s="123"/>
      <c r="FHD1452" s="287"/>
      <c r="FHE1452" s="123"/>
      <c r="FHF1452" s="287"/>
      <c r="FHG1452" s="123"/>
      <c r="FHH1452" s="287"/>
      <c r="FHI1452" s="123"/>
      <c r="FHJ1452" s="287"/>
      <c r="FHK1452" s="123"/>
      <c r="FHL1452" s="287"/>
      <c r="FHM1452" s="123"/>
      <c r="FHN1452" s="287"/>
      <c r="FHO1452" s="123"/>
      <c r="FHP1452" s="287"/>
      <c r="FHQ1452" s="123"/>
      <c r="FHR1452" s="287"/>
      <c r="FHS1452" s="123"/>
      <c r="FHT1452" s="287"/>
      <c r="FHU1452" s="123"/>
      <c r="FHV1452" s="287"/>
      <c r="FHW1452" s="123"/>
      <c r="FHX1452" s="287"/>
      <c r="FHY1452" s="123"/>
      <c r="FHZ1452" s="287"/>
      <c r="FIA1452" s="123"/>
      <c r="FIB1452" s="287"/>
      <c r="FIC1452" s="123"/>
      <c r="FID1452" s="287"/>
      <c r="FIE1452" s="123"/>
      <c r="FIF1452" s="287"/>
      <c r="FIG1452" s="123"/>
      <c r="FIH1452" s="287"/>
      <c r="FII1452" s="123"/>
      <c r="FIJ1452" s="287"/>
      <c r="FIK1452" s="123"/>
      <c r="FIL1452" s="287"/>
      <c r="FIM1452" s="123"/>
      <c r="FIN1452" s="287"/>
      <c r="FIO1452" s="123"/>
      <c r="FIP1452" s="287"/>
      <c r="FIQ1452" s="123"/>
      <c r="FIR1452" s="287"/>
      <c r="FIS1452" s="123"/>
      <c r="FIT1452" s="287"/>
      <c r="FIU1452" s="123"/>
      <c r="FIV1452" s="287"/>
      <c r="FIW1452" s="123"/>
      <c r="FIX1452" s="287"/>
      <c r="FIY1452" s="123"/>
      <c r="FIZ1452" s="287"/>
      <c r="FJA1452" s="123"/>
      <c r="FJB1452" s="287"/>
      <c r="FJC1452" s="123"/>
      <c r="FJD1452" s="287"/>
      <c r="FJE1452" s="123"/>
      <c r="FJF1452" s="287"/>
      <c r="FJG1452" s="123"/>
      <c r="FJH1452" s="287"/>
      <c r="FJI1452" s="123"/>
      <c r="FJJ1452" s="287"/>
      <c r="FJK1452" s="123"/>
      <c r="FJL1452" s="287"/>
      <c r="FJM1452" s="123"/>
      <c r="FJN1452" s="287"/>
      <c r="FJO1452" s="123"/>
      <c r="FJP1452" s="287"/>
      <c r="FJQ1452" s="123"/>
      <c r="FJR1452" s="287"/>
      <c r="FJS1452" s="123"/>
      <c r="FJT1452" s="287"/>
      <c r="FJU1452" s="123"/>
      <c r="FJV1452" s="287"/>
      <c r="FJW1452" s="123"/>
      <c r="FJX1452" s="287"/>
      <c r="FJY1452" s="123"/>
      <c r="FJZ1452" s="287"/>
      <c r="FKA1452" s="123"/>
      <c r="FKB1452" s="287"/>
      <c r="FKC1452" s="123"/>
      <c r="FKD1452" s="287"/>
      <c r="FKE1452" s="123"/>
      <c r="FKF1452" s="287"/>
      <c r="FKG1452" s="123"/>
      <c r="FKH1452" s="287"/>
      <c r="FKI1452" s="123"/>
      <c r="FKJ1452" s="287"/>
      <c r="FKK1452" s="123"/>
      <c r="FKL1452" s="287"/>
      <c r="FKM1452" s="123"/>
      <c r="FKN1452" s="287"/>
      <c r="FKO1452" s="123"/>
      <c r="FKP1452" s="287"/>
      <c r="FKQ1452" s="123"/>
      <c r="FKR1452" s="287"/>
      <c r="FKS1452" s="123"/>
      <c r="FKT1452" s="287"/>
      <c r="FKU1452" s="123"/>
      <c r="FKV1452" s="287"/>
      <c r="FKW1452" s="123"/>
      <c r="FKX1452" s="287"/>
      <c r="FKY1452" s="123"/>
      <c r="FKZ1452" s="287"/>
      <c r="FLA1452" s="123"/>
      <c r="FLB1452" s="287"/>
      <c r="FLC1452" s="123"/>
      <c r="FLD1452" s="287"/>
      <c r="FLE1452" s="123"/>
      <c r="FLF1452" s="287"/>
      <c r="FLG1452" s="123"/>
      <c r="FLH1452" s="287"/>
      <c r="FLI1452" s="123"/>
      <c r="FLJ1452" s="287"/>
      <c r="FLK1452" s="123"/>
      <c r="FLL1452" s="287"/>
      <c r="FLM1452" s="123"/>
      <c r="FLN1452" s="287"/>
      <c r="FLO1452" s="123"/>
      <c r="FLP1452" s="287"/>
      <c r="FLQ1452" s="123"/>
      <c r="FLR1452" s="287"/>
      <c r="FLS1452" s="123"/>
      <c r="FLT1452" s="287"/>
      <c r="FLU1452" s="123"/>
      <c r="FLV1452" s="287"/>
      <c r="FLW1452" s="123"/>
      <c r="FLX1452" s="287"/>
      <c r="FLY1452" s="123"/>
      <c r="FLZ1452" s="287"/>
      <c r="FMA1452" s="123"/>
      <c r="FMB1452" s="287"/>
      <c r="FMC1452" s="123"/>
      <c r="FMD1452" s="287"/>
      <c r="FME1452" s="123"/>
      <c r="FMF1452" s="287"/>
      <c r="FMG1452" s="123"/>
      <c r="FMH1452" s="287"/>
      <c r="FMI1452" s="123"/>
      <c r="FMJ1452" s="287"/>
      <c r="FMK1452" s="123"/>
      <c r="FML1452" s="287"/>
      <c r="FMM1452" s="123"/>
      <c r="FMN1452" s="287"/>
      <c r="FMO1452" s="123"/>
      <c r="FMP1452" s="287"/>
      <c r="FMQ1452" s="123"/>
      <c r="FMR1452" s="287"/>
      <c r="FMS1452" s="123"/>
      <c r="FMT1452" s="287"/>
      <c r="FMU1452" s="123"/>
      <c r="FMV1452" s="287"/>
      <c r="FMW1452" s="123"/>
      <c r="FMX1452" s="287"/>
      <c r="FMY1452" s="123"/>
      <c r="FMZ1452" s="287"/>
      <c r="FNA1452" s="123"/>
      <c r="FNB1452" s="287"/>
      <c r="FNC1452" s="123"/>
      <c r="FND1452" s="287"/>
      <c r="FNE1452" s="123"/>
      <c r="FNF1452" s="287"/>
      <c r="FNG1452" s="123"/>
      <c r="FNH1452" s="287"/>
      <c r="FNI1452" s="123"/>
      <c r="FNJ1452" s="287"/>
      <c r="FNK1452" s="123"/>
      <c r="FNL1452" s="287"/>
      <c r="FNM1452" s="123"/>
      <c r="FNN1452" s="287"/>
      <c r="FNO1452" s="123"/>
      <c r="FNP1452" s="287"/>
      <c r="FNQ1452" s="123"/>
      <c r="FNR1452" s="287"/>
      <c r="FNS1452" s="123"/>
      <c r="FNT1452" s="287"/>
      <c r="FNU1452" s="123"/>
      <c r="FNV1452" s="287"/>
      <c r="FNW1452" s="123"/>
      <c r="FNX1452" s="287"/>
      <c r="FNY1452" s="123"/>
      <c r="FNZ1452" s="287"/>
      <c r="FOA1452" s="123"/>
      <c r="FOB1452" s="287"/>
      <c r="FOC1452" s="123"/>
      <c r="FOD1452" s="287"/>
      <c r="FOE1452" s="123"/>
      <c r="FOF1452" s="287"/>
      <c r="FOG1452" s="123"/>
      <c r="FOH1452" s="287"/>
      <c r="FOI1452" s="123"/>
      <c r="FOJ1452" s="287"/>
      <c r="FOK1452" s="123"/>
      <c r="FOL1452" s="287"/>
      <c r="FOM1452" s="123"/>
      <c r="FON1452" s="287"/>
      <c r="FOO1452" s="123"/>
      <c r="FOP1452" s="287"/>
      <c r="FOQ1452" s="123"/>
      <c r="FOR1452" s="287"/>
      <c r="FOS1452" s="123"/>
      <c r="FOT1452" s="287"/>
      <c r="FOU1452" s="123"/>
      <c r="FOV1452" s="287"/>
      <c r="FOW1452" s="123"/>
      <c r="FOX1452" s="287"/>
      <c r="FOY1452" s="123"/>
      <c r="FOZ1452" s="287"/>
      <c r="FPA1452" s="123"/>
      <c r="FPB1452" s="287"/>
      <c r="FPC1452" s="123"/>
      <c r="FPD1452" s="287"/>
      <c r="FPE1452" s="123"/>
      <c r="FPF1452" s="287"/>
      <c r="FPG1452" s="123"/>
      <c r="FPH1452" s="287"/>
      <c r="FPI1452" s="123"/>
      <c r="FPJ1452" s="287"/>
      <c r="FPK1452" s="123"/>
      <c r="FPL1452" s="287"/>
      <c r="FPM1452" s="123"/>
      <c r="FPN1452" s="287"/>
      <c r="FPO1452" s="123"/>
      <c r="FPP1452" s="287"/>
      <c r="FPQ1452" s="123"/>
      <c r="FPR1452" s="287"/>
      <c r="FPS1452" s="123"/>
      <c r="FPT1452" s="287"/>
      <c r="FPU1452" s="123"/>
      <c r="FPV1452" s="287"/>
      <c r="FPW1452" s="123"/>
      <c r="FPX1452" s="287"/>
      <c r="FPY1452" s="123"/>
      <c r="FPZ1452" s="287"/>
      <c r="FQA1452" s="123"/>
      <c r="FQB1452" s="287"/>
      <c r="FQC1452" s="123"/>
      <c r="FQD1452" s="287"/>
      <c r="FQE1452" s="123"/>
      <c r="FQF1452" s="287"/>
      <c r="FQG1452" s="123"/>
      <c r="FQH1452" s="287"/>
      <c r="FQI1452" s="123"/>
      <c r="FQJ1452" s="287"/>
      <c r="FQK1452" s="123"/>
      <c r="FQL1452" s="287"/>
      <c r="FQM1452" s="123"/>
      <c r="FQN1452" s="287"/>
      <c r="FQO1452" s="123"/>
      <c r="FQP1452" s="287"/>
      <c r="FQQ1452" s="123"/>
      <c r="FQR1452" s="287"/>
      <c r="FQS1452" s="123"/>
      <c r="FQT1452" s="287"/>
      <c r="FQU1452" s="123"/>
      <c r="FQV1452" s="287"/>
      <c r="FQW1452" s="123"/>
      <c r="FQX1452" s="287"/>
      <c r="FQY1452" s="123"/>
      <c r="FQZ1452" s="287"/>
      <c r="FRA1452" s="123"/>
      <c r="FRB1452" s="287"/>
      <c r="FRC1452" s="123"/>
      <c r="FRD1452" s="287"/>
      <c r="FRE1452" s="123"/>
      <c r="FRF1452" s="287"/>
      <c r="FRG1452" s="123"/>
      <c r="FRH1452" s="287"/>
      <c r="FRI1452" s="123"/>
      <c r="FRJ1452" s="287"/>
      <c r="FRK1452" s="123"/>
      <c r="FRL1452" s="287"/>
      <c r="FRM1452" s="123"/>
      <c r="FRN1452" s="287"/>
      <c r="FRO1452" s="123"/>
      <c r="FRP1452" s="287"/>
      <c r="FRQ1452" s="123"/>
      <c r="FRR1452" s="287"/>
      <c r="FRS1452" s="123"/>
      <c r="FRT1452" s="287"/>
      <c r="FRU1452" s="123"/>
      <c r="FRV1452" s="287"/>
      <c r="FRW1452" s="123"/>
      <c r="FRX1452" s="287"/>
      <c r="FRY1452" s="123"/>
      <c r="FRZ1452" s="287"/>
      <c r="FSA1452" s="123"/>
      <c r="FSB1452" s="287"/>
      <c r="FSC1452" s="123"/>
      <c r="FSD1452" s="287"/>
      <c r="FSE1452" s="123"/>
      <c r="FSF1452" s="287"/>
      <c r="FSG1452" s="123"/>
      <c r="FSH1452" s="287"/>
      <c r="FSI1452" s="123"/>
      <c r="FSJ1452" s="287"/>
      <c r="FSK1452" s="123"/>
      <c r="FSL1452" s="287"/>
      <c r="FSM1452" s="123"/>
      <c r="FSN1452" s="287"/>
      <c r="FSO1452" s="123"/>
      <c r="FSP1452" s="287"/>
      <c r="FSQ1452" s="123"/>
      <c r="FSR1452" s="287"/>
      <c r="FSS1452" s="123"/>
      <c r="FST1452" s="287"/>
      <c r="FSU1452" s="123"/>
      <c r="FSV1452" s="287"/>
      <c r="FSW1452" s="123"/>
      <c r="FSX1452" s="287"/>
      <c r="FSY1452" s="123"/>
      <c r="FSZ1452" s="287"/>
      <c r="FTA1452" s="123"/>
      <c r="FTB1452" s="287"/>
      <c r="FTC1452" s="123"/>
      <c r="FTD1452" s="287"/>
      <c r="FTE1452" s="123"/>
      <c r="FTF1452" s="287"/>
      <c r="FTG1452" s="123"/>
      <c r="FTH1452" s="287"/>
      <c r="FTI1452" s="123"/>
      <c r="FTJ1452" s="287"/>
      <c r="FTK1452" s="123"/>
      <c r="FTL1452" s="287"/>
      <c r="FTM1452" s="123"/>
      <c r="FTN1452" s="287"/>
      <c r="FTO1452" s="123"/>
      <c r="FTP1452" s="287"/>
      <c r="FTQ1452" s="123"/>
      <c r="FTR1452" s="287"/>
      <c r="FTS1452" s="123"/>
      <c r="FTT1452" s="287"/>
      <c r="FTU1452" s="123"/>
      <c r="FTV1452" s="287"/>
      <c r="FTW1452" s="123"/>
      <c r="FTX1452" s="287"/>
      <c r="FTY1452" s="123"/>
      <c r="FTZ1452" s="287"/>
      <c r="FUA1452" s="123"/>
      <c r="FUB1452" s="287"/>
      <c r="FUC1452" s="123"/>
      <c r="FUD1452" s="287"/>
      <c r="FUE1452" s="123"/>
      <c r="FUF1452" s="287"/>
      <c r="FUG1452" s="123"/>
      <c r="FUH1452" s="287"/>
      <c r="FUI1452" s="123"/>
      <c r="FUJ1452" s="287"/>
      <c r="FUK1452" s="123"/>
      <c r="FUL1452" s="287"/>
      <c r="FUM1452" s="123"/>
      <c r="FUN1452" s="287"/>
      <c r="FUO1452" s="123"/>
      <c r="FUP1452" s="287"/>
      <c r="FUQ1452" s="123"/>
      <c r="FUR1452" s="287"/>
      <c r="FUS1452" s="123"/>
      <c r="FUT1452" s="287"/>
      <c r="FUU1452" s="123"/>
      <c r="FUV1452" s="287"/>
      <c r="FUW1452" s="123"/>
      <c r="FUX1452" s="287"/>
      <c r="FUY1452" s="123"/>
      <c r="FUZ1452" s="287"/>
      <c r="FVA1452" s="123"/>
      <c r="FVB1452" s="287"/>
      <c r="FVC1452" s="123"/>
      <c r="FVD1452" s="287"/>
      <c r="FVE1452" s="123"/>
      <c r="FVF1452" s="287"/>
      <c r="FVG1452" s="123"/>
      <c r="FVH1452" s="287"/>
      <c r="FVI1452" s="123"/>
      <c r="FVJ1452" s="287"/>
      <c r="FVK1452" s="123"/>
      <c r="FVL1452" s="287"/>
      <c r="FVM1452" s="123"/>
      <c r="FVN1452" s="287"/>
      <c r="FVO1452" s="123"/>
      <c r="FVP1452" s="287"/>
      <c r="FVQ1452" s="123"/>
      <c r="FVR1452" s="287"/>
      <c r="FVS1452" s="123"/>
      <c r="FVT1452" s="287"/>
      <c r="FVU1452" s="123"/>
      <c r="FVV1452" s="287"/>
      <c r="FVW1452" s="123"/>
      <c r="FVX1452" s="287"/>
      <c r="FVY1452" s="123"/>
      <c r="FVZ1452" s="287"/>
      <c r="FWA1452" s="123"/>
      <c r="FWB1452" s="287"/>
      <c r="FWC1452" s="123"/>
      <c r="FWD1452" s="287"/>
      <c r="FWE1452" s="123"/>
      <c r="FWF1452" s="287"/>
      <c r="FWG1452" s="123"/>
      <c r="FWH1452" s="287"/>
      <c r="FWI1452" s="123"/>
      <c r="FWJ1452" s="287"/>
      <c r="FWK1452" s="123"/>
      <c r="FWL1452" s="287"/>
      <c r="FWM1452" s="123"/>
      <c r="FWN1452" s="287"/>
      <c r="FWO1452" s="123"/>
      <c r="FWP1452" s="287"/>
      <c r="FWQ1452" s="123"/>
      <c r="FWR1452" s="287"/>
      <c r="FWS1452" s="123"/>
      <c r="FWT1452" s="287"/>
      <c r="FWU1452" s="123"/>
      <c r="FWV1452" s="287"/>
      <c r="FWW1452" s="123"/>
      <c r="FWX1452" s="287"/>
      <c r="FWY1452" s="123"/>
      <c r="FWZ1452" s="287"/>
      <c r="FXA1452" s="123"/>
      <c r="FXB1452" s="287"/>
      <c r="FXC1452" s="123"/>
      <c r="FXD1452" s="287"/>
      <c r="FXE1452" s="123"/>
      <c r="FXF1452" s="287"/>
      <c r="FXG1452" s="123"/>
      <c r="FXH1452" s="287"/>
      <c r="FXI1452" s="123"/>
      <c r="FXJ1452" s="287"/>
      <c r="FXK1452" s="123"/>
      <c r="FXL1452" s="287"/>
      <c r="FXM1452" s="123"/>
      <c r="FXN1452" s="287"/>
      <c r="FXO1452" s="123"/>
      <c r="FXP1452" s="287"/>
      <c r="FXQ1452" s="123"/>
      <c r="FXR1452" s="287"/>
      <c r="FXS1452" s="123"/>
      <c r="FXT1452" s="287"/>
      <c r="FXU1452" s="123"/>
      <c r="FXV1452" s="287"/>
      <c r="FXW1452" s="123"/>
      <c r="FXX1452" s="287"/>
      <c r="FXY1452" s="123"/>
      <c r="FXZ1452" s="287"/>
      <c r="FYA1452" s="123"/>
      <c r="FYB1452" s="287"/>
      <c r="FYC1452" s="123"/>
      <c r="FYD1452" s="287"/>
      <c r="FYE1452" s="123"/>
      <c r="FYF1452" s="287"/>
      <c r="FYG1452" s="123"/>
      <c r="FYH1452" s="287"/>
      <c r="FYI1452" s="123"/>
      <c r="FYJ1452" s="287"/>
      <c r="FYK1452" s="123"/>
      <c r="FYL1452" s="287"/>
      <c r="FYM1452" s="123"/>
      <c r="FYN1452" s="287"/>
      <c r="FYO1452" s="123"/>
      <c r="FYP1452" s="287"/>
      <c r="FYQ1452" s="123"/>
      <c r="FYR1452" s="287"/>
      <c r="FYS1452" s="123"/>
      <c r="FYT1452" s="287"/>
      <c r="FYU1452" s="123"/>
      <c r="FYV1452" s="287"/>
      <c r="FYW1452" s="123"/>
      <c r="FYX1452" s="287"/>
      <c r="FYY1452" s="123"/>
      <c r="FYZ1452" s="287"/>
      <c r="FZA1452" s="123"/>
      <c r="FZB1452" s="287"/>
      <c r="FZC1452" s="123"/>
      <c r="FZD1452" s="287"/>
      <c r="FZE1452" s="123"/>
      <c r="FZF1452" s="287"/>
      <c r="FZG1452" s="123"/>
      <c r="FZH1452" s="287"/>
      <c r="FZI1452" s="123"/>
      <c r="FZJ1452" s="287"/>
      <c r="FZK1452" s="123"/>
      <c r="FZL1452" s="287"/>
      <c r="FZM1452" s="123"/>
      <c r="FZN1452" s="287"/>
      <c r="FZO1452" s="123"/>
      <c r="FZP1452" s="287"/>
      <c r="FZQ1452" s="123"/>
      <c r="FZR1452" s="287"/>
      <c r="FZS1452" s="123"/>
      <c r="FZT1452" s="287"/>
      <c r="FZU1452" s="123"/>
      <c r="FZV1452" s="287"/>
      <c r="FZW1452" s="123"/>
      <c r="FZX1452" s="287"/>
      <c r="FZY1452" s="123"/>
      <c r="FZZ1452" s="287"/>
      <c r="GAA1452" s="123"/>
      <c r="GAB1452" s="287"/>
      <c r="GAC1452" s="123"/>
      <c r="GAD1452" s="287"/>
      <c r="GAE1452" s="123"/>
      <c r="GAF1452" s="287"/>
      <c r="GAG1452" s="123"/>
      <c r="GAH1452" s="287"/>
      <c r="GAI1452" s="123"/>
      <c r="GAJ1452" s="287"/>
      <c r="GAK1452" s="123"/>
      <c r="GAL1452" s="287"/>
      <c r="GAM1452" s="123"/>
      <c r="GAN1452" s="287"/>
      <c r="GAO1452" s="123"/>
      <c r="GAP1452" s="287"/>
      <c r="GAQ1452" s="123"/>
      <c r="GAR1452" s="287"/>
      <c r="GAS1452" s="123"/>
      <c r="GAT1452" s="287"/>
      <c r="GAU1452" s="123"/>
      <c r="GAV1452" s="287"/>
      <c r="GAW1452" s="123"/>
      <c r="GAX1452" s="287"/>
      <c r="GAY1452" s="123"/>
      <c r="GAZ1452" s="287"/>
      <c r="GBA1452" s="123"/>
      <c r="GBB1452" s="287"/>
      <c r="GBC1452" s="123"/>
      <c r="GBD1452" s="287"/>
      <c r="GBE1452" s="123"/>
      <c r="GBF1452" s="287"/>
      <c r="GBG1452" s="123"/>
      <c r="GBH1452" s="287"/>
      <c r="GBI1452" s="123"/>
      <c r="GBJ1452" s="287"/>
      <c r="GBK1452" s="123"/>
      <c r="GBL1452" s="287"/>
      <c r="GBM1452" s="123"/>
      <c r="GBN1452" s="287"/>
      <c r="GBO1452" s="123"/>
      <c r="GBP1452" s="287"/>
      <c r="GBQ1452" s="123"/>
      <c r="GBR1452" s="287"/>
      <c r="GBS1452" s="123"/>
      <c r="GBT1452" s="287"/>
      <c r="GBU1452" s="123"/>
      <c r="GBV1452" s="287"/>
      <c r="GBW1452" s="123"/>
      <c r="GBX1452" s="287"/>
      <c r="GBY1452" s="123"/>
      <c r="GBZ1452" s="287"/>
      <c r="GCA1452" s="123"/>
      <c r="GCB1452" s="287"/>
      <c r="GCC1452" s="123"/>
      <c r="GCD1452" s="287"/>
      <c r="GCE1452" s="123"/>
      <c r="GCF1452" s="287"/>
      <c r="GCG1452" s="123"/>
      <c r="GCH1452" s="287"/>
      <c r="GCI1452" s="123"/>
      <c r="GCJ1452" s="287"/>
      <c r="GCK1452" s="123"/>
      <c r="GCL1452" s="287"/>
      <c r="GCM1452" s="123"/>
      <c r="GCN1452" s="287"/>
      <c r="GCO1452" s="123"/>
      <c r="GCP1452" s="287"/>
      <c r="GCQ1452" s="123"/>
      <c r="GCR1452" s="287"/>
      <c r="GCS1452" s="123"/>
      <c r="GCT1452" s="287"/>
      <c r="GCU1452" s="123"/>
      <c r="GCV1452" s="287"/>
      <c r="GCW1452" s="123"/>
      <c r="GCX1452" s="287"/>
      <c r="GCY1452" s="123"/>
      <c r="GCZ1452" s="287"/>
      <c r="GDA1452" s="123"/>
      <c r="GDB1452" s="287"/>
      <c r="GDC1452" s="123"/>
      <c r="GDD1452" s="287"/>
      <c r="GDE1452" s="123"/>
      <c r="GDF1452" s="287"/>
      <c r="GDG1452" s="123"/>
      <c r="GDH1452" s="287"/>
      <c r="GDI1452" s="123"/>
      <c r="GDJ1452" s="287"/>
      <c r="GDK1452" s="123"/>
      <c r="GDL1452" s="287"/>
      <c r="GDM1452" s="123"/>
      <c r="GDN1452" s="287"/>
      <c r="GDO1452" s="123"/>
      <c r="GDP1452" s="287"/>
      <c r="GDQ1452" s="123"/>
      <c r="GDR1452" s="287"/>
      <c r="GDS1452" s="123"/>
      <c r="GDT1452" s="287"/>
      <c r="GDU1452" s="123"/>
      <c r="GDV1452" s="287"/>
      <c r="GDW1452" s="123"/>
      <c r="GDX1452" s="287"/>
      <c r="GDY1452" s="123"/>
      <c r="GDZ1452" s="287"/>
      <c r="GEA1452" s="123"/>
      <c r="GEB1452" s="287"/>
      <c r="GEC1452" s="123"/>
      <c r="GED1452" s="287"/>
      <c r="GEE1452" s="123"/>
      <c r="GEF1452" s="287"/>
      <c r="GEG1452" s="123"/>
      <c r="GEH1452" s="287"/>
      <c r="GEI1452" s="123"/>
      <c r="GEJ1452" s="287"/>
      <c r="GEK1452" s="123"/>
      <c r="GEL1452" s="287"/>
      <c r="GEM1452" s="123"/>
      <c r="GEN1452" s="287"/>
      <c r="GEO1452" s="123"/>
      <c r="GEP1452" s="287"/>
      <c r="GEQ1452" s="123"/>
      <c r="GER1452" s="287"/>
      <c r="GES1452" s="123"/>
      <c r="GET1452" s="287"/>
      <c r="GEU1452" s="123"/>
      <c r="GEV1452" s="287"/>
      <c r="GEW1452" s="123"/>
      <c r="GEX1452" s="287"/>
      <c r="GEY1452" s="123"/>
      <c r="GEZ1452" s="287"/>
      <c r="GFA1452" s="123"/>
      <c r="GFB1452" s="287"/>
      <c r="GFC1452" s="123"/>
      <c r="GFD1452" s="287"/>
      <c r="GFE1452" s="123"/>
      <c r="GFF1452" s="287"/>
      <c r="GFG1452" s="123"/>
      <c r="GFH1452" s="287"/>
      <c r="GFI1452" s="123"/>
      <c r="GFJ1452" s="287"/>
      <c r="GFK1452" s="123"/>
      <c r="GFL1452" s="287"/>
      <c r="GFM1452" s="123"/>
      <c r="GFN1452" s="287"/>
      <c r="GFO1452" s="123"/>
      <c r="GFP1452" s="287"/>
      <c r="GFQ1452" s="123"/>
      <c r="GFR1452" s="287"/>
      <c r="GFS1452" s="123"/>
      <c r="GFT1452" s="287"/>
      <c r="GFU1452" s="123"/>
      <c r="GFV1452" s="287"/>
      <c r="GFW1452" s="123"/>
      <c r="GFX1452" s="287"/>
      <c r="GFY1452" s="123"/>
      <c r="GFZ1452" s="287"/>
      <c r="GGA1452" s="123"/>
      <c r="GGB1452" s="287"/>
      <c r="GGC1452" s="123"/>
      <c r="GGD1452" s="287"/>
      <c r="GGE1452" s="123"/>
      <c r="GGF1452" s="287"/>
      <c r="GGG1452" s="123"/>
      <c r="GGH1452" s="287"/>
      <c r="GGI1452" s="123"/>
      <c r="GGJ1452" s="287"/>
      <c r="GGK1452" s="123"/>
      <c r="GGL1452" s="287"/>
      <c r="GGM1452" s="123"/>
      <c r="GGN1452" s="287"/>
      <c r="GGO1452" s="123"/>
      <c r="GGP1452" s="287"/>
      <c r="GGQ1452" s="123"/>
      <c r="GGR1452" s="287"/>
      <c r="GGS1452" s="123"/>
      <c r="GGT1452" s="287"/>
      <c r="GGU1452" s="123"/>
      <c r="GGV1452" s="287"/>
      <c r="GGW1452" s="123"/>
      <c r="GGX1452" s="287"/>
      <c r="GGY1452" s="123"/>
      <c r="GGZ1452" s="287"/>
      <c r="GHA1452" s="123"/>
      <c r="GHB1452" s="287"/>
      <c r="GHC1452" s="123"/>
      <c r="GHD1452" s="287"/>
      <c r="GHE1452" s="123"/>
      <c r="GHF1452" s="287"/>
      <c r="GHG1452" s="123"/>
      <c r="GHH1452" s="287"/>
      <c r="GHI1452" s="123"/>
      <c r="GHJ1452" s="287"/>
      <c r="GHK1452" s="123"/>
      <c r="GHL1452" s="287"/>
      <c r="GHM1452" s="123"/>
      <c r="GHN1452" s="287"/>
      <c r="GHO1452" s="123"/>
      <c r="GHP1452" s="287"/>
      <c r="GHQ1452" s="123"/>
      <c r="GHR1452" s="287"/>
      <c r="GHS1452" s="123"/>
      <c r="GHT1452" s="287"/>
      <c r="GHU1452" s="123"/>
      <c r="GHV1452" s="287"/>
      <c r="GHW1452" s="123"/>
      <c r="GHX1452" s="287"/>
      <c r="GHY1452" s="123"/>
      <c r="GHZ1452" s="287"/>
      <c r="GIA1452" s="123"/>
      <c r="GIB1452" s="287"/>
      <c r="GIC1452" s="123"/>
      <c r="GID1452" s="287"/>
      <c r="GIE1452" s="123"/>
      <c r="GIF1452" s="287"/>
      <c r="GIG1452" s="123"/>
      <c r="GIH1452" s="287"/>
      <c r="GII1452" s="123"/>
      <c r="GIJ1452" s="287"/>
      <c r="GIK1452" s="123"/>
      <c r="GIL1452" s="287"/>
      <c r="GIM1452" s="123"/>
      <c r="GIN1452" s="287"/>
      <c r="GIO1452" s="123"/>
      <c r="GIP1452" s="287"/>
      <c r="GIQ1452" s="123"/>
      <c r="GIR1452" s="287"/>
      <c r="GIS1452" s="123"/>
      <c r="GIT1452" s="287"/>
      <c r="GIU1452" s="123"/>
      <c r="GIV1452" s="287"/>
      <c r="GIW1452" s="123"/>
      <c r="GIX1452" s="287"/>
      <c r="GIY1452" s="123"/>
      <c r="GIZ1452" s="287"/>
      <c r="GJA1452" s="123"/>
      <c r="GJB1452" s="287"/>
      <c r="GJC1452" s="123"/>
      <c r="GJD1452" s="287"/>
      <c r="GJE1452" s="123"/>
      <c r="GJF1452" s="287"/>
      <c r="GJG1452" s="123"/>
      <c r="GJH1452" s="287"/>
      <c r="GJI1452" s="123"/>
      <c r="GJJ1452" s="287"/>
      <c r="GJK1452" s="123"/>
      <c r="GJL1452" s="287"/>
      <c r="GJM1452" s="123"/>
      <c r="GJN1452" s="287"/>
      <c r="GJO1452" s="123"/>
      <c r="GJP1452" s="287"/>
      <c r="GJQ1452" s="123"/>
      <c r="GJR1452" s="287"/>
      <c r="GJS1452" s="123"/>
      <c r="GJT1452" s="287"/>
      <c r="GJU1452" s="123"/>
      <c r="GJV1452" s="287"/>
      <c r="GJW1452" s="123"/>
      <c r="GJX1452" s="287"/>
      <c r="GJY1452" s="123"/>
      <c r="GJZ1452" s="287"/>
      <c r="GKA1452" s="123"/>
      <c r="GKB1452" s="287"/>
      <c r="GKC1452" s="123"/>
      <c r="GKD1452" s="287"/>
      <c r="GKE1452" s="123"/>
      <c r="GKF1452" s="287"/>
      <c r="GKG1452" s="123"/>
      <c r="GKH1452" s="287"/>
      <c r="GKI1452" s="123"/>
      <c r="GKJ1452" s="287"/>
      <c r="GKK1452" s="123"/>
      <c r="GKL1452" s="287"/>
      <c r="GKM1452" s="123"/>
      <c r="GKN1452" s="287"/>
      <c r="GKO1452" s="123"/>
      <c r="GKP1452" s="287"/>
      <c r="GKQ1452" s="123"/>
      <c r="GKR1452" s="287"/>
      <c r="GKS1452" s="123"/>
      <c r="GKT1452" s="287"/>
      <c r="GKU1452" s="123"/>
      <c r="GKV1452" s="287"/>
      <c r="GKW1452" s="123"/>
      <c r="GKX1452" s="287"/>
      <c r="GKY1452" s="123"/>
      <c r="GKZ1452" s="287"/>
      <c r="GLA1452" s="123"/>
      <c r="GLB1452" s="287"/>
      <c r="GLC1452" s="123"/>
      <c r="GLD1452" s="287"/>
      <c r="GLE1452" s="123"/>
      <c r="GLF1452" s="287"/>
      <c r="GLG1452" s="123"/>
      <c r="GLH1452" s="287"/>
      <c r="GLI1452" s="123"/>
      <c r="GLJ1452" s="287"/>
      <c r="GLK1452" s="123"/>
      <c r="GLL1452" s="287"/>
      <c r="GLM1452" s="123"/>
      <c r="GLN1452" s="287"/>
      <c r="GLO1452" s="123"/>
      <c r="GLP1452" s="287"/>
      <c r="GLQ1452" s="123"/>
      <c r="GLR1452" s="287"/>
      <c r="GLS1452" s="123"/>
      <c r="GLT1452" s="287"/>
      <c r="GLU1452" s="123"/>
      <c r="GLV1452" s="287"/>
      <c r="GLW1452" s="123"/>
      <c r="GLX1452" s="287"/>
      <c r="GLY1452" s="123"/>
      <c r="GLZ1452" s="287"/>
      <c r="GMA1452" s="123"/>
      <c r="GMB1452" s="287"/>
      <c r="GMC1452" s="123"/>
      <c r="GMD1452" s="287"/>
      <c r="GME1452" s="123"/>
      <c r="GMF1452" s="287"/>
      <c r="GMG1452" s="123"/>
      <c r="GMH1452" s="287"/>
      <c r="GMI1452" s="123"/>
      <c r="GMJ1452" s="287"/>
      <c r="GMK1452" s="123"/>
      <c r="GML1452" s="287"/>
      <c r="GMM1452" s="123"/>
      <c r="GMN1452" s="287"/>
      <c r="GMO1452" s="123"/>
      <c r="GMP1452" s="287"/>
      <c r="GMQ1452" s="123"/>
      <c r="GMR1452" s="287"/>
      <c r="GMS1452" s="123"/>
      <c r="GMT1452" s="287"/>
      <c r="GMU1452" s="123"/>
      <c r="GMV1452" s="287"/>
      <c r="GMW1452" s="123"/>
      <c r="GMX1452" s="287"/>
      <c r="GMY1452" s="123"/>
      <c r="GMZ1452" s="287"/>
      <c r="GNA1452" s="123"/>
      <c r="GNB1452" s="287"/>
      <c r="GNC1452" s="123"/>
      <c r="GND1452" s="287"/>
      <c r="GNE1452" s="123"/>
      <c r="GNF1452" s="287"/>
      <c r="GNG1452" s="123"/>
      <c r="GNH1452" s="287"/>
      <c r="GNI1452" s="123"/>
      <c r="GNJ1452" s="287"/>
      <c r="GNK1452" s="123"/>
      <c r="GNL1452" s="287"/>
      <c r="GNM1452" s="123"/>
      <c r="GNN1452" s="287"/>
      <c r="GNO1452" s="123"/>
      <c r="GNP1452" s="287"/>
      <c r="GNQ1452" s="123"/>
      <c r="GNR1452" s="287"/>
      <c r="GNS1452" s="123"/>
      <c r="GNT1452" s="287"/>
      <c r="GNU1452" s="123"/>
      <c r="GNV1452" s="287"/>
      <c r="GNW1452" s="123"/>
      <c r="GNX1452" s="287"/>
      <c r="GNY1452" s="123"/>
      <c r="GNZ1452" s="287"/>
      <c r="GOA1452" s="123"/>
      <c r="GOB1452" s="287"/>
      <c r="GOC1452" s="123"/>
      <c r="GOD1452" s="287"/>
      <c r="GOE1452" s="123"/>
      <c r="GOF1452" s="287"/>
      <c r="GOG1452" s="123"/>
      <c r="GOH1452" s="287"/>
      <c r="GOI1452" s="123"/>
      <c r="GOJ1452" s="287"/>
      <c r="GOK1452" s="123"/>
      <c r="GOL1452" s="287"/>
      <c r="GOM1452" s="123"/>
      <c r="GON1452" s="287"/>
      <c r="GOO1452" s="123"/>
      <c r="GOP1452" s="287"/>
      <c r="GOQ1452" s="123"/>
      <c r="GOR1452" s="287"/>
      <c r="GOS1452" s="123"/>
      <c r="GOT1452" s="287"/>
      <c r="GOU1452" s="123"/>
      <c r="GOV1452" s="287"/>
      <c r="GOW1452" s="123"/>
      <c r="GOX1452" s="287"/>
      <c r="GOY1452" s="123"/>
      <c r="GOZ1452" s="287"/>
      <c r="GPA1452" s="123"/>
      <c r="GPB1452" s="287"/>
      <c r="GPC1452" s="123"/>
      <c r="GPD1452" s="287"/>
      <c r="GPE1452" s="123"/>
      <c r="GPF1452" s="287"/>
      <c r="GPG1452" s="123"/>
      <c r="GPH1452" s="287"/>
      <c r="GPI1452" s="123"/>
      <c r="GPJ1452" s="287"/>
      <c r="GPK1452" s="123"/>
      <c r="GPL1452" s="287"/>
      <c r="GPM1452" s="123"/>
      <c r="GPN1452" s="287"/>
      <c r="GPO1452" s="123"/>
      <c r="GPP1452" s="287"/>
      <c r="GPQ1452" s="123"/>
      <c r="GPR1452" s="287"/>
      <c r="GPS1452" s="123"/>
      <c r="GPT1452" s="287"/>
      <c r="GPU1452" s="123"/>
      <c r="GPV1452" s="287"/>
      <c r="GPW1452" s="123"/>
      <c r="GPX1452" s="287"/>
      <c r="GPY1452" s="123"/>
      <c r="GPZ1452" s="287"/>
      <c r="GQA1452" s="123"/>
      <c r="GQB1452" s="287"/>
      <c r="GQC1452" s="123"/>
      <c r="GQD1452" s="287"/>
      <c r="GQE1452" s="123"/>
      <c r="GQF1452" s="287"/>
      <c r="GQG1452" s="123"/>
      <c r="GQH1452" s="287"/>
      <c r="GQI1452" s="123"/>
      <c r="GQJ1452" s="287"/>
      <c r="GQK1452" s="123"/>
      <c r="GQL1452" s="287"/>
      <c r="GQM1452" s="123"/>
      <c r="GQN1452" s="287"/>
      <c r="GQO1452" s="123"/>
      <c r="GQP1452" s="287"/>
      <c r="GQQ1452" s="123"/>
      <c r="GQR1452" s="287"/>
      <c r="GQS1452" s="123"/>
      <c r="GQT1452" s="287"/>
      <c r="GQU1452" s="123"/>
      <c r="GQV1452" s="287"/>
      <c r="GQW1452" s="123"/>
      <c r="GQX1452" s="287"/>
      <c r="GQY1452" s="123"/>
      <c r="GQZ1452" s="287"/>
      <c r="GRA1452" s="123"/>
      <c r="GRB1452" s="287"/>
      <c r="GRC1452" s="123"/>
      <c r="GRD1452" s="287"/>
      <c r="GRE1452" s="123"/>
      <c r="GRF1452" s="287"/>
      <c r="GRG1452" s="123"/>
      <c r="GRH1452" s="287"/>
      <c r="GRI1452" s="123"/>
      <c r="GRJ1452" s="287"/>
      <c r="GRK1452" s="123"/>
      <c r="GRL1452" s="287"/>
      <c r="GRM1452" s="123"/>
      <c r="GRN1452" s="287"/>
      <c r="GRO1452" s="123"/>
      <c r="GRP1452" s="287"/>
      <c r="GRQ1452" s="123"/>
      <c r="GRR1452" s="287"/>
      <c r="GRS1452" s="123"/>
      <c r="GRT1452" s="287"/>
      <c r="GRU1452" s="123"/>
      <c r="GRV1452" s="287"/>
      <c r="GRW1452" s="123"/>
      <c r="GRX1452" s="287"/>
      <c r="GRY1452" s="123"/>
      <c r="GRZ1452" s="287"/>
      <c r="GSA1452" s="123"/>
      <c r="GSB1452" s="287"/>
      <c r="GSC1452" s="123"/>
      <c r="GSD1452" s="287"/>
      <c r="GSE1452" s="123"/>
      <c r="GSF1452" s="287"/>
      <c r="GSG1452" s="123"/>
      <c r="GSH1452" s="287"/>
      <c r="GSI1452" s="123"/>
      <c r="GSJ1452" s="287"/>
      <c r="GSK1452" s="123"/>
      <c r="GSL1452" s="287"/>
      <c r="GSM1452" s="123"/>
      <c r="GSN1452" s="287"/>
      <c r="GSO1452" s="123"/>
      <c r="GSP1452" s="287"/>
      <c r="GSQ1452" s="123"/>
      <c r="GSR1452" s="287"/>
      <c r="GSS1452" s="123"/>
      <c r="GST1452" s="287"/>
      <c r="GSU1452" s="123"/>
      <c r="GSV1452" s="287"/>
      <c r="GSW1452" s="123"/>
      <c r="GSX1452" s="287"/>
      <c r="GSY1452" s="123"/>
      <c r="GSZ1452" s="287"/>
      <c r="GTA1452" s="123"/>
      <c r="GTB1452" s="287"/>
      <c r="GTC1452" s="123"/>
      <c r="GTD1452" s="287"/>
      <c r="GTE1452" s="123"/>
      <c r="GTF1452" s="287"/>
      <c r="GTG1452" s="123"/>
      <c r="GTH1452" s="287"/>
      <c r="GTI1452" s="123"/>
      <c r="GTJ1452" s="287"/>
      <c r="GTK1452" s="123"/>
      <c r="GTL1452" s="287"/>
      <c r="GTM1452" s="123"/>
      <c r="GTN1452" s="287"/>
      <c r="GTO1452" s="123"/>
      <c r="GTP1452" s="287"/>
      <c r="GTQ1452" s="123"/>
      <c r="GTR1452" s="287"/>
      <c r="GTS1452" s="123"/>
      <c r="GTT1452" s="287"/>
      <c r="GTU1452" s="123"/>
      <c r="GTV1452" s="287"/>
      <c r="GTW1452" s="123"/>
      <c r="GTX1452" s="287"/>
      <c r="GTY1452" s="123"/>
      <c r="GTZ1452" s="287"/>
      <c r="GUA1452" s="123"/>
      <c r="GUB1452" s="287"/>
      <c r="GUC1452" s="123"/>
      <c r="GUD1452" s="287"/>
      <c r="GUE1452" s="123"/>
      <c r="GUF1452" s="287"/>
      <c r="GUG1452" s="123"/>
      <c r="GUH1452" s="287"/>
      <c r="GUI1452" s="123"/>
      <c r="GUJ1452" s="287"/>
      <c r="GUK1452" s="123"/>
      <c r="GUL1452" s="287"/>
      <c r="GUM1452" s="123"/>
      <c r="GUN1452" s="287"/>
      <c r="GUO1452" s="123"/>
      <c r="GUP1452" s="287"/>
      <c r="GUQ1452" s="123"/>
      <c r="GUR1452" s="287"/>
      <c r="GUS1452" s="123"/>
      <c r="GUT1452" s="287"/>
      <c r="GUU1452" s="123"/>
      <c r="GUV1452" s="287"/>
      <c r="GUW1452" s="123"/>
      <c r="GUX1452" s="287"/>
      <c r="GUY1452" s="123"/>
      <c r="GUZ1452" s="287"/>
      <c r="GVA1452" s="123"/>
      <c r="GVB1452" s="287"/>
      <c r="GVC1452" s="123"/>
      <c r="GVD1452" s="287"/>
      <c r="GVE1452" s="123"/>
      <c r="GVF1452" s="287"/>
      <c r="GVG1452" s="123"/>
      <c r="GVH1452" s="287"/>
      <c r="GVI1452" s="123"/>
      <c r="GVJ1452" s="287"/>
      <c r="GVK1452" s="123"/>
      <c r="GVL1452" s="287"/>
      <c r="GVM1452" s="123"/>
      <c r="GVN1452" s="287"/>
      <c r="GVO1452" s="123"/>
      <c r="GVP1452" s="287"/>
      <c r="GVQ1452" s="123"/>
      <c r="GVR1452" s="287"/>
      <c r="GVS1452" s="123"/>
      <c r="GVT1452" s="287"/>
      <c r="GVU1452" s="123"/>
      <c r="GVV1452" s="287"/>
      <c r="GVW1452" s="123"/>
      <c r="GVX1452" s="287"/>
      <c r="GVY1452" s="123"/>
      <c r="GVZ1452" s="287"/>
      <c r="GWA1452" s="123"/>
      <c r="GWB1452" s="287"/>
      <c r="GWC1452" s="123"/>
      <c r="GWD1452" s="287"/>
      <c r="GWE1452" s="123"/>
      <c r="GWF1452" s="287"/>
      <c r="GWG1452" s="123"/>
      <c r="GWH1452" s="287"/>
      <c r="GWI1452" s="123"/>
      <c r="GWJ1452" s="287"/>
      <c r="GWK1452" s="123"/>
      <c r="GWL1452" s="287"/>
      <c r="GWM1452" s="123"/>
      <c r="GWN1452" s="287"/>
      <c r="GWO1452" s="123"/>
      <c r="GWP1452" s="287"/>
      <c r="GWQ1452" s="123"/>
      <c r="GWR1452" s="287"/>
      <c r="GWS1452" s="123"/>
      <c r="GWT1452" s="287"/>
      <c r="GWU1452" s="123"/>
      <c r="GWV1452" s="287"/>
      <c r="GWW1452" s="123"/>
      <c r="GWX1452" s="287"/>
      <c r="GWY1452" s="123"/>
      <c r="GWZ1452" s="287"/>
      <c r="GXA1452" s="123"/>
      <c r="GXB1452" s="287"/>
      <c r="GXC1452" s="123"/>
      <c r="GXD1452" s="287"/>
      <c r="GXE1452" s="123"/>
      <c r="GXF1452" s="287"/>
      <c r="GXG1452" s="123"/>
      <c r="GXH1452" s="287"/>
      <c r="GXI1452" s="123"/>
      <c r="GXJ1452" s="287"/>
      <c r="GXK1452" s="123"/>
      <c r="GXL1452" s="287"/>
      <c r="GXM1452" s="123"/>
      <c r="GXN1452" s="287"/>
      <c r="GXO1452" s="123"/>
      <c r="GXP1452" s="287"/>
      <c r="GXQ1452" s="123"/>
      <c r="GXR1452" s="287"/>
      <c r="GXS1452" s="123"/>
      <c r="GXT1452" s="287"/>
      <c r="GXU1452" s="123"/>
      <c r="GXV1452" s="287"/>
      <c r="GXW1452" s="123"/>
      <c r="GXX1452" s="287"/>
      <c r="GXY1452" s="123"/>
      <c r="GXZ1452" s="287"/>
      <c r="GYA1452" s="123"/>
      <c r="GYB1452" s="287"/>
      <c r="GYC1452" s="123"/>
      <c r="GYD1452" s="287"/>
      <c r="GYE1452" s="123"/>
      <c r="GYF1452" s="287"/>
      <c r="GYG1452" s="123"/>
      <c r="GYH1452" s="287"/>
      <c r="GYI1452" s="123"/>
      <c r="GYJ1452" s="287"/>
      <c r="GYK1452" s="123"/>
      <c r="GYL1452" s="287"/>
      <c r="GYM1452" s="123"/>
      <c r="GYN1452" s="287"/>
      <c r="GYO1452" s="123"/>
      <c r="GYP1452" s="287"/>
      <c r="GYQ1452" s="123"/>
      <c r="GYR1452" s="287"/>
      <c r="GYS1452" s="123"/>
      <c r="GYT1452" s="287"/>
      <c r="GYU1452" s="123"/>
      <c r="GYV1452" s="287"/>
      <c r="GYW1452" s="123"/>
      <c r="GYX1452" s="287"/>
      <c r="GYY1452" s="123"/>
      <c r="GYZ1452" s="287"/>
      <c r="GZA1452" s="123"/>
      <c r="GZB1452" s="287"/>
      <c r="GZC1452" s="123"/>
      <c r="GZD1452" s="287"/>
      <c r="GZE1452" s="123"/>
      <c r="GZF1452" s="287"/>
      <c r="GZG1452" s="123"/>
      <c r="GZH1452" s="287"/>
      <c r="GZI1452" s="123"/>
      <c r="GZJ1452" s="287"/>
      <c r="GZK1452" s="123"/>
      <c r="GZL1452" s="287"/>
      <c r="GZM1452" s="123"/>
      <c r="GZN1452" s="287"/>
      <c r="GZO1452" s="123"/>
      <c r="GZP1452" s="287"/>
      <c r="GZQ1452" s="123"/>
      <c r="GZR1452" s="287"/>
      <c r="GZS1452" s="123"/>
      <c r="GZT1452" s="287"/>
      <c r="GZU1452" s="123"/>
      <c r="GZV1452" s="287"/>
      <c r="GZW1452" s="123"/>
      <c r="GZX1452" s="287"/>
      <c r="GZY1452" s="123"/>
      <c r="GZZ1452" s="287"/>
      <c r="HAA1452" s="123"/>
      <c r="HAB1452" s="287"/>
      <c r="HAC1452" s="123"/>
      <c r="HAD1452" s="287"/>
      <c r="HAE1452" s="123"/>
      <c r="HAF1452" s="287"/>
      <c r="HAG1452" s="123"/>
      <c r="HAH1452" s="287"/>
      <c r="HAI1452" s="123"/>
      <c r="HAJ1452" s="287"/>
      <c r="HAK1452" s="123"/>
      <c r="HAL1452" s="287"/>
      <c r="HAM1452" s="123"/>
      <c r="HAN1452" s="287"/>
      <c r="HAO1452" s="123"/>
      <c r="HAP1452" s="287"/>
      <c r="HAQ1452" s="123"/>
      <c r="HAR1452" s="287"/>
      <c r="HAS1452" s="123"/>
      <c r="HAT1452" s="287"/>
      <c r="HAU1452" s="123"/>
      <c r="HAV1452" s="287"/>
      <c r="HAW1452" s="123"/>
      <c r="HAX1452" s="287"/>
      <c r="HAY1452" s="123"/>
      <c r="HAZ1452" s="287"/>
      <c r="HBA1452" s="123"/>
      <c r="HBB1452" s="287"/>
      <c r="HBC1452" s="123"/>
      <c r="HBD1452" s="287"/>
      <c r="HBE1452" s="123"/>
      <c r="HBF1452" s="287"/>
      <c r="HBG1452" s="123"/>
      <c r="HBH1452" s="287"/>
      <c r="HBI1452" s="123"/>
      <c r="HBJ1452" s="287"/>
      <c r="HBK1452" s="123"/>
      <c r="HBL1452" s="287"/>
      <c r="HBM1452" s="123"/>
      <c r="HBN1452" s="287"/>
      <c r="HBO1452" s="123"/>
      <c r="HBP1452" s="287"/>
      <c r="HBQ1452" s="123"/>
      <c r="HBR1452" s="287"/>
      <c r="HBS1452" s="123"/>
      <c r="HBT1452" s="287"/>
      <c r="HBU1452" s="123"/>
      <c r="HBV1452" s="287"/>
      <c r="HBW1452" s="123"/>
      <c r="HBX1452" s="287"/>
      <c r="HBY1452" s="123"/>
      <c r="HBZ1452" s="287"/>
      <c r="HCA1452" s="123"/>
      <c r="HCB1452" s="287"/>
      <c r="HCC1452" s="123"/>
      <c r="HCD1452" s="287"/>
      <c r="HCE1452" s="123"/>
      <c r="HCF1452" s="287"/>
      <c r="HCG1452" s="123"/>
      <c r="HCH1452" s="287"/>
      <c r="HCI1452" s="123"/>
      <c r="HCJ1452" s="287"/>
      <c r="HCK1452" s="123"/>
      <c r="HCL1452" s="287"/>
      <c r="HCM1452" s="123"/>
      <c r="HCN1452" s="287"/>
      <c r="HCO1452" s="123"/>
      <c r="HCP1452" s="287"/>
      <c r="HCQ1452" s="123"/>
      <c r="HCR1452" s="287"/>
      <c r="HCS1452" s="123"/>
      <c r="HCT1452" s="287"/>
      <c r="HCU1452" s="123"/>
      <c r="HCV1452" s="287"/>
      <c r="HCW1452" s="123"/>
      <c r="HCX1452" s="287"/>
      <c r="HCY1452" s="123"/>
      <c r="HCZ1452" s="287"/>
      <c r="HDA1452" s="123"/>
      <c r="HDB1452" s="287"/>
      <c r="HDC1452" s="123"/>
      <c r="HDD1452" s="287"/>
      <c r="HDE1452" s="123"/>
      <c r="HDF1452" s="287"/>
      <c r="HDG1452" s="123"/>
      <c r="HDH1452" s="287"/>
      <c r="HDI1452" s="123"/>
      <c r="HDJ1452" s="287"/>
      <c r="HDK1452" s="123"/>
      <c r="HDL1452" s="287"/>
      <c r="HDM1452" s="123"/>
      <c r="HDN1452" s="287"/>
      <c r="HDO1452" s="123"/>
      <c r="HDP1452" s="287"/>
      <c r="HDQ1452" s="123"/>
      <c r="HDR1452" s="287"/>
      <c r="HDS1452" s="123"/>
      <c r="HDT1452" s="287"/>
      <c r="HDU1452" s="123"/>
      <c r="HDV1452" s="287"/>
      <c r="HDW1452" s="123"/>
      <c r="HDX1452" s="287"/>
      <c r="HDY1452" s="123"/>
      <c r="HDZ1452" s="287"/>
      <c r="HEA1452" s="123"/>
      <c r="HEB1452" s="287"/>
      <c r="HEC1452" s="123"/>
      <c r="HED1452" s="287"/>
      <c r="HEE1452" s="123"/>
      <c r="HEF1452" s="287"/>
      <c r="HEG1452" s="123"/>
      <c r="HEH1452" s="287"/>
      <c r="HEI1452" s="123"/>
      <c r="HEJ1452" s="287"/>
      <c r="HEK1452" s="123"/>
      <c r="HEL1452" s="287"/>
      <c r="HEM1452" s="123"/>
      <c r="HEN1452" s="287"/>
      <c r="HEO1452" s="123"/>
      <c r="HEP1452" s="287"/>
      <c r="HEQ1452" s="123"/>
      <c r="HER1452" s="287"/>
      <c r="HES1452" s="123"/>
      <c r="HET1452" s="287"/>
      <c r="HEU1452" s="123"/>
      <c r="HEV1452" s="287"/>
      <c r="HEW1452" s="123"/>
      <c r="HEX1452" s="287"/>
      <c r="HEY1452" s="123"/>
      <c r="HEZ1452" s="287"/>
      <c r="HFA1452" s="123"/>
      <c r="HFB1452" s="287"/>
      <c r="HFC1452" s="123"/>
      <c r="HFD1452" s="287"/>
      <c r="HFE1452" s="123"/>
      <c r="HFF1452" s="287"/>
      <c r="HFG1452" s="123"/>
      <c r="HFH1452" s="287"/>
      <c r="HFI1452" s="123"/>
      <c r="HFJ1452" s="287"/>
      <c r="HFK1452" s="123"/>
      <c r="HFL1452" s="287"/>
      <c r="HFM1452" s="123"/>
      <c r="HFN1452" s="287"/>
      <c r="HFO1452" s="123"/>
      <c r="HFP1452" s="287"/>
      <c r="HFQ1452" s="123"/>
      <c r="HFR1452" s="287"/>
      <c r="HFS1452" s="123"/>
      <c r="HFT1452" s="287"/>
      <c r="HFU1452" s="123"/>
      <c r="HFV1452" s="287"/>
      <c r="HFW1452" s="123"/>
      <c r="HFX1452" s="287"/>
      <c r="HFY1452" s="123"/>
      <c r="HFZ1452" s="287"/>
      <c r="HGA1452" s="123"/>
      <c r="HGB1452" s="287"/>
      <c r="HGC1452" s="123"/>
      <c r="HGD1452" s="287"/>
      <c r="HGE1452" s="123"/>
      <c r="HGF1452" s="287"/>
      <c r="HGG1452" s="123"/>
      <c r="HGH1452" s="287"/>
      <c r="HGI1452" s="123"/>
      <c r="HGJ1452" s="287"/>
      <c r="HGK1452" s="123"/>
      <c r="HGL1452" s="287"/>
      <c r="HGM1452" s="123"/>
      <c r="HGN1452" s="287"/>
      <c r="HGO1452" s="123"/>
      <c r="HGP1452" s="287"/>
      <c r="HGQ1452" s="123"/>
      <c r="HGR1452" s="287"/>
      <c r="HGS1452" s="123"/>
      <c r="HGT1452" s="287"/>
      <c r="HGU1452" s="123"/>
      <c r="HGV1452" s="287"/>
      <c r="HGW1452" s="123"/>
      <c r="HGX1452" s="287"/>
      <c r="HGY1452" s="123"/>
      <c r="HGZ1452" s="287"/>
      <c r="HHA1452" s="123"/>
      <c r="HHB1452" s="287"/>
      <c r="HHC1452" s="123"/>
      <c r="HHD1452" s="287"/>
      <c r="HHE1452" s="123"/>
      <c r="HHF1452" s="287"/>
      <c r="HHG1452" s="123"/>
      <c r="HHH1452" s="287"/>
      <c r="HHI1452" s="123"/>
      <c r="HHJ1452" s="287"/>
      <c r="HHK1452" s="123"/>
      <c r="HHL1452" s="287"/>
      <c r="HHM1452" s="123"/>
      <c r="HHN1452" s="287"/>
      <c r="HHO1452" s="123"/>
      <c r="HHP1452" s="287"/>
      <c r="HHQ1452" s="123"/>
      <c r="HHR1452" s="287"/>
      <c r="HHS1452" s="123"/>
      <c r="HHT1452" s="287"/>
      <c r="HHU1452" s="123"/>
      <c r="HHV1452" s="287"/>
      <c r="HHW1452" s="123"/>
      <c r="HHX1452" s="287"/>
      <c r="HHY1452" s="123"/>
      <c r="HHZ1452" s="287"/>
      <c r="HIA1452" s="123"/>
      <c r="HIB1452" s="287"/>
      <c r="HIC1452" s="123"/>
      <c r="HID1452" s="287"/>
      <c r="HIE1452" s="123"/>
      <c r="HIF1452" s="287"/>
      <c r="HIG1452" s="123"/>
      <c r="HIH1452" s="287"/>
      <c r="HII1452" s="123"/>
      <c r="HIJ1452" s="287"/>
      <c r="HIK1452" s="123"/>
      <c r="HIL1452" s="287"/>
      <c r="HIM1452" s="123"/>
      <c r="HIN1452" s="287"/>
      <c r="HIO1452" s="123"/>
      <c r="HIP1452" s="287"/>
      <c r="HIQ1452" s="123"/>
      <c r="HIR1452" s="287"/>
      <c r="HIS1452" s="123"/>
      <c r="HIT1452" s="287"/>
      <c r="HIU1452" s="123"/>
      <c r="HIV1452" s="287"/>
      <c r="HIW1452" s="123"/>
      <c r="HIX1452" s="287"/>
      <c r="HIY1452" s="123"/>
      <c r="HIZ1452" s="287"/>
      <c r="HJA1452" s="123"/>
      <c r="HJB1452" s="287"/>
      <c r="HJC1452" s="123"/>
      <c r="HJD1452" s="287"/>
      <c r="HJE1452" s="123"/>
      <c r="HJF1452" s="287"/>
      <c r="HJG1452" s="123"/>
      <c r="HJH1452" s="287"/>
      <c r="HJI1452" s="123"/>
      <c r="HJJ1452" s="287"/>
      <c r="HJK1452" s="123"/>
      <c r="HJL1452" s="287"/>
      <c r="HJM1452" s="123"/>
      <c r="HJN1452" s="287"/>
      <c r="HJO1452" s="123"/>
      <c r="HJP1452" s="287"/>
      <c r="HJQ1452" s="123"/>
      <c r="HJR1452" s="287"/>
      <c r="HJS1452" s="123"/>
      <c r="HJT1452" s="287"/>
      <c r="HJU1452" s="123"/>
      <c r="HJV1452" s="287"/>
      <c r="HJW1452" s="123"/>
      <c r="HJX1452" s="287"/>
      <c r="HJY1452" s="123"/>
      <c r="HJZ1452" s="287"/>
      <c r="HKA1452" s="123"/>
      <c r="HKB1452" s="287"/>
      <c r="HKC1452" s="123"/>
      <c r="HKD1452" s="287"/>
      <c r="HKE1452" s="123"/>
      <c r="HKF1452" s="287"/>
      <c r="HKG1452" s="123"/>
      <c r="HKH1452" s="287"/>
      <c r="HKI1452" s="123"/>
      <c r="HKJ1452" s="287"/>
      <c r="HKK1452" s="123"/>
      <c r="HKL1452" s="287"/>
      <c r="HKM1452" s="123"/>
      <c r="HKN1452" s="287"/>
      <c r="HKO1452" s="123"/>
      <c r="HKP1452" s="287"/>
      <c r="HKQ1452" s="123"/>
      <c r="HKR1452" s="287"/>
      <c r="HKS1452" s="123"/>
      <c r="HKT1452" s="287"/>
      <c r="HKU1452" s="123"/>
      <c r="HKV1452" s="287"/>
      <c r="HKW1452" s="123"/>
      <c r="HKX1452" s="287"/>
      <c r="HKY1452" s="123"/>
      <c r="HKZ1452" s="287"/>
      <c r="HLA1452" s="123"/>
      <c r="HLB1452" s="287"/>
      <c r="HLC1452" s="123"/>
      <c r="HLD1452" s="287"/>
      <c r="HLE1452" s="123"/>
      <c r="HLF1452" s="287"/>
      <c r="HLG1452" s="123"/>
      <c r="HLH1452" s="287"/>
      <c r="HLI1452" s="123"/>
      <c r="HLJ1452" s="287"/>
      <c r="HLK1452" s="123"/>
      <c r="HLL1452" s="287"/>
      <c r="HLM1452" s="123"/>
      <c r="HLN1452" s="287"/>
      <c r="HLO1452" s="123"/>
      <c r="HLP1452" s="287"/>
      <c r="HLQ1452" s="123"/>
      <c r="HLR1452" s="287"/>
      <c r="HLS1452" s="123"/>
      <c r="HLT1452" s="287"/>
      <c r="HLU1452" s="123"/>
      <c r="HLV1452" s="287"/>
      <c r="HLW1452" s="123"/>
      <c r="HLX1452" s="287"/>
      <c r="HLY1452" s="123"/>
      <c r="HLZ1452" s="287"/>
      <c r="HMA1452" s="123"/>
      <c r="HMB1452" s="287"/>
      <c r="HMC1452" s="123"/>
      <c r="HMD1452" s="287"/>
      <c r="HME1452" s="123"/>
      <c r="HMF1452" s="287"/>
      <c r="HMG1452" s="123"/>
      <c r="HMH1452" s="287"/>
      <c r="HMI1452" s="123"/>
      <c r="HMJ1452" s="287"/>
      <c r="HMK1452" s="123"/>
      <c r="HML1452" s="287"/>
      <c r="HMM1452" s="123"/>
      <c r="HMN1452" s="287"/>
      <c r="HMO1452" s="123"/>
      <c r="HMP1452" s="287"/>
      <c r="HMQ1452" s="123"/>
      <c r="HMR1452" s="287"/>
      <c r="HMS1452" s="123"/>
      <c r="HMT1452" s="287"/>
      <c r="HMU1452" s="123"/>
      <c r="HMV1452" s="287"/>
      <c r="HMW1452" s="123"/>
      <c r="HMX1452" s="287"/>
      <c r="HMY1452" s="123"/>
      <c r="HMZ1452" s="287"/>
      <c r="HNA1452" s="123"/>
      <c r="HNB1452" s="287"/>
      <c r="HNC1452" s="123"/>
      <c r="HND1452" s="287"/>
      <c r="HNE1452" s="123"/>
      <c r="HNF1452" s="287"/>
      <c r="HNG1452" s="123"/>
      <c r="HNH1452" s="287"/>
      <c r="HNI1452" s="123"/>
      <c r="HNJ1452" s="287"/>
      <c r="HNK1452" s="123"/>
      <c r="HNL1452" s="287"/>
      <c r="HNM1452" s="123"/>
      <c r="HNN1452" s="287"/>
      <c r="HNO1452" s="123"/>
      <c r="HNP1452" s="287"/>
      <c r="HNQ1452" s="123"/>
      <c r="HNR1452" s="287"/>
      <c r="HNS1452" s="123"/>
      <c r="HNT1452" s="287"/>
      <c r="HNU1452" s="123"/>
      <c r="HNV1452" s="287"/>
      <c r="HNW1452" s="123"/>
      <c r="HNX1452" s="287"/>
      <c r="HNY1452" s="123"/>
      <c r="HNZ1452" s="287"/>
      <c r="HOA1452" s="123"/>
      <c r="HOB1452" s="287"/>
      <c r="HOC1452" s="123"/>
      <c r="HOD1452" s="287"/>
      <c r="HOE1452" s="123"/>
      <c r="HOF1452" s="287"/>
      <c r="HOG1452" s="123"/>
      <c r="HOH1452" s="287"/>
      <c r="HOI1452" s="123"/>
      <c r="HOJ1452" s="287"/>
      <c r="HOK1452" s="123"/>
      <c r="HOL1452" s="287"/>
      <c r="HOM1452" s="123"/>
      <c r="HON1452" s="287"/>
      <c r="HOO1452" s="123"/>
      <c r="HOP1452" s="287"/>
      <c r="HOQ1452" s="123"/>
      <c r="HOR1452" s="287"/>
      <c r="HOS1452" s="123"/>
      <c r="HOT1452" s="287"/>
      <c r="HOU1452" s="123"/>
      <c r="HOV1452" s="287"/>
      <c r="HOW1452" s="123"/>
      <c r="HOX1452" s="287"/>
      <c r="HOY1452" s="123"/>
      <c r="HOZ1452" s="287"/>
      <c r="HPA1452" s="123"/>
      <c r="HPB1452" s="287"/>
      <c r="HPC1452" s="123"/>
      <c r="HPD1452" s="287"/>
      <c r="HPE1452" s="123"/>
      <c r="HPF1452" s="287"/>
      <c r="HPG1452" s="123"/>
      <c r="HPH1452" s="287"/>
      <c r="HPI1452" s="123"/>
      <c r="HPJ1452" s="287"/>
      <c r="HPK1452" s="123"/>
      <c r="HPL1452" s="287"/>
      <c r="HPM1452" s="123"/>
      <c r="HPN1452" s="287"/>
      <c r="HPO1452" s="123"/>
      <c r="HPP1452" s="287"/>
      <c r="HPQ1452" s="123"/>
      <c r="HPR1452" s="287"/>
      <c r="HPS1452" s="123"/>
      <c r="HPT1452" s="287"/>
      <c r="HPU1452" s="123"/>
      <c r="HPV1452" s="287"/>
      <c r="HPW1452" s="123"/>
      <c r="HPX1452" s="287"/>
      <c r="HPY1452" s="123"/>
      <c r="HPZ1452" s="287"/>
      <c r="HQA1452" s="123"/>
      <c r="HQB1452" s="287"/>
      <c r="HQC1452" s="123"/>
      <c r="HQD1452" s="287"/>
      <c r="HQE1452" s="123"/>
      <c r="HQF1452" s="287"/>
      <c r="HQG1452" s="123"/>
      <c r="HQH1452" s="287"/>
      <c r="HQI1452" s="123"/>
      <c r="HQJ1452" s="287"/>
      <c r="HQK1452" s="123"/>
      <c r="HQL1452" s="287"/>
      <c r="HQM1452" s="123"/>
      <c r="HQN1452" s="287"/>
      <c r="HQO1452" s="123"/>
      <c r="HQP1452" s="287"/>
      <c r="HQQ1452" s="123"/>
      <c r="HQR1452" s="287"/>
      <c r="HQS1452" s="123"/>
      <c r="HQT1452" s="287"/>
      <c r="HQU1452" s="123"/>
      <c r="HQV1452" s="287"/>
      <c r="HQW1452" s="123"/>
      <c r="HQX1452" s="287"/>
      <c r="HQY1452" s="123"/>
      <c r="HQZ1452" s="287"/>
      <c r="HRA1452" s="123"/>
      <c r="HRB1452" s="287"/>
      <c r="HRC1452" s="123"/>
      <c r="HRD1452" s="287"/>
      <c r="HRE1452" s="123"/>
      <c r="HRF1452" s="287"/>
      <c r="HRG1452" s="123"/>
      <c r="HRH1452" s="287"/>
      <c r="HRI1452" s="123"/>
      <c r="HRJ1452" s="287"/>
      <c r="HRK1452" s="123"/>
      <c r="HRL1452" s="287"/>
      <c r="HRM1452" s="123"/>
      <c r="HRN1452" s="287"/>
      <c r="HRO1452" s="123"/>
      <c r="HRP1452" s="287"/>
      <c r="HRQ1452" s="123"/>
      <c r="HRR1452" s="287"/>
      <c r="HRS1452" s="123"/>
      <c r="HRT1452" s="287"/>
      <c r="HRU1452" s="123"/>
      <c r="HRV1452" s="287"/>
      <c r="HRW1452" s="123"/>
      <c r="HRX1452" s="287"/>
      <c r="HRY1452" s="123"/>
      <c r="HRZ1452" s="287"/>
      <c r="HSA1452" s="123"/>
      <c r="HSB1452" s="287"/>
      <c r="HSC1452" s="123"/>
      <c r="HSD1452" s="287"/>
      <c r="HSE1452" s="123"/>
      <c r="HSF1452" s="287"/>
      <c r="HSG1452" s="123"/>
      <c r="HSH1452" s="287"/>
      <c r="HSI1452" s="123"/>
      <c r="HSJ1452" s="287"/>
      <c r="HSK1452" s="123"/>
      <c r="HSL1452" s="287"/>
      <c r="HSM1452" s="123"/>
      <c r="HSN1452" s="287"/>
      <c r="HSO1452" s="123"/>
      <c r="HSP1452" s="287"/>
      <c r="HSQ1452" s="123"/>
      <c r="HSR1452" s="287"/>
      <c r="HSS1452" s="123"/>
      <c r="HST1452" s="287"/>
      <c r="HSU1452" s="123"/>
      <c r="HSV1452" s="287"/>
      <c r="HSW1452" s="123"/>
      <c r="HSX1452" s="287"/>
      <c r="HSY1452" s="123"/>
      <c r="HSZ1452" s="287"/>
      <c r="HTA1452" s="123"/>
      <c r="HTB1452" s="287"/>
      <c r="HTC1452" s="123"/>
      <c r="HTD1452" s="287"/>
      <c r="HTE1452" s="123"/>
      <c r="HTF1452" s="287"/>
      <c r="HTG1452" s="123"/>
      <c r="HTH1452" s="287"/>
      <c r="HTI1452" s="123"/>
      <c r="HTJ1452" s="287"/>
      <c r="HTK1452" s="123"/>
      <c r="HTL1452" s="287"/>
      <c r="HTM1452" s="123"/>
      <c r="HTN1452" s="287"/>
      <c r="HTO1452" s="123"/>
      <c r="HTP1452" s="287"/>
      <c r="HTQ1452" s="123"/>
      <c r="HTR1452" s="287"/>
      <c r="HTS1452" s="123"/>
      <c r="HTT1452" s="287"/>
      <c r="HTU1452" s="123"/>
      <c r="HTV1452" s="287"/>
      <c r="HTW1452" s="123"/>
      <c r="HTX1452" s="287"/>
      <c r="HTY1452" s="123"/>
      <c r="HTZ1452" s="287"/>
      <c r="HUA1452" s="123"/>
      <c r="HUB1452" s="287"/>
      <c r="HUC1452" s="123"/>
      <c r="HUD1452" s="287"/>
      <c r="HUE1452" s="123"/>
      <c r="HUF1452" s="287"/>
      <c r="HUG1452" s="123"/>
      <c r="HUH1452" s="287"/>
      <c r="HUI1452" s="123"/>
      <c r="HUJ1452" s="287"/>
      <c r="HUK1452" s="123"/>
      <c r="HUL1452" s="287"/>
      <c r="HUM1452" s="123"/>
      <c r="HUN1452" s="287"/>
      <c r="HUO1452" s="123"/>
      <c r="HUP1452" s="287"/>
      <c r="HUQ1452" s="123"/>
      <c r="HUR1452" s="287"/>
      <c r="HUS1452" s="123"/>
      <c r="HUT1452" s="287"/>
      <c r="HUU1452" s="123"/>
      <c r="HUV1452" s="287"/>
      <c r="HUW1452" s="123"/>
      <c r="HUX1452" s="287"/>
      <c r="HUY1452" s="123"/>
      <c r="HUZ1452" s="287"/>
      <c r="HVA1452" s="123"/>
      <c r="HVB1452" s="287"/>
      <c r="HVC1452" s="123"/>
      <c r="HVD1452" s="287"/>
      <c r="HVE1452" s="123"/>
      <c r="HVF1452" s="287"/>
      <c r="HVG1452" s="123"/>
      <c r="HVH1452" s="287"/>
      <c r="HVI1452" s="123"/>
      <c r="HVJ1452" s="287"/>
      <c r="HVK1452" s="123"/>
      <c r="HVL1452" s="287"/>
      <c r="HVM1452" s="123"/>
      <c r="HVN1452" s="287"/>
      <c r="HVO1452" s="123"/>
      <c r="HVP1452" s="287"/>
      <c r="HVQ1452" s="123"/>
      <c r="HVR1452" s="287"/>
      <c r="HVS1452" s="123"/>
      <c r="HVT1452" s="287"/>
      <c r="HVU1452" s="123"/>
      <c r="HVV1452" s="287"/>
      <c r="HVW1452" s="123"/>
      <c r="HVX1452" s="287"/>
      <c r="HVY1452" s="123"/>
      <c r="HVZ1452" s="287"/>
      <c r="HWA1452" s="123"/>
      <c r="HWB1452" s="287"/>
      <c r="HWC1452" s="123"/>
      <c r="HWD1452" s="287"/>
      <c r="HWE1452" s="123"/>
      <c r="HWF1452" s="287"/>
      <c r="HWG1452" s="123"/>
      <c r="HWH1452" s="287"/>
      <c r="HWI1452" s="123"/>
      <c r="HWJ1452" s="287"/>
      <c r="HWK1452" s="123"/>
      <c r="HWL1452" s="287"/>
      <c r="HWM1452" s="123"/>
      <c r="HWN1452" s="287"/>
      <c r="HWO1452" s="123"/>
      <c r="HWP1452" s="287"/>
      <c r="HWQ1452" s="123"/>
      <c r="HWR1452" s="287"/>
      <c r="HWS1452" s="123"/>
      <c r="HWT1452" s="287"/>
      <c r="HWU1452" s="123"/>
      <c r="HWV1452" s="287"/>
      <c r="HWW1452" s="123"/>
      <c r="HWX1452" s="287"/>
      <c r="HWY1452" s="123"/>
      <c r="HWZ1452" s="287"/>
      <c r="HXA1452" s="123"/>
      <c r="HXB1452" s="287"/>
      <c r="HXC1452" s="123"/>
      <c r="HXD1452" s="287"/>
      <c r="HXE1452" s="123"/>
      <c r="HXF1452" s="287"/>
      <c r="HXG1452" s="123"/>
      <c r="HXH1452" s="287"/>
      <c r="HXI1452" s="123"/>
      <c r="HXJ1452" s="287"/>
      <c r="HXK1452" s="123"/>
      <c r="HXL1452" s="287"/>
      <c r="HXM1452" s="123"/>
      <c r="HXN1452" s="287"/>
      <c r="HXO1452" s="123"/>
      <c r="HXP1452" s="287"/>
      <c r="HXQ1452" s="123"/>
      <c r="HXR1452" s="287"/>
      <c r="HXS1452" s="123"/>
      <c r="HXT1452" s="287"/>
      <c r="HXU1452" s="123"/>
      <c r="HXV1452" s="287"/>
      <c r="HXW1452" s="123"/>
      <c r="HXX1452" s="287"/>
      <c r="HXY1452" s="123"/>
      <c r="HXZ1452" s="287"/>
      <c r="HYA1452" s="123"/>
      <c r="HYB1452" s="287"/>
      <c r="HYC1452" s="123"/>
      <c r="HYD1452" s="287"/>
      <c r="HYE1452" s="123"/>
      <c r="HYF1452" s="287"/>
      <c r="HYG1452" s="123"/>
      <c r="HYH1452" s="287"/>
      <c r="HYI1452" s="123"/>
      <c r="HYJ1452" s="287"/>
      <c r="HYK1452" s="123"/>
      <c r="HYL1452" s="287"/>
      <c r="HYM1452" s="123"/>
      <c r="HYN1452" s="287"/>
      <c r="HYO1452" s="123"/>
      <c r="HYP1452" s="287"/>
      <c r="HYQ1452" s="123"/>
      <c r="HYR1452" s="287"/>
      <c r="HYS1452" s="123"/>
      <c r="HYT1452" s="287"/>
      <c r="HYU1452" s="123"/>
      <c r="HYV1452" s="287"/>
      <c r="HYW1452" s="123"/>
      <c r="HYX1452" s="287"/>
      <c r="HYY1452" s="123"/>
      <c r="HYZ1452" s="287"/>
      <c r="HZA1452" s="123"/>
      <c r="HZB1452" s="287"/>
      <c r="HZC1452" s="123"/>
      <c r="HZD1452" s="287"/>
      <c r="HZE1452" s="123"/>
      <c r="HZF1452" s="287"/>
      <c r="HZG1452" s="123"/>
      <c r="HZH1452" s="287"/>
      <c r="HZI1452" s="123"/>
      <c r="HZJ1452" s="287"/>
      <c r="HZK1452" s="123"/>
      <c r="HZL1452" s="287"/>
      <c r="HZM1452" s="123"/>
      <c r="HZN1452" s="287"/>
      <c r="HZO1452" s="123"/>
      <c r="HZP1452" s="287"/>
      <c r="HZQ1452" s="123"/>
      <c r="HZR1452" s="287"/>
      <c r="HZS1452" s="123"/>
      <c r="HZT1452" s="287"/>
      <c r="HZU1452" s="123"/>
      <c r="HZV1452" s="287"/>
      <c r="HZW1452" s="123"/>
      <c r="HZX1452" s="287"/>
      <c r="HZY1452" s="123"/>
      <c r="HZZ1452" s="287"/>
      <c r="IAA1452" s="123"/>
      <c r="IAB1452" s="287"/>
      <c r="IAC1452" s="123"/>
      <c r="IAD1452" s="287"/>
      <c r="IAE1452" s="123"/>
      <c r="IAF1452" s="287"/>
      <c r="IAG1452" s="123"/>
      <c r="IAH1452" s="287"/>
      <c r="IAI1452" s="123"/>
      <c r="IAJ1452" s="287"/>
      <c r="IAK1452" s="123"/>
      <c r="IAL1452" s="287"/>
      <c r="IAM1452" s="123"/>
      <c r="IAN1452" s="287"/>
      <c r="IAO1452" s="123"/>
      <c r="IAP1452" s="287"/>
      <c r="IAQ1452" s="123"/>
      <c r="IAR1452" s="287"/>
      <c r="IAS1452" s="123"/>
      <c r="IAT1452" s="287"/>
      <c r="IAU1452" s="123"/>
      <c r="IAV1452" s="287"/>
      <c r="IAW1452" s="123"/>
      <c r="IAX1452" s="287"/>
      <c r="IAY1452" s="123"/>
      <c r="IAZ1452" s="287"/>
      <c r="IBA1452" s="123"/>
      <c r="IBB1452" s="287"/>
      <c r="IBC1452" s="123"/>
      <c r="IBD1452" s="287"/>
      <c r="IBE1452" s="123"/>
      <c r="IBF1452" s="287"/>
      <c r="IBG1452" s="123"/>
      <c r="IBH1452" s="287"/>
      <c r="IBI1452" s="123"/>
      <c r="IBJ1452" s="287"/>
      <c r="IBK1452" s="123"/>
      <c r="IBL1452" s="287"/>
      <c r="IBM1452" s="123"/>
      <c r="IBN1452" s="287"/>
      <c r="IBO1452" s="123"/>
      <c r="IBP1452" s="287"/>
      <c r="IBQ1452" s="123"/>
      <c r="IBR1452" s="287"/>
      <c r="IBS1452" s="123"/>
      <c r="IBT1452" s="287"/>
      <c r="IBU1452" s="123"/>
      <c r="IBV1452" s="287"/>
      <c r="IBW1452" s="123"/>
      <c r="IBX1452" s="287"/>
      <c r="IBY1452" s="123"/>
      <c r="IBZ1452" s="287"/>
      <c r="ICA1452" s="123"/>
      <c r="ICB1452" s="287"/>
      <c r="ICC1452" s="123"/>
      <c r="ICD1452" s="287"/>
      <c r="ICE1452" s="123"/>
      <c r="ICF1452" s="287"/>
      <c r="ICG1452" s="123"/>
      <c r="ICH1452" s="287"/>
      <c r="ICI1452" s="123"/>
      <c r="ICJ1452" s="287"/>
      <c r="ICK1452" s="123"/>
      <c r="ICL1452" s="287"/>
      <c r="ICM1452" s="123"/>
      <c r="ICN1452" s="287"/>
      <c r="ICO1452" s="123"/>
      <c r="ICP1452" s="287"/>
      <c r="ICQ1452" s="123"/>
      <c r="ICR1452" s="287"/>
      <c r="ICS1452" s="123"/>
      <c r="ICT1452" s="287"/>
      <c r="ICU1452" s="123"/>
      <c r="ICV1452" s="287"/>
      <c r="ICW1452" s="123"/>
      <c r="ICX1452" s="287"/>
      <c r="ICY1452" s="123"/>
      <c r="ICZ1452" s="287"/>
      <c r="IDA1452" s="123"/>
      <c r="IDB1452" s="287"/>
      <c r="IDC1452" s="123"/>
      <c r="IDD1452" s="287"/>
      <c r="IDE1452" s="123"/>
      <c r="IDF1452" s="287"/>
      <c r="IDG1452" s="123"/>
      <c r="IDH1452" s="287"/>
      <c r="IDI1452" s="123"/>
      <c r="IDJ1452" s="287"/>
      <c r="IDK1452" s="123"/>
      <c r="IDL1452" s="287"/>
      <c r="IDM1452" s="123"/>
      <c r="IDN1452" s="287"/>
      <c r="IDO1452" s="123"/>
      <c r="IDP1452" s="287"/>
      <c r="IDQ1452" s="123"/>
      <c r="IDR1452" s="287"/>
      <c r="IDS1452" s="123"/>
      <c r="IDT1452" s="287"/>
      <c r="IDU1452" s="123"/>
      <c r="IDV1452" s="287"/>
      <c r="IDW1452" s="123"/>
      <c r="IDX1452" s="287"/>
      <c r="IDY1452" s="123"/>
      <c r="IDZ1452" s="287"/>
      <c r="IEA1452" s="123"/>
      <c r="IEB1452" s="287"/>
      <c r="IEC1452" s="123"/>
      <c r="IED1452" s="287"/>
      <c r="IEE1452" s="123"/>
      <c r="IEF1452" s="287"/>
      <c r="IEG1452" s="123"/>
      <c r="IEH1452" s="287"/>
      <c r="IEI1452" s="123"/>
      <c r="IEJ1452" s="287"/>
      <c r="IEK1452" s="123"/>
      <c r="IEL1452" s="287"/>
      <c r="IEM1452" s="123"/>
      <c r="IEN1452" s="287"/>
      <c r="IEO1452" s="123"/>
      <c r="IEP1452" s="287"/>
      <c r="IEQ1452" s="123"/>
      <c r="IER1452" s="287"/>
      <c r="IES1452" s="123"/>
      <c r="IET1452" s="287"/>
      <c r="IEU1452" s="123"/>
      <c r="IEV1452" s="287"/>
      <c r="IEW1452" s="123"/>
      <c r="IEX1452" s="287"/>
      <c r="IEY1452" s="123"/>
      <c r="IEZ1452" s="287"/>
      <c r="IFA1452" s="123"/>
      <c r="IFB1452" s="287"/>
      <c r="IFC1452" s="123"/>
      <c r="IFD1452" s="287"/>
      <c r="IFE1452" s="123"/>
      <c r="IFF1452" s="287"/>
      <c r="IFG1452" s="123"/>
      <c r="IFH1452" s="287"/>
      <c r="IFI1452" s="123"/>
      <c r="IFJ1452" s="287"/>
      <c r="IFK1452" s="123"/>
      <c r="IFL1452" s="287"/>
      <c r="IFM1452" s="123"/>
      <c r="IFN1452" s="287"/>
      <c r="IFO1452" s="123"/>
      <c r="IFP1452" s="287"/>
      <c r="IFQ1452" s="123"/>
      <c r="IFR1452" s="287"/>
      <c r="IFS1452" s="123"/>
      <c r="IFT1452" s="287"/>
      <c r="IFU1452" s="123"/>
      <c r="IFV1452" s="287"/>
      <c r="IFW1452" s="123"/>
      <c r="IFX1452" s="287"/>
      <c r="IFY1452" s="123"/>
      <c r="IFZ1452" s="287"/>
      <c r="IGA1452" s="123"/>
      <c r="IGB1452" s="287"/>
      <c r="IGC1452" s="123"/>
      <c r="IGD1452" s="287"/>
      <c r="IGE1452" s="123"/>
      <c r="IGF1452" s="287"/>
      <c r="IGG1452" s="123"/>
      <c r="IGH1452" s="287"/>
      <c r="IGI1452" s="123"/>
      <c r="IGJ1452" s="287"/>
      <c r="IGK1452" s="123"/>
      <c r="IGL1452" s="287"/>
      <c r="IGM1452" s="123"/>
      <c r="IGN1452" s="287"/>
      <c r="IGO1452" s="123"/>
      <c r="IGP1452" s="287"/>
      <c r="IGQ1452" s="123"/>
      <c r="IGR1452" s="287"/>
      <c r="IGS1452" s="123"/>
      <c r="IGT1452" s="287"/>
      <c r="IGU1452" s="123"/>
      <c r="IGV1452" s="287"/>
      <c r="IGW1452" s="123"/>
      <c r="IGX1452" s="287"/>
      <c r="IGY1452" s="123"/>
      <c r="IGZ1452" s="287"/>
      <c r="IHA1452" s="123"/>
      <c r="IHB1452" s="287"/>
      <c r="IHC1452" s="123"/>
      <c r="IHD1452" s="287"/>
      <c r="IHE1452" s="123"/>
      <c r="IHF1452" s="287"/>
      <c r="IHG1452" s="123"/>
      <c r="IHH1452" s="287"/>
      <c r="IHI1452" s="123"/>
      <c r="IHJ1452" s="287"/>
      <c r="IHK1452" s="123"/>
      <c r="IHL1452" s="287"/>
      <c r="IHM1452" s="123"/>
      <c r="IHN1452" s="287"/>
      <c r="IHO1452" s="123"/>
      <c r="IHP1452" s="287"/>
      <c r="IHQ1452" s="123"/>
      <c r="IHR1452" s="287"/>
      <c r="IHS1452" s="123"/>
      <c r="IHT1452" s="287"/>
      <c r="IHU1452" s="123"/>
      <c r="IHV1452" s="287"/>
      <c r="IHW1452" s="123"/>
      <c r="IHX1452" s="287"/>
      <c r="IHY1452" s="123"/>
      <c r="IHZ1452" s="287"/>
      <c r="IIA1452" s="123"/>
      <c r="IIB1452" s="287"/>
      <c r="IIC1452" s="123"/>
      <c r="IID1452" s="287"/>
      <c r="IIE1452" s="123"/>
      <c r="IIF1452" s="287"/>
      <c r="IIG1452" s="123"/>
      <c r="IIH1452" s="287"/>
      <c r="III1452" s="123"/>
      <c r="IIJ1452" s="287"/>
      <c r="IIK1452" s="123"/>
      <c r="IIL1452" s="287"/>
      <c r="IIM1452" s="123"/>
      <c r="IIN1452" s="287"/>
      <c r="IIO1452" s="123"/>
      <c r="IIP1452" s="287"/>
      <c r="IIQ1452" s="123"/>
      <c r="IIR1452" s="287"/>
      <c r="IIS1452" s="123"/>
      <c r="IIT1452" s="287"/>
      <c r="IIU1452" s="123"/>
      <c r="IIV1452" s="287"/>
      <c r="IIW1452" s="123"/>
      <c r="IIX1452" s="287"/>
      <c r="IIY1452" s="123"/>
      <c r="IIZ1452" s="287"/>
      <c r="IJA1452" s="123"/>
      <c r="IJB1452" s="287"/>
      <c r="IJC1452" s="123"/>
      <c r="IJD1452" s="287"/>
      <c r="IJE1452" s="123"/>
      <c r="IJF1452" s="287"/>
      <c r="IJG1452" s="123"/>
      <c r="IJH1452" s="287"/>
      <c r="IJI1452" s="123"/>
      <c r="IJJ1452" s="287"/>
      <c r="IJK1452" s="123"/>
      <c r="IJL1452" s="287"/>
      <c r="IJM1452" s="123"/>
      <c r="IJN1452" s="287"/>
      <c r="IJO1452" s="123"/>
      <c r="IJP1452" s="287"/>
      <c r="IJQ1452" s="123"/>
      <c r="IJR1452" s="287"/>
      <c r="IJS1452" s="123"/>
      <c r="IJT1452" s="287"/>
      <c r="IJU1452" s="123"/>
      <c r="IJV1452" s="287"/>
      <c r="IJW1452" s="123"/>
      <c r="IJX1452" s="287"/>
      <c r="IJY1452" s="123"/>
      <c r="IJZ1452" s="287"/>
      <c r="IKA1452" s="123"/>
      <c r="IKB1452" s="287"/>
      <c r="IKC1452" s="123"/>
      <c r="IKD1452" s="287"/>
      <c r="IKE1452" s="123"/>
      <c r="IKF1452" s="287"/>
      <c r="IKG1452" s="123"/>
      <c r="IKH1452" s="287"/>
      <c r="IKI1452" s="123"/>
      <c r="IKJ1452" s="287"/>
      <c r="IKK1452" s="123"/>
      <c r="IKL1452" s="287"/>
      <c r="IKM1452" s="123"/>
      <c r="IKN1452" s="287"/>
      <c r="IKO1452" s="123"/>
      <c r="IKP1452" s="287"/>
      <c r="IKQ1452" s="123"/>
      <c r="IKR1452" s="287"/>
      <c r="IKS1452" s="123"/>
      <c r="IKT1452" s="287"/>
      <c r="IKU1452" s="123"/>
      <c r="IKV1452" s="287"/>
      <c r="IKW1452" s="123"/>
      <c r="IKX1452" s="287"/>
      <c r="IKY1452" s="123"/>
      <c r="IKZ1452" s="287"/>
      <c r="ILA1452" s="123"/>
      <c r="ILB1452" s="287"/>
      <c r="ILC1452" s="123"/>
      <c r="ILD1452" s="287"/>
      <c r="ILE1452" s="123"/>
      <c r="ILF1452" s="287"/>
      <c r="ILG1452" s="123"/>
      <c r="ILH1452" s="287"/>
      <c r="ILI1452" s="123"/>
      <c r="ILJ1452" s="287"/>
      <c r="ILK1452" s="123"/>
      <c r="ILL1452" s="287"/>
      <c r="ILM1452" s="123"/>
      <c r="ILN1452" s="287"/>
      <c r="ILO1452" s="123"/>
      <c r="ILP1452" s="287"/>
      <c r="ILQ1452" s="123"/>
      <c r="ILR1452" s="287"/>
      <c r="ILS1452" s="123"/>
      <c r="ILT1452" s="287"/>
      <c r="ILU1452" s="123"/>
      <c r="ILV1452" s="287"/>
      <c r="ILW1452" s="123"/>
      <c r="ILX1452" s="287"/>
      <c r="ILY1452" s="123"/>
      <c r="ILZ1452" s="287"/>
      <c r="IMA1452" s="123"/>
      <c r="IMB1452" s="287"/>
      <c r="IMC1452" s="123"/>
      <c r="IMD1452" s="287"/>
      <c r="IME1452" s="123"/>
      <c r="IMF1452" s="287"/>
      <c r="IMG1452" s="123"/>
      <c r="IMH1452" s="287"/>
      <c r="IMI1452" s="123"/>
      <c r="IMJ1452" s="287"/>
      <c r="IMK1452" s="123"/>
      <c r="IML1452" s="287"/>
      <c r="IMM1452" s="123"/>
      <c r="IMN1452" s="287"/>
      <c r="IMO1452" s="123"/>
      <c r="IMP1452" s="287"/>
      <c r="IMQ1452" s="123"/>
      <c r="IMR1452" s="287"/>
      <c r="IMS1452" s="123"/>
      <c r="IMT1452" s="287"/>
      <c r="IMU1452" s="123"/>
      <c r="IMV1452" s="287"/>
      <c r="IMW1452" s="123"/>
      <c r="IMX1452" s="287"/>
      <c r="IMY1452" s="123"/>
      <c r="IMZ1452" s="287"/>
      <c r="INA1452" s="123"/>
      <c r="INB1452" s="287"/>
      <c r="INC1452" s="123"/>
      <c r="IND1452" s="287"/>
      <c r="INE1452" s="123"/>
      <c r="INF1452" s="287"/>
      <c r="ING1452" s="123"/>
      <c r="INH1452" s="287"/>
      <c r="INI1452" s="123"/>
      <c r="INJ1452" s="287"/>
      <c r="INK1452" s="123"/>
      <c r="INL1452" s="287"/>
      <c r="INM1452" s="123"/>
      <c r="INN1452" s="287"/>
      <c r="INO1452" s="123"/>
      <c r="INP1452" s="287"/>
      <c r="INQ1452" s="123"/>
      <c r="INR1452" s="287"/>
      <c r="INS1452" s="123"/>
      <c r="INT1452" s="287"/>
      <c r="INU1452" s="123"/>
      <c r="INV1452" s="287"/>
      <c r="INW1452" s="123"/>
      <c r="INX1452" s="287"/>
      <c r="INY1452" s="123"/>
      <c r="INZ1452" s="287"/>
      <c r="IOA1452" s="123"/>
      <c r="IOB1452" s="287"/>
      <c r="IOC1452" s="123"/>
      <c r="IOD1452" s="287"/>
      <c r="IOE1452" s="123"/>
      <c r="IOF1452" s="287"/>
      <c r="IOG1452" s="123"/>
      <c r="IOH1452" s="287"/>
      <c r="IOI1452" s="123"/>
      <c r="IOJ1452" s="287"/>
      <c r="IOK1452" s="123"/>
      <c r="IOL1452" s="287"/>
      <c r="IOM1452" s="123"/>
      <c r="ION1452" s="287"/>
      <c r="IOO1452" s="123"/>
      <c r="IOP1452" s="287"/>
      <c r="IOQ1452" s="123"/>
      <c r="IOR1452" s="287"/>
      <c r="IOS1452" s="123"/>
      <c r="IOT1452" s="287"/>
      <c r="IOU1452" s="123"/>
      <c r="IOV1452" s="287"/>
      <c r="IOW1452" s="123"/>
      <c r="IOX1452" s="287"/>
      <c r="IOY1452" s="123"/>
      <c r="IOZ1452" s="287"/>
      <c r="IPA1452" s="123"/>
      <c r="IPB1452" s="287"/>
      <c r="IPC1452" s="123"/>
      <c r="IPD1452" s="287"/>
      <c r="IPE1452" s="123"/>
      <c r="IPF1452" s="287"/>
      <c r="IPG1452" s="123"/>
      <c r="IPH1452" s="287"/>
      <c r="IPI1452" s="123"/>
      <c r="IPJ1452" s="287"/>
      <c r="IPK1452" s="123"/>
      <c r="IPL1452" s="287"/>
      <c r="IPM1452" s="123"/>
      <c r="IPN1452" s="287"/>
      <c r="IPO1452" s="123"/>
      <c r="IPP1452" s="287"/>
      <c r="IPQ1452" s="123"/>
      <c r="IPR1452" s="287"/>
      <c r="IPS1452" s="123"/>
      <c r="IPT1452" s="287"/>
      <c r="IPU1452" s="123"/>
      <c r="IPV1452" s="287"/>
      <c r="IPW1452" s="123"/>
      <c r="IPX1452" s="287"/>
      <c r="IPY1452" s="123"/>
      <c r="IPZ1452" s="287"/>
      <c r="IQA1452" s="123"/>
      <c r="IQB1452" s="287"/>
      <c r="IQC1452" s="123"/>
      <c r="IQD1452" s="287"/>
      <c r="IQE1452" s="123"/>
      <c r="IQF1452" s="287"/>
      <c r="IQG1452" s="123"/>
      <c r="IQH1452" s="287"/>
      <c r="IQI1452" s="123"/>
      <c r="IQJ1452" s="287"/>
      <c r="IQK1452" s="123"/>
      <c r="IQL1452" s="287"/>
      <c r="IQM1452" s="123"/>
      <c r="IQN1452" s="287"/>
      <c r="IQO1452" s="123"/>
      <c r="IQP1452" s="287"/>
      <c r="IQQ1452" s="123"/>
      <c r="IQR1452" s="287"/>
      <c r="IQS1452" s="123"/>
      <c r="IQT1452" s="287"/>
      <c r="IQU1452" s="123"/>
      <c r="IQV1452" s="287"/>
      <c r="IQW1452" s="123"/>
      <c r="IQX1452" s="287"/>
      <c r="IQY1452" s="123"/>
      <c r="IQZ1452" s="287"/>
      <c r="IRA1452" s="123"/>
      <c r="IRB1452" s="287"/>
      <c r="IRC1452" s="123"/>
      <c r="IRD1452" s="287"/>
      <c r="IRE1452" s="123"/>
      <c r="IRF1452" s="287"/>
      <c r="IRG1452" s="123"/>
      <c r="IRH1452" s="287"/>
      <c r="IRI1452" s="123"/>
      <c r="IRJ1452" s="287"/>
      <c r="IRK1452" s="123"/>
      <c r="IRL1452" s="287"/>
      <c r="IRM1452" s="123"/>
      <c r="IRN1452" s="287"/>
      <c r="IRO1452" s="123"/>
      <c r="IRP1452" s="287"/>
      <c r="IRQ1452" s="123"/>
      <c r="IRR1452" s="287"/>
      <c r="IRS1452" s="123"/>
      <c r="IRT1452" s="287"/>
      <c r="IRU1452" s="123"/>
      <c r="IRV1452" s="287"/>
      <c r="IRW1452" s="123"/>
      <c r="IRX1452" s="287"/>
      <c r="IRY1452" s="123"/>
      <c r="IRZ1452" s="287"/>
      <c r="ISA1452" s="123"/>
      <c r="ISB1452" s="287"/>
      <c r="ISC1452" s="123"/>
      <c r="ISD1452" s="287"/>
      <c r="ISE1452" s="123"/>
      <c r="ISF1452" s="287"/>
      <c r="ISG1452" s="123"/>
      <c r="ISH1452" s="287"/>
      <c r="ISI1452" s="123"/>
      <c r="ISJ1452" s="287"/>
      <c r="ISK1452" s="123"/>
      <c r="ISL1452" s="287"/>
      <c r="ISM1452" s="123"/>
      <c r="ISN1452" s="287"/>
      <c r="ISO1452" s="123"/>
      <c r="ISP1452" s="287"/>
      <c r="ISQ1452" s="123"/>
      <c r="ISR1452" s="287"/>
      <c r="ISS1452" s="123"/>
      <c r="IST1452" s="287"/>
      <c r="ISU1452" s="123"/>
      <c r="ISV1452" s="287"/>
      <c r="ISW1452" s="123"/>
      <c r="ISX1452" s="287"/>
      <c r="ISY1452" s="123"/>
      <c r="ISZ1452" s="287"/>
      <c r="ITA1452" s="123"/>
      <c r="ITB1452" s="287"/>
      <c r="ITC1452" s="123"/>
      <c r="ITD1452" s="287"/>
      <c r="ITE1452" s="123"/>
      <c r="ITF1452" s="287"/>
      <c r="ITG1452" s="123"/>
      <c r="ITH1452" s="287"/>
      <c r="ITI1452" s="123"/>
      <c r="ITJ1452" s="287"/>
      <c r="ITK1452" s="123"/>
      <c r="ITL1452" s="287"/>
      <c r="ITM1452" s="123"/>
      <c r="ITN1452" s="287"/>
      <c r="ITO1452" s="123"/>
      <c r="ITP1452" s="287"/>
      <c r="ITQ1452" s="123"/>
      <c r="ITR1452" s="287"/>
      <c r="ITS1452" s="123"/>
      <c r="ITT1452" s="287"/>
      <c r="ITU1452" s="123"/>
      <c r="ITV1452" s="287"/>
      <c r="ITW1452" s="123"/>
      <c r="ITX1452" s="287"/>
      <c r="ITY1452" s="123"/>
      <c r="ITZ1452" s="287"/>
      <c r="IUA1452" s="123"/>
      <c r="IUB1452" s="287"/>
      <c r="IUC1452" s="123"/>
      <c r="IUD1452" s="287"/>
      <c r="IUE1452" s="123"/>
      <c r="IUF1452" s="287"/>
      <c r="IUG1452" s="123"/>
      <c r="IUH1452" s="287"/>
      <c r="IUI1452" s="123"/>
      <c r="IUJ1452" s="287"/>
      <c r="IUK1452" s="123"/>
      <c r="IUL1452" s="287"/>
      <c r="IUM1452" s="123"/>
      <c r="IUN1452" s="287"/>
      <c r="IUO1452" s="123"/>
      <c r="IUP1452" s="287"/>
      <c r="IUQ1452" s="123"/>
      <c r="IUR1452" s="287"/>
      <c r="IUS1452" s="123"/>
      <c r="IUT1452" s="287"/>
      <c r="IUU1452" s="123"/>
      <c r="IUV1452" s="287"/>
      <c r="IUW1452" s="123"/>
      <c r="IUX1452" s="287"/>
      <c r="IUY1452" s="123"/>
      <c r="IUZ1452" s="287"/>
      <c r="IVA1452" s="123"/>
      <c r="IVB1452" s="287"/>
      <c r="IVC1452" s="123"/>
      <c r="IVD1452" s="287"/>
      <c r="IVE1452" s="123"/>
      <c r="IVF1452" s="287"/>
      <c r="IVG1452" s="123"/>
      <c r="IVH1452" s="287"/>
      <c r="IVI1452" s="123"/>
      <c r="IVJ1452" s="287"/>
      <c r="IVK1452" s="123"/>
      <c r="IVL1452" s="287"/>
      <c r="IVM1452" s="123"/>
      <c r="IVN1452" s="287"/>
      <c r="IVO1452" s="123"/>
      <c r="IVP1452" s="287"/>
      <c r="IVQ1452" s="123"/>
      <c r="IVR1452" s="287"/>
      <c r="IVS1452" s="123"/>
      <c r="IVT1452" s="287"/>
      <c r="IVU1452" s="123"/>
      <c r="IVV1452" s="287"/>
      <c r="IVW1452" s="123"/>
      <c r="IVX1452" s="287"/>
      <c r="IVY1452" s="123"/>
      <c r="IVZ1452" s="287"/>
      <c r="IWA1452" s="123"/>
      <c r="IWB1452" s="287"/>
      <c r="IWC1452" s="123"/>
      <c r="IWD1452" s="287"/>
      <c r="IWE1452" s="123"/>
      <c r="IWF1452" s="287"/>
      <c r="IWG1452" s="123"/>
      <c r="IWH1452" s="287"/>
      <c r="IWI1452" s="123"/>
      <c r="IWJ1452" s="287"/>
      <c r="IWK1452" s="123"/>
      <c r="IWL1452" s="287"/>
      <c r="IWM1452" s="123"/>
      <c r="IWN1452" s="287"/>
      <c r="IWO1452" s="123"/>
      <c r="IWP1452" s="287"/>
      <c r="IWQ1452" s="123"/>
      <c r="IWR1452" s="287"/>
      <c r="IWS1452" s="123"/>
      <c r="IWT1452" s="287"/>
      <c r="IWU1452" s="123"/>
      <c r="IWV1452" s="287"/>
      <c r="IWW1452" s="123"/>
      <c r="IWX1452" s="287"/>
      <c r="IWY1452" s="123"/>
      <c r="IWZ1452" s="287"/>
      <c r="IXA1452" s="123"/>
      <c r="IXB1452" s="287"/>
      <c r="IXC1452" s="123"/>
      <c r="IXD1452" s="287"/>
      <c r="IXE1452" s="123"/>
      <c r="IXF1452" s="287"/>
      <c r="IXG1452" s="123"/>
      <c r="IXH1452" s="287"/>
      <c r="IXI1452" s="123"/>
      <c r="IXJ1452" s="287"/>
      <c r="IXK1452" s="123"/>
      <c r="IXL1452" s="287"/>
      <c r="IXM1452" s="123"/>
      <c r="IXN1452" s="287"/>
      <c r="IXO1452" s="123"/>
      <c r="IXP1452" s="287"/>
      <c r="IXQ1452" s="123"/>
      <c r="IXR1452" s="287"/>
      <c r="IXS1452" s="123"/>
      <c r="IXT1452" s="287"/>
      <c r="IXU1452" s="123"/>
      <c r="IXV1452" s="287"/>
      <c r="IXW1452" s="123"/>
      <c r="IXX1452" s="287"/>
      <c r="IXY1452" s="123"/>
      <c r="IXZ1452" s="287"/>
      <c r="IYA1452" s="123"/>
      <c r="IYB1452" s="287"/>
      <c r="IYC1452" s="123"/>
      <c r="IYD1452" s="287"/>
      <c r="IYE1452" s="123"/>
      <c r="IYF1452" s="287"/>
      <c r="IYG1452" s="123"/>
      <c r="IYH1452" s="287"/>
      <c r="IYI1452" s="123"/>
      <c r="IYJ1452" s="287"/>
      <c r="IYK1452" s="123"/>
      <c r="IYL1452" s="287"/>
      <c r="IYM1452" s="123"/>
      <c r="IYN1452" s="287"/>
      <c r="IYO1452" s="123"/>
      <c r="IYP1452" s="287"/>
      <c r="IYQ1452" s="123"/>
      <c r="IYR1452" s="287"/>
      <c r="IYS1452" s="123"/>
      <c r="IYT1452" s="287"/>
      <c r="IYU1452" s="123"/>
      <c r="IYV1452" s="287"/>
      <c r="IYW1452" s="123"/>
      <c r="IYX1452" s="287"/>
      <c r="IYY1452" s="123"/>
      <c r="IYZ1452" s="287"/>
      <c r="IZA1452" s="123"/>
      <c r="IZB1452" s="287"/>
      <c r="IZC1452" s="123"/>
      <c r="IZD1452" s="287"/>
      <c r="IZE1452" s="123"/>
      <c r="IZF1452" s="287"/>
      <c r="IZG1452" s="123"/>
      <c r="IZH1452" s="287"/>
      <c r="IZI1452" s="123"/>
      <c r="IZJ1452" s="287"/>
      <c r="IZK1452" s="123"/>
      <c r="IZL1452" s="287"/>
      <c r="IZM1452" s="123"/>
      <c r="IZN1452" s="287"/>
      <c r="IZO1452" s="123"/>
      <c r="IZP1452" s="287"/>
      <c r="IZQ1452" s="123"/>
      <c r="IZR1452" s="287"/>
      <c r="IZS1452" s="123"/>
      <c r="IZT1452" s="287"/>
      <c r="IZU1452" s="123"/>
      <c r="IZV1452" s="287"/>
      <c r="IZW1452" s="123"/>
      <c r="IZX1452" s="287"/>
      <c r="IZY1452" s="123"/>
      <c r="IZZ1452" s="287"/>
      <c r="JAA1452" s="123"/>
      <c r="JAB1452" s="287"/>
      <c r="JAC1452" s="123"/>
      <c r="JAD1452" s="287"/>
      <c r="JAE1452" s="123"/>
      <c r="JAF1452" s="287"/>
      <c r="JAG1452" s="123"/>
      <c r="JAH1452" s="287"/>
      <c r="JAI1452" s="123"/>
      <c r="JAJ1452" s="287"/>
      <c r="JAK1452" s="123"/>
      <c r="JAL1452" s="287"/>
      <c r="JAM1452" s="123"/>
      <c r="JAN1452" s="287"/>
      <c r="JAO1452" s="123"/>
      <c r="JAP1452" s="287"/>
      <c r="JAQ1452" s="123"/>
      <c r="JAR1452" s="287"/>
      <c r="JAS1452" s="123"/>
      <c r="JAT1452" s="287"/>
      <c r="JAU1452" s="123"/>
      <c r="JAV1452" s="287"/>
      <c r="JAW1452" s="123"/>
      <c r="JAX1452" s="287"/>
      <c r="JAY1452" s="123"/>
      <c r="JAZ1452" s="287"/>
      <c r="JBA1452" s="123"/>
      <c r="JBB1452" s="287"/>
      <c r="JBC1452" s="123"/>
      <c r="JBD1452" s="287"/>
      <c r="JBE1452" s="123"/>
      <c r="JBF1452" s="287"/>
      <c r="JBG1452" s="123"/>
      <c r="JBH1452" s="287"/>
      <c r="JBI1452" s="123"/>
      <c r="JBJ1452" s="287"/>
      <c r="JBK1452" s="123"/>
      <c r="JBL1452" s="287"/>
      <c r="JBM1452" s="123"/>
      <c r="JBN1452" s="287"/>
      <c r="JBO1452" s="123"/>
      <c r="JBP1452" s="287"/>
      <c r="JBQ1452" s="123"/>
      <c r="JBR1452" s="287"/>
      <c r="JBS1452" s="123"/>
      <c r="JBT1452" s="287"/>
      <c r="JBU1452" s="123"/>
      <c r="JBV1452" s="287"/>
      <c r="JBW1452" s="123"/>
      <c r="JBX1452" s="287"/>
      <c r="JBY1452" s="123"/>
      <c r="JBZ1452" s="287"/>
      <c r="JCA1452" s="123"/>
      <c r="JCB1452" s="287"/>
      <c r="JCC1452" s="123"/>
      <c r="JCD1452" s="287"/>
      <c r="JCE1452" s="123"/>
      <c r="JCF1452" s="287"/>
      <c r="JCG1452" s="123"/>
      <c r="JCH1452" s="287"/>
      <c r="JCI1452" s="123"/>
      <c r="JCJ1452" s="287"/>
      <c r="JCK1452" s="123"/>
      <c r="JCL1452" s="287"/>
      <c r="JCM1452" s="123"/>
      <c r="JCN1452" s="287"/>
      <c r="JCO1452" s="123"/>
      <c r="JCP1452" s="287"/>
      <c r="JCQ1452" s="123"/>
      <c r="JCR1452" s="287"/>
      <c r="JCS1452" s="123"/>
      <c r="JCT1452" s="287"/>
      <c r="JCU1452" s="123"/>
      <c r="JCV1452" s="287"/>
      <c r="JCW1452" s="123"/>
      <c r="JCX1452" s="287"/>
      <c r="JCY1452" s="123"/>
      <c r="JCZ1452" s="287"/>
      <c r="JDA1452" s="123"/>
      <c r="JDB1452" s="287"/>
      <c r="JDC1452" s="123"/>
      <c r="JDD1452" s="287"/>
      <c r="JDE1452" s="123"/>
      <c r="JDF1452" s="287"/>
      <c r="JDG1452" s="123"/>
      <c r="JDH1452" s="287"/>
      <c r="JDI1452" s="123"/>
      <c r="JDJ1452" s="287"/>
      <c r="JDK1452" s="123"/>
      <c r="JDL1452" s="287"/>
      <c r="JDM1452" s="123"/>
      <c r="JDN1452" s="287"/>
      <c r="JDO1452" s="123"/>
      <c r="JDP1452" s="287"/>
      <c r="JDQ1452" s="123"/>
      <c r="JDR1452" s="287"/>
      <c r="JDS1452" s="123"/>
      <c r="JDT1452" s="287"/>
      <c r="JDU1452" s="123"/>
      <c r="JDV1452" s="287"/>
      <c r="JDW1452" s="123"/>
      <c r="JDX1452" s="287"/>
      <c r="JDY1452" s="123"/>
      <c r="JDZ1452" s="287"/>
      <c r="JEA1452" s="123"/>
      <c r="JEB1452" s="287"/>
      <c r="JEC1452" s="123"/>
      <c r="JED1452" s="287"/>
      <c r="JEE1452" s="123"/>
      <c r="JEF1452" s="287"/>
      <c r="JEG1452" s="123"/>
      <c r="JEH1452" s="287"/>
      <c r="JEI1452" s="123"/>
      <c r="JEJ1452" s="287"/>
      <c r="JEK1452" s="123"/>
      <c r="JEL1452" s="287"/>
      <c r="JEM1452" s="123"/>
      <c r="JEN1452" s="287"/>
      <c r="JEO1452" s="123"/>
      <c r="JEP1452" s="287"/>
      <c r="JEQ1452" s="123"/>
      <c r="JER1452" s="287"/>
      <c r="JES1452" s="123"/>
      <c r="JET1452" s="287"/>
      <c r="JEU1452" s="123"/>
      <c r="JEV1452" s="287"/>
      <c r="JEW1452" s="123"/>
      <c r="JEX1452" s="287"/>
      <c r="JEY1452" s="123"/>
      <c r="JEZ1452" s="287"/>
      <c r="JFA1452" s="123"/>
      <c r="JFB1452" s="287"/>
      <c r="JFC1452" s="123"/>
      <c r="JFD1452" s="287"/>
      <c r="JFE1452" s="123"/>
      <c r="JFF1452" s="287"/>
      <c r="JFG1452" s="123"/>
      <c r="JFH1452" s="287"/>
      <c r="JFI1452" s="123"/>
      <c r="JFJ1452" s="287"/>
      <c r="JFK1452" s="123"/>
      <c r="JFL1452" s="287"/>
      <c r="JFM1452" s="123"/>
      <c r="JFN1452" s="287"/>
      <c r="JFO1452" s="123"/>
      <c r="JFP1452" s="287"/>
      <c r="JFQ1452" s="123"/>
      <c r="JFR1452" s="287"/>
      <c r="JFS1452" s="123"/>
      <c r="JFT1452" s="287"/>
      <c r="JFU1452" s="123"/>
      <c r="JFV1452" s="287"/>
      <c r="JFW1452" s="123"/>
      <c r="JFX1452" s="287"/>
      <c r="JFY1452" s="123"/>
      <c r="JFZ1452" s="287"/>
      <c r="JGA1452" s="123"/>
      <c r="JGB1452" s="287"/>
      <c r="JGC1452" s="123"/>
      <c r="JGD1452" s="287"/>
      <c r="JGE1452" s="123"/>
      <c r="JGF1452" s="287"/>
      <c r="JGG1452" s="123"/>
      <c r="JGH1452" s="287"/>
      <c r="JGI1452" s="123"/>
      <c r="JGJ1452" s="287"/>
      <c r="JGK1452" s="123"/>
      <c r="JGL1452" s="287"/>
      <c r="JGM1452" s="123"/>
      <c r="JGN1452" s="287"/>
      <c r="JGO1452" s="123"/>
      <c r="JGP1452" s="287"/>
      <c r="JGQ1452" s="123"/>
      <c r="JGR1452" s="287"/>
      <c r="JGS1452" s="123"/>
      <c r="JGT1452" s="287"/>
      <c r="JGU1452" s="123"/>
      <c r="JGV1452" s="287"/>
      <c r="JGW1452" s="123"/>
      <c r="JGX1452" s="287"/>
      <c r="JGY1452" s="123"/>
      <c r="JGZ1452" s="287"/>
      <c r="JHA1452" s="123"/>
      <c r="JHB1452" s="287"/>
      <c r="JHC1452" s="123"/>
      <c r="JHD1452" s="287"/>
      <c r="JHE1452" s="123"/>
      <c r="JHF1452" s="287"/>
      <c r="JHG1452" s="123"/>
      <c r="JHH1452" s="287"/>
      <c r="JHI1452" s="123"/>
      <c r="JHJ1452" s="287"/>
      <c r="JHK1452" s="123"/>
      <c r="JHL1452" s="287"/>
      <c r="JHM1452" s="123"/>
      <c r="JHN1452" s="287"/>
      <c r="JHO1452" s="123"/>
      <c r="JHP1452" s="287"/>
      <c r="JHQ1452" s="123"/>
      <c r="JHR1452" s="287"/>
      <c r="JHS1452" s="123"/>
      <c r="JHT1452" s="287"/>
      <c r="JHU1452" s="123"/>
      <c r="JHV1452" s="287"/>
      <c r="JHW1452" s="123"/>
      <c r="JHX1452" s="287"/>
      <c r="JHY1452" s="123"/>
      <c r="JHZ1452" s="287"/>
      <c r="JIA1452" s="123"/>
      <c r="JIB1452" s="287"/>
      <c r="JIC1452" s="123"/>
      <c r="JID1452" s="287"/>
      <c r="JIE1452" s="123"/>
      <c r="JIF1452" s="287"/>
      <c r="JIG1452" s="123"/>
      <c r="JIH1452" s="287"/>
      <c r="JII1452" s="123"/>
      <c r="JIJ1452" s="287"/>
      <c r="JIK1452" s="123"/>
      <c r="JIL1452" s="287"/>
      <c r="JIM1452" s="123"/>
      <c r="JIN1452" s="287"/>
      <c r="JIO1452" s="123"/>
      <c r="JIP1452" s="287"/>
      <c r="JIQ1452" s="123"/>
      <c r="JIR1452" s="287"/>
      <c r="JIS1452" s="123"/>
      <c r="JIT1452" s="287"/>
      <c r="JIU1452" s="123"/>
      <c r="JIV1452" s="287"/>
      <c r="JIW1452" s="123"/>
      <c r="JIX1452" s="287"/>
      <c r="JIY1452" s="123"/>
      <c r="JIZ1452" s="287"/>
      <c r="JJA1452" s="123"/>
      <c r="JJB1452" s="287"/>
      <c r="JJC1452" s="123"/>
      <c r="JJD1452" s="287"/>
      <c r="JJE1452" s="123"/>
      <c r="JJF1452" s="287"/>
      <c r="JJG1452" s="123"/>
      <c r="JJH1452" s="287"/>
      <c r="JJI1452" s="123"/>
      <c r="JJJ1452" s="287"/>
      <c r="JJK1452" s="123"/>
      <c r="JJL1452" s="287"/>
      <c r="JJM1452" s="123"/>
      <c r="JJN1452" s="287"/>
      <c r="JJO1452" s="123"/>
      <c r="JJP1452" s="287"/>
      <c r="JJQ1452" s="123"/>
      <c r="JJR1452" s="287"/>
      <c r="JJS1452" s="123"/>
      <c r="JJT1452" s="287"/>
      <c r="JJU1452" s="123"/>
      <c r="JJV1452" s="287"/>
      <c r="JJW1452" s="123"/>
      <c r="JJX1452" s="287"/>
      <c r="JJY1452" s="123"/>
      <c r="JJZ1452" s="287"/>
      <c r="JKA1452" s="123"/>
      <c r="JKB1452" s="287"/>
      <c r="JKC1452" s="123"/>
      <c r="JKD1452" s="287"/>
      <c r="JKE1452" s="123"/>
      <c r="JKF1452" s="287"/>
      <c r="JKG1452" s="123"/>
      <c r="JKH1452" s="287"/>
      <c r="JKI1452" s="123"/>
      <c r="JKJ1452" s="287"/>
      <c r="JKK1452" s="123"/>
      <c r="JKL1452" s="287"/>
      <c r="JKM1452" s="123"/>
      <c r="JKN1452" s="287"/>
      <c r="JKO1452" s="123"/>
      <c r="JKP1452" s="287"/>
      <c r="JKQ1452" s="123"/>
      <c r="JKR1452" s="287"/>
      <c r="JKS1452" s="123"/>
      <c r="JKT1452" s="287"/>
      <c r="JKU1452" s="123"/>
      <c r="JKV1452" s="287"/>
      <c r="JKW1452" s="123"/>
      <c r="JKX1452" s="287"/>
      <c r="JKY1452" s="123"/>
      <c r="JKZ1452" s="287"/>
      <c r="JLA1452" s="123"/>
      <c r="JLB1452" s="287"/>
      <c r="JLC1452" s="123"/>
      <c r="JLD1452" s="287"/>
      <c r="JLE1452" s="123"/>
      <c r="JLF1452" s="287"/>
      <c r="JLG1452" s="123"/>
      <c r="JLH1452" s="287"/>
      <c r="JLI1452" s="123"/>
      <c r="JLJ1452" s="287"/>
      <c r="JLK1452" s="123"/>
      <c r="JLL1452" s="287"/>
      <c r="JLM1452" s="123"/>
      <c r="JLN1452" s="287"/>
      <c r="JLO1452" s="123"/>
      <c r="JLP1452" s="287"/>
      <c r="JLQ1452" s="123"/>
      <c r="JLR1452" s="287"/>
      <c r="JLS1452" s="123"/>
      <c r="JLT1452" s="287"/>
      <c r="JLU1452" s="123"/>
      <c r="JLV1452" s="287"/>
      <c r="JLW1452" s="123"/>
      <c r="JLX1452" s="287"/>
      <c r="JLY1452" s="123"/>
      <c r="JLZ1452" s="287"/>
      <c r="JMA1452" s="123"/>
      <c r="JMB1452" s="287"/>
      <c r="JMC1452" s="123"/>
      <c r="JMD1452" s="287"/>
      <c r="JME1452" s="123"/>
      <c r="JMF1452" s="287"/>
      <c r="JMG1452" s="123"/>
      <c r="JMH1452" s="287"/>
      <c r="JMI1452" s="123"/>
      <c r="JMJ1452" s="287"/>
      <c r="JMK1452" s="123"/>
      <c r="JML1452" s="287"/>
      <c r="JMM1452" s="123"/>
      <c r="JMN1452" s="287"/>
      <c r="JMO1452" s="123"/>
      <c r="JMP1452" s="287"/>
      <c r="JMQ1452" s="123"/>
      <c r="JMR1452" s="287"/>
      <c r="JMS1452" s="123"/>
      <c r="JMT1452" s="287"/>
      <c r="JMU1452" s="123"/>
      <c r="JMV1452" s="287"/>
      <c r="JMW1452" s="123"/>
      <c r="JMX1452" s="287"/>
      <c r="JMY1452" s="123"/>
      <c r="JMZ1452" s="287"/>
      <c r="JNA1452" s="123"/>
      <c r="JNB1452" s="287"/>
      <c r="JNC1452" s="123"/>
      <c r="JND1452" s="287"/>
      <c r="JNE1452" s="123"/>
      <c r="JNF1452" s="287"/>
      <c r="JNG1452" s="123"/>
      <c r="JNH1452" s="287"/>
      <c r="JNI1452" s="123"/>
      <c r="JNJ1452" s="287"/>
      <c r="JNK1452" s="123"/>
      <c r="JNL1452" s="287"/>
      <c r="JNM1452" s="123"/>
      <c r="JNN1452" s="287"/>
      <c r="JNO1452" s="123"/>
      <c r="JNP1452" s="287"/>
      <c r="JNQ1452" s="123"/>
      <c r="JNR1452" s="287"/>
      <c r="JNS1452" s="123"/>
      <c r="JNT1452" s="287"/>
      <c r="JNU1452" s="123"/>
      <c r="JNV1452" s="287"/>
      <c r="JNW1452" s="123"/>
      <c r="JNX1452" s="287"/>
      <c r="JNY1452" s="123"/>
      <c r="JNZ1452" s="287"/>
      <c r="JOA1452" s="123"/>
      <c r="JOB1452" s="287"/>
      <c r="JOC1452" s="123"/>
      <c r="JOD1452" s="287"/>
      <c r="JOE1452" s="123"/>
      <c r="JOF1452" s="287"/>
      <c r="JOG1452" s="123"/>
      <c r="JOH1452" s="287"/>
      <c r="JOI1452" s="123"/>
      <c r="JOJ1452" s="287"/>
      <c r="JOK1452" s="123"/>
      <c r="JOL1452" s="287"/>
      <c r="JOM1452" s="123"/>
      <c r="JON1452" s="287"/>
      <c r="JOO1452" s="123"/>
      <c r="JOP1452" s="287"/>
      <c r="JOQ1452" s="123"/>
      <c r="JOR1452" s="287"/>
      <c r="JOS1452" s="123"/>
      <c r="JOT1452" s="287"/>
      <c r="JOU1452" s="123"/>
      <c r="JOV1452" s="287"/>
      <c r="JOW1452" s="123"/>
      <c r="JOX1452" s="287"/>
      <c r="JOY1452" s="123"/>
      <c r="JOZ1452" s="287"/>
      <c r="JPA1452" s="123"/>
      <c r="JPB1452" s="287"/>
      <c r="JPC1452" s="123"/>
      <c r="JPD1452" s="287"/>
      <c r="JPE1452" s="123"/>
      <c r="JPF1452" s="287"/>
      <c r="JPG1452" s="123"/>
      <c r="JPH1452" s="287"/>
      <c r="JPI1452" s="123"/>
      <c r="JPJ1452" s="287"/>
      <c r="JPK1452" s="123"/>
      <c r="JPL1452" s="287"/>
      <c r="JPM1452" s="123"/>
      <c r="JPN1452" s="287"/>
      <c r="JPO1452" s="123"/>
      <c r="JPP1452" s="287"/>
      <c r="JPQ1452" s="123"/>
      <c r="JPR1452" s="287"/>
      <c r="JPS1452" s="123"/>
      <c r="JPT1452" s="287"/>
      <c r="JPU1452" s="123"/>
      <c r="JPV1452" s="287"/>
      <c r="JPW1452" s="123"/>
      <c r="JPX1452" s="287"/>
      <c r="JPY1452" s="123"/>
      <c r="JPZ1452" s="287"/>
      <c r="JQA1452" s="123"/>
      <c r="JQB1452" s="287"/>
      <c r="JQC1452" s="123"/>
      <c r="JQD1452" s="287"/>
      <c r="JQE1452" s="123"/>
      <c r="JQF1452" s="287"/>
      <c r="JQG1452" s="123"/>
      <c r="JQH1452" s="287"/>
      <c r="JQI1452" s="123"/>
      <c r="JQJ1452" s="287"/>
      <c r="JQK1452" s="123"/>
      <c r="JQL1452" s="287"/>
      <c r="JQM1452" s="123"/>
      <c r="JQN1452" s="287"/>
      <c r="JQO1452" s="123"/>
      <c r="JQP1452" s="287"/>
      <c r="JQQ1452" s="123"/>
      <c r="JQR1452" s="287"/>
      <c r="JQS1452" s="123"/>
      <c r="JQT1452" s="287"/>
      <c r="JQU1452" s="123"/>
      <c r="JQV1452" s="287"/>
      <c r="JQW1452" s="123"/>
      <c r="JQX1452" s="287"/>
      <c r="JQY1452" s="123"/>
      <c r="JQZ1452" s="287"/>
      <c r="JRA1452" s="123"/>
      <c r="JRB1452" s="287"/>
      <c r="JRC1452" s="123"/>
      <c r="JRD1452" s="287"/>
      <c r="JRE1452" s="123"/>
      <c r="JRF1452" s="287"/>
      <c r="JRG1452" s="123"/>
      <c r="JRH1452" s="287"/>
      <c r="JRI1452" s="123"/>
      <c r="JRJ1452" s="287"/>
      <c r="JRK1452" s="123"/>
      <c r="JRL1452" s="287"/>
      <c r="JRM1452" s="123"/>
      <c r="JRN1452" s="287"/>
      <c r="JRO1452" s="123"/>
      <c r="JRP1452" s="287"/>
      <c r="JRQ1452" s="123"/>
      <c r="JRR1452" s="287"/>
      <c r="JRS1452" s="123"/>
      <c r="JRT1452" s="287"/>
      <c r="JRU1452" s="123"/>
      <c r="JRV1452" s="287"/>
      <c r="JRW1452" s="123"/>
      <c r="JRX1452" s="287"/>
      <c r="JRY1452" s="123"/>
      <c r="JRZ1452" s="287"/>
      <c r="JSA1452" s="123"/>
      <c r="JSB1452" s="287"/>
      <c r="JSC1452" s="123"/>
      <c r="JSD1452" s="287"/>
      <c r="JSE1452" s="123"/>
      <c r="JSF1452" s="287"/>
      <c r="JSG1452" s="123"/>
      <c r="JSH1452" s="287"/>
      <c r="JSI1452" s="123"/>
      <c r="JSJ1452" s="287"/>
      <c r="JSK1452" s="123"/>
      <c r="JSL1452" s="287"/>
      <c r="JSM1452" s="123"/>
      <c r="JSN1452" s="287"/>
      <c r="JSO1452" s="123"/>
      <c r="JSP1452" s="287"/>
      <c r="JSQ1452" s="123"/>
      <c r="JSR1452" s="287"/>
      <c r="JSS1452" s="123"/>
      <c r="JST1452" s="287"/>
      <c r="JSU1452" s="123"/>
      <c r="JSV1452" s="287"/>
      <c r="JSW1452" s="123"/>
      <c r="JSX1452" s="287"/>
      <c r="JSY1452" s="123"/>
      <c r="JSZ1452" s="287"/>
      <c r="JTA1452" s="123"/>
      <c r="JTB1452" s="287"/>
      <c r="JTC1452" s="123"/>
      <c r="JTD1452" s="287"/>
      <c r="JTE1452" s="123"/>
      <c r="JTF1452" s="287"/>
      <c r="JTG1452" s="123"/>
      <c r="JTH1452" s="287"/>
      <c r="JTI1452" s="123"/>
      <c r="JTJ1452" s="287"/>
      <c r="JTK1452" s="123"/>
      <c r="JTL1452" s="287"/>
      <c r="JTM1452" s="123"/>
      <c r="JTN1452" s="287"/>
      <c r="JTO1452" s="123"/>
      <c r="JTP1452" s="287"/>
      <c r="JTQ1452" s="123"/>
      <c r="JTR1452" s="287"/>
      <c r="JTS1452" s="123"/>
      <c r="JTT1452" s="287"/>
      <c r="JTU1452" s="123"/>
      <c r="JTV1452" s="287"/>
      <c r="JTW1452" s="123"/>
      <c r="JTX1452" s="287"/>
      <c r="JTY1452" s="123"/>
      <c r="JTZ1452" s="287"/>
      <c r="JUA1452" s="123"/>
      <c r="JUB1452" s="287"/>
      <c r="JUC1452" s="123"/>
      <c r="JUD1452" s="287"/>
      <c r="JUE1452" s="123"/>
      <c r="JUF1452" s="287"/>
      <c r="JUG1452" s="123"/>
      <c r="JUH1452" s="287"/>
      <c r="JUI1452" s="123"/>
      <c r="JUJ1452" s="287"/>
      <c r="JUK1452" s="123"/>
      <c r="JUL1452" s="287"/>
      <c r="JUM1452" s="123"/>
      <c r="JUN1452" s="287"/>
      <c r="JUO1452" s="123"/>
      <c r="JUP1452" s="287"/>
      <c r="JUQ1452" s="123"/>
      <c r="JUR1452" s="287"/>
      <c r="JUS1452" s="123"/>
      <c r="JUT1452" s="287"/>
      <c r="JUU1452" s="123"/>
      <c r="JUV1452" s="287"/>
      <c r="JUW1452" s="123"/>
      <c r="JUX1452" s="287"/>
      <c r="JUY1452" s="123"/>
      <c r="JUZ1452" s="287"/>
      <c r="JVA1452" s="123"/>
      <c r="JVB1452" s="287"/>
      <c r="JVC1452" s="123"/>
      <c r="JVD1452" s="287"/>
      <c r="JVE1452" s="123"/>
      <c r="JVF1452" s="287"/>
      <c r="JVG1452" s="123"/>
      <c r="JVH1452" s="287"/>
      <c r="JVI1452" s="123"/>
      <c r="JVJ1452" s="287"/>
      <c r="JVK1452" s="123"/>
      <c r="JVL1452" s="287"/>
      <c r="JVM1452" s="123"/>
      <c r="JVN1452" s="287"/>
      <c r="JVO1452" s="123"/>
      <c r="JVP1452" s="287"/>
      <c r="JVQ1452" s="123"/>
      <c r="JVR1452" s="287"/>
      <c r="JVS1452" s="123"/>
      <c r="JVT1452" s="287"/>
      <c r="JVU1452" s="123"/>
      <c r="JVV1452" s="287"/>
      <c r="JVW1452" s="123"/>
      <c r="JVX1452" s="287"/>
      <c r="JVY1452" s="123"/>
      <c r="JVZ1452" s="287"/>
      <c r="JWA1452" s="123"/>
      <c r="JWB1452" s="287"/>
      <c r="JWC1452" s="123"/>
      <c r="JWD1452" s="287"/>
      <c r="JWE1452" s="123"/>
      <c r="JWF1452" s="287"/>
      <c r="JWG1452" s="123"/>
      <c r="JWH1452" s="287"/>
      <c r="JWI1452" s="123"/>
      <c r="JWJ1452" s="287"/>
      <c r="JWK1452" s="123"/>
      <c r="JWL1452" s="287"/>
      <c r="JWM1452" s="123"/>
      <c r="JWN1452" s="287"/>
      <c r="JWO1452" s="123"/>
      <c r="JWP1452" s="287"/>
      <c r="JWQ1452" s="123"/>
      <c r="JWR1452" s="287"/>
      <c r="JWS1452" s="123"/>
      <c r="JWT1452" s="287"/>
      <c r="JWU1452" s="123"/>
      <c r="JWV1452" s="287"/>
      <c r="JWW1452" s="123"/>
      <c r="JWX1452" s="287"/>
      <c r="JWY1452" s="123"/>
      <c r="JWZ1452" s="287"/>
      <c r="JXA1452" s="123"/>
      <c r="JXB1452" s="287"/>
      <c r="JXC1452" s="123"/>
      <c r="JXD1452" s="287"/>
      <c r="JXE1452" s="123"/>
      <c r="JXF1452" s="287"/>
      <c r="JXG1452" s="123"/>
      <c r="JXH1452" s="287"/>
      <c r="JXI1452" s="123"/>
      <c r="JXJ1452" s="287"/>
      <c r="JXK1452" s="123"/>
      <c r="JXL1452" s="287"/>
      <c r="JXM1452" s="123"/>
      <c r="JXN1452" s="287"/>
      <c r="JXO1452" s="123"/>
      <c r="JXP1452" s="287"/>
      <c r="JXQ1452" s="123"/>
      <c r="JXR1452" s="287"/>
      <c r="JXS1452" s="123"/>
      <c r="JXT1452" s="287"/>
      <c r="JXU1452" s="123"/>
      <c r="JXV1452" s="287"/>
      <c r="JXW1452" s="123"/>
      <c r="JXX1452" s="287"/>
      <c r="JXY1452" s="123"/>
      <c r="JXZ1452" s="287"/>
      <c r="JYA1452" s="123"/>
      <c r="JYB1452" s="287"/>
      <c r="JYC1452" s="123"/>
      <c r="JYD1452" s="287"/>
      <c r="JYE1452" s="123"/>
      <c r="JYF1452" s="287"/>
      <c r="JYG1452" s="123"/>
      <c r="JYH1452" s="287"/>
      <c r="JYI1452" s="123"/>
      <c r="JYJ1452" s="287"/>
      <c r="JYK1452" s="123"/>
      <c r="JYL1452" s="287"/>
      <c r="JYM1452" s="123"/>
      <c r="JYN1452" s="287"/>
      <c r="JYO1452" s="123"/>
      <c r="JYP1452" s="287"/>
      <c r="JYQ1452" s="123"/>
      <c r="JYR1452" s="287"/>
      <c r="JYS1452" s="123"/>
      <c r="JYT1452" s="287"/>
      <c r="JYU1452" s="123"/>
      <c r="JYV1452" s="287"/>
      <c r="JYW1452" s="123"/>
      <c r="JYX1452" s="287"/>
      <c r="JYY1452" s="123"/>
      <c r="JYZ1452" s="287"/>
      <c r="JZA1452" s="123"/>
      <c r="JZB1452" s="287"/>
      <c r="JZC1452" s="123"/>
      <c r="JZD1452" s="287"/>
      <c r="JZE1452" s="123"/>
      <c r="JZF1452" s="287"/>
      <c r="JZG1452" s="123"/>
      <c r="JZH1452" s="287"/>
      <c r="JZI1452" s="123"/>
      <c r="JZJ1452" s="287"/>
      <c r="JZK1452" s="123"/>
      <c r="JZL1452" s="287"/>
      <c r="JZM1452" s="123"/>
      <c r="JZN1452" s="287"/>
      <c r="JZO1452" s="123"/>
      <c r="JZP1452" s="287"/>
      <c r="JZQ1452" s="123"/>
      <c r="JZR1452" s="287"/>
      <c r="JZS1452" s="123"/>
      <c r="JZT1452" s="287"/>
      <c r="JZU1452" s="123"/>
      <c r="JZV1452" s="287"/>
      <c r="JZW1452" s="123"/>
      <c r="JZX1452" s="287"/>
      <c r="JZY1452" s="123"/>
      <c r="JZZ1452" s="287"/>
      <c r="KAA1452" s="123"/>
      <c r="KAB1452" s="287"/>
      <c r="KAC1452" s="123"/>
      <c r="KAD1452" s="287"/>
      <c r="KAE1452" s="123"/>
      <c r="KAF1452" s="287"/>
      <c r="KAG1452" s="123"/>
      <c r="KAH1452" s="287"/>
      <c r="KAI1452" s="123"/>
      <c r="KAJ1452" s="287"/>
      <c r="KAK1452" s="123"/>
      <c r="KAL1452" s="287"/>
      <c r="KAM1452" s="123"/>
      <c r="KAN1452" s="287"/>
      <c r="KAO1452" s="123"/>
      <c r="KAP1452" s="287"/>
      <c r="KAQ1452" s="123"/>
      <c r="KAR1452" s="287"/>
      <c r="KAS1452" s="123"/>
      <c r="KAT1452" s="287"/>
      <c r="KAU1452" s="123"/>
      <c r="KAV1452" s="287"/>
      <c r="KAW1452" s="123"/>
      <c r="KAX1452" s="287"/>
      <c r="KAY1452" s="123"/>
      <c r="KAZ1452" s="287"/>
      <c r="KBA1452" s="123"/>
      <c r="KBB1452" s="287"/>
      <c r="KBC1452" s="123"/>
      <c r="KBD1452" s="287"/>
      <c r="KBE1452" s="123"/>
      <c r="KBF1452" s="287"/>
      <c r="KBG1452" s="123"/>
      <c r="KBH1452" s="287"/>
      <c r="KBI1452" s="123"/>
      <c r="KBJ1452" s="287"/>
      <c r="KBK1452" s="123"/>
      <c r="KBL1452" s="287"/>
      <c r="KBM1452" s="123"/>
      <c r="KBN1452" s="287"/>
      <c r="KBO1452" s="123"/>
      <c r="KBP1452" s="287"/>
      <c r="KBQ1452" s="123"/>
      <c r="KBR1452" s="287"/>
      <c r="KBS1452" s="123"/>
      <c r="KBT1452" s="287"/>
      <c r="KBU1452" s="123"/>
      <c r="KBV1452" s="287"/>
      <c r="KBW1452" s="123"/>
      <c r="KBX1452" s="287"/>
      <c r="KBY1452" s="123"/>
      <c r="KBZ1452" s="287"/>
      <c r="KCA1452" s="123"/>
      <c r="KCB1452" s="287"/>
      <c r="KCC1452" s="123"/>
      <c r="KCD1452" s="287"/>
      <c r="KCE1452" s="123"/>
      <c r="KCF1452" s="287"/>
      <c r="KCG1452" s="123"/>
      <c r="KCH1452" s="287"/>
      <c r="KCI1452" s="123"/>
      <c r="KCJ1452" s="287"/>
      <c r="KCK1452" s="123"/>
      <c r="KCL1452" s="287"/>
      <c r="KCM1452" s="123"/>
      <c r="KCN1452" s="287"/>
      <c r="KCO1452" s="123"/>
      <c r="KCP1452" s="287"/>
      <c r="KCQ1452" s="123"/>
      <c r="KCR1452" s="287"/>
      <c r="KCS1452" s="123"/>
      <c r="KCT1452" s="287"/>
      <c r="KCU1452" s="123"/>
      <c r="KCV1452" s="287"/>
      <c r="KCW1452" s="123"/>
      <c r="KCX1452" s="287"/>
      <c r="KCY1452" s="123"/>
      <c r="KCZ1452" s="287"/>
      <c r="KDA1452" s="123"/>
      <c r="KDB1452" s="287"/>
      <c r="KDC1452" s="123"/>
      <c r="KDD1452" s="287"/>
      <c r="KDE1452" s="123"/>
      <c r="KDF1452" s="287"/>
      <c r="KDG1452" s="123"/>
      <c r="KDH1452" s="287"/>
      <c r="KDI1452" s="123"/>
      <c r="KDJ1452" s="287"/>
      <c r="KDK1452" s="123"/>
      <c r="KDL1452" s="287"/>
      <c r="KDM1452" s="123"/>
      <c r="KDN1452" s="287"/>
      <c r="KDO1452" s="123"/>
      <c r="KDP1452" s="287"/>
      <c r="KDQ1452" s="123"/>
      <c r="KDR1452" s="287"/>
      <c r="KDS1452" s="123"/>
      <c r="KDT1452" s="287"/>
      <c r="KDU1452" s="123"/>
      <c r="KDV1452" s="287"/>
      <c r="KDW1452" s="123"/>
      <c r="KDX1452" s="287"/>
      <c r="KDY1452" s="123"/>
      <c r="KDZ1452" s="287"/>
      <c r="KEA1452" s="123"/>
      <c r="KEB1452" s="287"/>
      <c r="KEC1452" s="123"/>
      <c r="KED1452" s="287"/>
      <c r="KEE1452" s="123"/>
      <c r="KEF1452" s="287"/>
      <c r="KEG1452" s="123"/>
      <c r="KEH1452" s="287"/>
      <c r="KEI1452" s="123"/>
      <c r="KEJ1452" s="287"/>
      <c r="KEK1452" s="123"/>
      <c r="KEL1452" s="287"/>
      <c r="KEM1452" s="123"/>
      <c r="KEN1452" s="287"/>
      <c r="KEO1452" s="123"/>
      <c r="KEP1452" s="287"/>
      <c r="KEQ1452" s="123"/>
      <c r="KER1452" s="287"/>
      <c r="KES1452" s="123"/>
      <c r="KET1452" s="287"/>
      <c r="KEU1452" s="123"/>
      <c r="KEV1452" s="287"/>
      <c r="KEW1452" s="123"/>
      <c r="KEX1452" s="287"/>
      <c r="KEY1452" s="123"/>
      <c r="KEZ1452" s="287"/>
      <c r="KFA1452" s="123"/>
      <c r="KFB1452" s="287"/>
      <c r="KFC1452" s="123"/>
      <c r="KFD1452" s="287"/>
      <c r="KFE1452" s="123"/>
      <c r="KFF1452" s="287"/>
      <c r="KFG1452" s="123"/>
      <c r="KFH1452" s="287"/>
      <c r="KFI1452" s="123"/>
      <c r="KFJ1452" s="287"/>
      <c r="KFK1452" s="123"/>
      <c r="KFL1452" s="287"/>
      <c r="KFM1452" s="123"/>
      <c r="KFN1452" s="287"/>
      <c r="KFO1452" s="123"/>
      <c r="KFP1452" s="287"/>
      <c r="KFQ1452" s="123"/>
      <c r="KFR1452" s="287"/>
      <c r="KFS1452" s="123"/>
      <c r="KFT1452" s="287"/>
      <c r="KFU1452" s="123"/>
      <c r="KFV1452" s="287"/>
      <c r="KFW1452" s="123"/>
      <c r="KFX1452" s="287"/>
      <c r="KFY1452" s="123"/>
      <c r="KFZ1452" s="287"/>
      <c r="KGA1452" s="123"/>
      <c r="KGB1452" s="287"/>
      <c r="KGC1452" s="123"/>
      <c r="KGD1452" s="287"/>
      <c r="KGE1452" s="123"/>
      <c r="KGF1452" s="287"/>
      <c r="KGG1452" s="123"/>
      <c r="KGH1452" s="287"/>
      <c r="KGI1452" s="123"/>
      <c r="KGJ1452" s="287"/>
      <c r="KGK1452" s="123"/>
      <c r="KGL1452" s="287"/>
      <c r="KGM1452" s="123"/>
      <c r="KGN1452" s="287"/>
      <c r="KGO1452" s="123"/>
      <c r="KGP1452" s="287"/>
      <c r="KGQ1452" s="123"/>
      <c r="KGR1452" s="287"/>
      <c r="KGS1452" s="123"/>
      <c r="KGT1452" s="287"/>
      <c r="KGU1452" s="123"/>
      <c r="KGV1452" s="287"/>
      <c r="KGW1452" s="123"/>
      <c r="KGX1452" s="287"/>
      <c r="KGY1452" s="123"/>
      <c r="KGZ1452" s="287"/>
      <c r="KHA1452" s="123"/>
      <c r="KHB1452" s="287"/>
      <c r="KHC1452" s="123"/>
      <c r="KHD1452" s="287"/>
      <c r="KHE1452" s="123"/>
      <c r="KHF1452" s="287"/>
      <c r="KHG1452" s="123"/>
      <c r="KHH1452" s="287"/>
      <c r="KHI1452" s="123"/>
      <c r="KHJ1452" s="287"/>
      <c r="KHK1452" s="123"/>
      <c r="KHL1452" s="287"/>
      <c r="KHM1452" s="123"/>
      <c r="KHN1452" s="287"/>
      <c r="KHO1452" s="123"/>
      <c r="KHP1452" s="287"/>
      <c r="KHQ1452" s="123"/>
      <c r="KHR1452" s="287"/>
      <c r="KHS1452" s="123"/>
      <c r="KHT1452" s="287"/>
      <c r="KHU1452" s="123"/>
      <c r="KHV1452" s="287"/>
      <c r="KHW1452" s="123"/>
      <c r="KHX1452" s="287"/>
      <c r="KHY1452" s="123"/>
      <c r="KHZ1452" s="287"/>
      <c r="KIA1452" s="123"/>
      <c r="KIB1452" s="287"/>
      <c r="KIC1452" s="123"/>
      <c r="KID1452" s="287"/>
      <c r="KIE1452" s="123"/>
      <c r="KIF1452" s="287"/>
      <c r="KIG1452" s="123"/>
      <c r="KIH1452" s="287"/>
      <c r="KII1452" s="123"/>
      <c r="KIJ1452" s="287"/>
      <c r="KIK1452" s="123"/>
      <c r="KIL1452" s="287"/>
      <c r="KIM1452" s="123"/>
      <c r="KIN1452" s="287"/>
      <c r="KIO1452" s="123"/>
      <c r="KIP1452" s="287"/>
      <c r="KIQ1452" s="123"/>
      <c r="KIR1452" s="287"/>
      <c r="KIS1452" s="123"/>
      <c r="KIT1452" s="287"/>
      <c r="KIU1452" s="123"/>
      <c r="KIV1452" s="287"/>
      <c r="KIW1452" s="123"/>
      <c r="KIX1452" s="287"/>
      <c r="KIY1452" s="123"/>
      <c r="KIZ1452" s="287"/>
      <c r="KJA1452" s="123"/>
      <c r="KJB1452" s="287"/>
      <c r="KJC1452" s="123"/>
      <c r="KJD1452" s="287"/>
      <c r="KJE1452" s="123"/>
      <c r="KJF1452" s="287"/>
      <c r="KJG1452" s="123"/>
      <c r="KJH1452" s="287"/>
      <c r="KJI1452" s="123"/>
      <c r="KJJ1452" s="287"/>
      <c r="KJK1452" s="123"/>
      <c r="KJL1452" s="287"/>
      <c r="KJM1452" s="123"/>
      <c r="KJN1452" s="287"/>
      <c r="KJO1452" s="123"/>
      <c r="KJP1452" s="287"/>
      <c r="KJQ1452" s="123"/>
      <c r="KJR1452" s="287"/>
      <c r="KJS1452" s="123"/>
      <c r="KJT1452" s="287"/>
      <c r="KJU1452" s="123"/>
      <c r="KJV1452" s="287"/>
      <c r="KJW1452" s="123"/>
      <c r="KJX1452" s="287"/>
      <c r="KJY1452" s="123"/>
      <c r="KJZ1452" s="287"/>
      <c r="KKA1452" s="123"/>
      <c r="KKB1452" s="287"/>
      <c r="KKC1452" s="123"/>
      <c r="KKD1452" s="287"/>
      <c r="KKE1452" s="123"/>
      <c r="KKF1452" s="287"/>
      <c r="KKG1452" s="123"/>
      <c r="KKH1452" s="287"/>
      <c r="KKI1452" s="123"/>
      <c r="KKJ1452" s="287"/>
      <c r="KKK1452" s="123"/>
      <c r="KKL1452" s="287"/>
      <c r="KKM1452" s="123"/>
      <c r="KKN1452" s="287"/>
      <c r="KKO1452" s="123"/>
      <c r="KKP1452" s="287"/>
      <c r="KKQ1452" s="123"/>
      <c r="KKR1452" s="287"/>
      <c r="KKS1452" s="123"/>
      <c r="KKT1452" s="287"/>
      <c r="KKU1452" s="123"/>
      <c r="KKV1452" s="287"/>
      <c r="KKW1452" s="123"/>
      <c r="KKX1452" s="287"/>
      <c r="KKY1452" s="123"/>
      <c r="KKZ1452" s="287"/>
      <c r="KLA1452" s="123"/>
      <c r="KLB1452" s="287"/>
      <c r="KLC1452" s="123"/>
      <c r="KLD1452" s="287"/>
      <c r="KLE1452" s="123"/>
      <c r="KLF1452" s="287"/>
      <c r="KLG1452" s="123"/>
      <c r="KLH1452" s="287"/>
      <c r="KLI1452" s="123"/>
      <c r="KLJ1452" s="287"/>
      <c r="KLK1452" s="123"/>
      <c r="KLL1452" s="287"/>
      <c r="KLM1452" s="123"/>
      <c r="KLN1452" s="287"/>
      <c r="KLO1452" s="123"/>
      <c r="KLP1452" s="287"/>
      <c r="KLQ1452" s="123"/>
      <c r="KLR1452" s="287"/>
      <c r="KLS1452" s="123"/>
      <c r="KLT1452" s="287"/>
      <c r="KLU1452" s="123"/>
      <c r="KLV1452" s="287"/>
      <c r="KLW1452" s="123"/>
      <c r="KLX1452" s="287"/>
      <c r="KLY1452" s="123"/>
      <c r="KLZ1452" s="287"/>
      <c r="KMA1452" s="123"/>
      <c r="KMB1452" s="287"/>
      <c r="KMC1452" s="123"/>
      <c r="KMD1452" s="287"/>
      <c r="KME1452" s="123"/>
      <c r="KMF1452" s="287"/>
      <c r="KMG1452" s="123"/>
      <c r="KMH1452" s="287"/>
      <c r="KMI1452" s="123"/>
      <c r="KMJ1452" s="287"/>
      <c r="KMK1452" s="123"/>
      <c r="KML1452" s="287"/>
      <c r="KMM1452" s="123"/>
      <c r="KMN1452" s="287"/>
      <c r="KMO1452" s="123"/>
      <c r="KMP1452" s="287"/>
      <c r="KMQ1452" s="123"/>
      <c r="KMR1452" s="287"/>
      <c r="KMS1452" s="123"/>
      <c r="KMT1452" s="287"/>
      <c r="KMU1452" s="123"/>
      <c r="KMV1452" s="287"/>
      <c r="KMW1452" s="123"/>
      <c r="KMX1452" s="287"/>
      <c r="KMY1452" s="123"/>
      <c r="KMZ1452" s="287"/>
      <c r="KNA1452" s="123"/>
      <c r="KNB1452" s="287"/>
      <c r="KNC1452" s="123"/>
      <c r="KND1452" s="287"/>
      <c r="KNE1452" s="123"/>
      <c r="KNF1452" s="287"/>
      <c r="KNG1452" s="123"/>
      <c r="KNH1452" s="287"/>
      <c r="KNI1452" s="123"/>
      <c r="KNJ1452" s="287"/>
      <c r="KNK1452" s="123"/>
      <c r="KNL1452" s="287"/>
      <c r="KNM1452" s="123"/>
      <c r="KNN1452" s="287"/>
      <c r="KNO1452" s="123"/>
      <c r="KNP1452" s="287"/>
      <c r="KNQ1452" s="123"/>
      <c r="KNR1452" s="287"/>
      <c r="KNS1452" s="123"/>
      <c r="KNT1452" s="287"/>
      <c r="KNU1452" s="123"/>
      <c r="KNV1452" s="287"/>
      <c r="KNW1452" s="123"/>
      <c r="KNX1452" s="287"/>
      <c r="KNY1452" s="123"/>
      <c r="KNZ1452" s="287"/>
      <c r="KOA1452" s="123"/>
      <c r="KOB1452" s="287"/>
      <c r="KOC1452" s="123"/>
      <c r="KOD1452" s="287"/>
      <c r="KOE1452" s="123"/>
      <c r="KOF1452" s="287"/>
      <c r="KOG1452" s="123"/>
      <c r="KOH1452" s="287"/>
      <c r="KOI1452" s="123"/>
      <c r="KOJ1452" s="287"/>
      <c r="KOK1452" s="123"/>
      <c r="KOL1452" s="287"/>
      <c r="KOM1452" s="123"/>
      <c r="KON1452" s="287"/>
      <c r="KOO1452" s="123"/>
      <c r="KOP1452" s="287"/>
      <c r="KOQ1452" s="123"/>
      <c r="KOR1452" s="287"/>
      <c r="KOS1452" s="123"/>
      <c r="KOT1452" s="287"/>
      <c r="KOU1452" s="123"/>
      <c r="KOV1452" s="287"/>
      <c r="KOW1452" s="123"/>
      <c r="KOX1452" s="287"/>
      <c r="KOY1452" s="123"/>
      <c r="KOZ1452" s="287"/>
      <c r="KPA1452" s="123"/>
      <c r="KPB1452" s="287"/>
      <c r="KPC1452" s="123"/>
      <c r="KPD1452" s="287"/>
      <c r="KPE1452" s="123"/>
      <c r="KPF1452" s="287"/>
      <c r="KPG1452" s="123"/>
      <c r="KPH1452" s="287"/>
      <c r="KPI1452" s="123"/>
      <c r="KPJ1452" s="287"/>
      <c r="KPK1452" s="123"/>
      <c r="KPL1452" s="287"/>
      <c r="KPM1452" s="123"/>
      <c r="KPN1452" s="287"/>
      <c r="KPO1452" s="123"/>
      <c r="KPP1452" s="287"/>
      <c r="KPQ1452" s="123"/>
      <c r="KPR1452" s="287"/>
      <c r="KPS1452" s="123"/>
      <c r="KPT1452" s="287"/>
      <c r="KPU1452" s="123"/>
      <c r="KPV1452" s="287"/>
      <c r="KPW1452" s="123"/>
      <c r="KPX1452" s="287"/>
      <c r="KPY1452" s="123"/>
      <c r="KPZ1452" s="287"/>
      <c r="KQA1452" s="123"/>
      <c r="KQB1452" s="287"/>
      <c r="KQC1452" s="123"/>
      <c r="KQD1452" s="287"/>
      <c r="KQE1452" s="123"/>
      <c r="KQF1452" s="287"/>
      <c r="KQG1452" s="123"/>
      <c r="KQH1452" s="287"/>
      <c r="KQI1452" s="123"/>
      <c r="KQJ1452" s="287"/>
      <c r="KQK1452" s="123"/>
      <c r="KQL1452" s="287"/>
      <c r="KQM1452" s="123"/>
      <c r="KQN1452" s="287"/>
      <c r="KQO1452" s="123"/>
      <c r="KQP1452" s="287"/>
      <c r="KQQ1452" s="123"/>
      <c r="KQR1452" s="287"/>
      <c r="KQS1452" s="123"/>
      <c r="KQT1452" s="287"/>
      <c r="KQU1452" s="123"/>
      <c r="KQV1452" s="287"/>
      <c r="KQW1452" s="123"/>
      <c r="KQX1452" s="287"/>
      <c r="KQY1452" s="123"/>
      <c r="KQZ1452" s="287"/>
      <c r="KRA1452" s="123"/>
      <c r="KRB1452" s="287"/>
      <c r="KRC1452" s="123"/>
      <c r="KRD1452" s="287"/>
      <c r="KRE1452" s="123"/>
      <c r="KRF1452" s="287"/>
      <c r="KRG1452" s="123"/>
      <c r="KRH1452" s="287"/>
      <c r="KRI1452" s="123"/>
      <c r="KRJ1452" s="287"/>
      <c r="KRK1452" s="123"/>
      <c r="KRL1452" s="287"/>
      <c r="KRM1452" s="123"/>
      <c r="KRN1452" s="287"/>
      <c r="KRO1452" s="123"/>
      <c r="KRP1452" s="287"/>
      <c r="KRQ1452" s="123"/>
      <c r="KRR1452" s="287"/>
      <c r="KRS1452" s="123"/>
      <c r="KRT1452" s="287"/>
      <c r="KRU1452" s="123"/>
      <c r="KRV1452" s="287"/>
      <c r="KRW1452" s="123"/>
      <c r="KRX1452" s="287"/>
      <c r="KRY1452" s="123"/>
      <c r="KRZ1452" s="287"/>
      <c r="KSA1452" s="123"/>
      <c r="KSB1452" s="287"/>
      <c r="KSC1452" s="123"/>
      <c r="KSD1452" s="287"/>
      <c r="KSE1452" s="123"/>
      <c r="KSF1452" s="287"/>
      <c r="KSG1452" s="123"/>
      <c r="KSH1452" s="287"/>
      <c r="KSI1452" s="123"/>
      <c r="KSJ1452" s="287"/>
      <c r="KSK1452" s="123"/>
      <c r="KSL1452" s="287"/>
      <c r="KSM1452" s="123"/>
      <c r="KSN1452" s="287"/>
      <c r="KSO1452" s="123"/>
      <c r="KSP1452" s="287"/>
      <c r="KSQ1452" s="123"/>
      <c r="KSR1452" s="287"/>
      <c r="KSS1452" s="123"/>
      <c r="KST1452" s="287"/>
      <c r="KSU1452" s="123"/>
      <c r="KSV1452" s="287"/>
      <c r="KSW1452" s="123"/>
      <c r="KSX1452" s="287"/>
      <c r="KSY1452" s="123"/>
      <c r="KSZ1452" s="287"/>
      <c r="KTA1452" s="123"/>
      <c r="KTB1452" s="287"/>
      <c r="KTC1452" s="123"/>
      <c r="KTD1452" s="287"/>
      <c r="KTE1452" s="123"/>
      <c r="KTF1452" s="287"/>
      <c r="KTG1452" s="123"/>
      <c r="KTH1452" s="287"/>
      <c r="KTI1452" s="123"/>
      <c r="KTJ1452" s="287"/>
      <c r="KTK1452" s="123"/>
      <c r="KTL1452" s="287"/>
      <c r="KTM1452" s="123"/>
      <c r="KTN1452" s="287"/>
      <c r="KTO1452" s="123"/>
      <c r="KTP1452" s="287"/>
      <c r="KTQ1452" s="123"/>
      <c r="KTR1452" s="287"/>
      <c r="KTS1452" s="123"/>
      <c r="KTT1452" s="287"/>
      <c r="KTU1452" s="123"/>
      <c r="KTV1452" s="287"/>
      <c r="KTW1452" s="123"/>
      <c r="KTX1452" s="287"/>
      <c r="KTY1452" s="123"/>
      <c r="KTZ1452" s="287"/>
      <c r="KUA1452" s="123"/>
      <c r="KUB1452" s="287"/>
      <c r="KUC1452" s="123"/>
      <c r="KUD1452" s="287"/>
      <c r="KUE1452" s="123"/>
      <c r="KUF1452" s="287"/>
      <c r="KUG1452" s="123"/>
      <c r="KUH1452" s="287"/>
      <c r="KUI1452" s="123"/>
      <c r="KUJ1452" s="287"/>
      <c r="KUK1452" s="123"/>
      <c r="KUL1452" s="287"/>
      <c r="KUM1452" s="123"/>
      <c r="KUN1452" s="287"/>
      <c r="KUO1452" s="123"/>
      <c r="KUP1452" s="287"/>
      <c r="KUQ1452" s="123"/>
      <c r="KUR1452" s="287"/>
      <c r="KUS1452" s="123"/>
      <c r="KUT1452" s="287"/>
      <c r="KUU1452" s="123"/>
      <c r="KUV1452" s="287"/>
      <c r="KUW1452" s="123"/>
      <c r="KUX1452" s="287"/>
      <c r="KUY1452" s="123"/>
      <c r="KUZ1452" s="287"/>
      <c r="KVA1452" s="123"/>
      <c r="KVB1452" s="287"/>
      <c r="KVC1452" s="123"/>
      <c r="KVD1452" s="287"/>
      <c r="KVE1452" s="123"/>
      <c r="KVF1452" s="287"/>
      <c r="KVG1452" s="123"/>
      <c r="KVH1452" s="287"/>
      <c r="KVI1452" s="123"/>
      <c r="KVJ1452" s="287"/>
      <c r="KVK1452" s="123"/>
      <c r="KVL1452" s="287"/>
      <c r="KVM1452" s="123"/>
      <c r="KVN1452" s="287"/>
      <c r="KVO1452" s="123"/>
      <c r="KVP1452" s="287"/>
      <c r="KVQ1452" s="123"/>
      <c r="KVR1452" s="287"/>
      <c r="KVS1452" s="123"/>
      <c r="KVT1452" s="287"/>
      <c r="KVU1452" s="123"/>
      <c r="KVV1452" s="287"/>
      <c r="KVW1452" s="123"/>
      <c r="KVX1452" s="287"/>
      <c r="KVY1452" s="123"/>
      <c r="KVZ1452" s="287"/>
      <c r="KWA1452" s="123"/>
      <c r="KWB1452" s="287"/>
      <c r="KWC1452" s="123"/>
      <c r="KWD1452" s="287"/>
      <c r="KWE1452" s="123"/>
      <c r="KWF1452" s="287"/>
      <c r="KWG1452" s="123"/>
      <c r="KWH1452" s="287"/>
      <c r="KWI1452" s="123"/>
      <c r="KWJ1452" s="287"/>
      <c r="KWK1452" s="123"/>
      <c r="KWL1452" s="287"/>
      <c r="KWM1452" s="123"/>
      <c r="KWN1452" s="287"/>
      <c r="KWO1452" s="123"/>
      <c r="KWP1452" s="287"/>
      <c r="KWQ1452" s="123"/>
      <c r="KWR1452" s="287"/>
      <c r="KWS1452" s="123"/>
      <c r="KWT1452" s="287"/>
      <c r="KWU1452" s="123"/>
      <c r="KWV1452" s="287"/>
      <c r="KWW1452" s="123"/>
      <c r="KWX1452" s="287"/>
      <c r="KWY1452" s="123"/>
      <c r="KWZ1452" s="287"/>
      <c r="KXA1452" s="123"/>
      <c r="KXB1452" s="287"/>
      <c r="KXC1452" s="123"/>
      <c r="KXD1452" s="287"/>
      <c r="KXE1452" s="123"/>
      <c r="KXF1452" s="287"/>
      <c r="KXG1452" s="123"/>
      <c r="KXH1452" s="287"/>
      <c r="KXI1452" s="123"/>
      <c r="KXJ1452" s="287"/>
      <c r="KXK1452" s="123"/>
      <c r="KXL1452" s="287"/>
      <c r="KXM1452" s="123"/>
      <c r="KXN1452" s="287"/>
      <c r="KXO1452" s="123"/>
      <c r="KXP1452" s="287"/>
      <c r="KXQ1452" s="123"/>
      <c r="KXR1452" s="287"/>
      <c r="KXS1452" s="123"/>
      <c r="KXT1452" s="287"/>
      <c r="KXU1452" s="123"/>
      <c r="KXV1452" s="287"/>
      <c r="KXW1452" s="123"/>
      <c r="KXX1452" s="287"/>
      <c r="KXY1452" s="123"/>
      <c r="KXZ1452" s="287"/>
      <c r="KYA1452" s="123"/>
      <c r="KYB1452" s="287"/>
      <c r="KYC1452" s="123"/>
      <c r="KYD1452" s="287"/>
      <c r="KYE1452" s="123"/>
      <c r="KYF1452" s="287"/>
      <c r="KYG1452" s="123"/>
      <c r="KYH1452" s="287"/>
      <c r="KYI1452" s="123"/>
      <c r="KYJ1452" s="287"/>
      <c r="KYK1452" s="123"/>
      <c r="KYL1452" s="287"/>
      <c r="KYM1452" s="123"/>
      <c r="KYN1452" s="287"/>
      <c r="KYO1452" s="123"/>
      <c r="KYP1452" s="287"/>
      <c r="KYQ1452" s="123"/>
      <c r="KYR1452" s="287"/>
      <c r="KYS1452" s="123"/>
      <c r="KYT1452" s="287"/>
      <c r="KYU1452" s="123"/>
      <c r="KYV1452" s="287"/>
      <c r="KYW1452" s="123"/>
      <c r="KYX1452" s="287"/>
      <c r="KYY1452" s="123"/>
      <c r="KYZ1452" s="287"/>
      <c r="KZA1452" s="123"/>
      <c r="KZB1452" s="287"/>
      <c r="KZC1452" s="123"/>
      <c r="KZD1452" s="287"/>
      <c r="KZE1452" s="123"/>
      <c r="KZF1452" s="287"/>
      <c r="KZG1452" s="123"/>
      <c r="KZH1452" s="287"/>
      <c r="KZI1452" s="123"/>
      <c r="KZJ1452" s="287"/>
      <c r="KZK1452" s="123"/>
      <c r="KZL1452" s="287"/>
      <c r="KZM1452" s="123"/>
      <c r="KZN1452" s="287"/>
      <c r="KZO1452" s="123"/>
      <c r="KZP1452" s="287"/>
      <c r="KZQ1452" s="123"/>
      <c r="KZR1452" s="287"/>
      <c r="KZS1452" s="123"/>
      <c r="KZT1452" s="287"/>
      <c r="KZU1452" s="123"/>
      <c r="KZV1452" s="287"/>
      <c r="KZW1452" s="123"/>
      <c r="KZX1452" s="287"/>
      <c r="KZY1452" s="123"/>
      <c r="KZZ1452" s="287"/>
      <c r="LAA1452" s="123"/>
      <c r="LAB1452" s="287"/>
      <c r="LAC1452" s="123"/>
      <c r="LAD1452" s="287"/>
      <c r="LAE1452" s="123"/>
      <c r="LAF1452" s="287"/>
      <c r="LAG1452" s="123"/>
      <c r="LAH1452" s="287"/>
      <c r="LAI1452" s="123"/>
      <c r="LAJ1452" s="287"/>
      <c r="LAK1452" s="123"/>
      <c r="LAL1452" s="287"/>
      <c r="LAM1452" s="123"/>
      <c r="LAN1452" s="287"/>
      <c r="LAO1452" s="123"/>
      <c r="LAP1452" s="287"/>
      <c r="LAQ1452" s="123"/>
      <c r="LAR1452" s="287"/>
      <c r="LAS1452" s="123"/>
      <c r="LAT1452" s="287"/>
      <c r="LAU1452" s="123"/>
      <c r="LAV1452" s="287"/>
      <c r="LAW1452" s="123"/>
      <c r="LAX1452" s="287"/>
      <c r="LAY1452" s="123"/>
      <c r="LAZ1452" s="287"/>
      <c r="LBA1452" s="123"/>
      <c r="LBB1452" s="287"/>
      <c r="LBC1452" s="123"/>
      <c r="LBD1452" s="287"/>
      <c r="LBE1452" s="123"/>
      <c r="LBF1452" s="287"/>
      <c r="LBG1452" s="123"/>
      <c r="LBH1452" s="287"/>
      <c r="LBI1452" s="123"/>
      <c r="LBJ1452" s="287"/>
      <c r="LBK1452" s="123"/>
      <c r="LBL1452" s="287"/>
      <c r="LBM1452" s="123"/>
      <c r="LBN1452" s="287"/>
      <c r="LBO1452" s="123"/>
      <c r="LBP1452" s="287"/>
      <c r="LBQ1452" s="123"/>
      <c r="LBR1452" s="287"/>
      <c r="LBS1452" s="123"/>
      <c r="LBT1452" s="287"/>
      <c r="LBU1452" s="123"/>
      <c r="LBV1452" s="287"/>
      <c r="LBW1452" s="123"/>
      <c r="LBX1452" s="287"/>
      <c r="LBY1452" s="123"/>
      <c r="LBZ1452" s="287"/>
      <c r="LCA1452" s="123"/>
      <c r="LCB1452" s="287"/>
      <c r="LCC1452" s="123"/>
      <c r="LCD1452" s="287"/>
      <c r="LCE1452" s="123"/>
      <c r="LCF1452" s="287"/>
      <c r="LCG1452" s="123"/>
      <c r="LCH1452" s="287"/>
      <c r="LCI1452" s="123"/>
      <c r="LCJ1452" s="287"/>
      <c r="LCK1452" s="123"/>
      <c r="LCL1452" s="287"/>
      <c r="LCM1452" s="123"/>
      <c r="LCN1452" s="287"/>
      <c r="LCO1452" s="123"/>
      <c r="LCP1452" s="287"/>
      <c r="LCQ1452" s="123"/>
      <c r="LCR1452" s="287"/>
      <c r="LCS1452" s="123"/>
      <c r="LCT1452" s="287"/>
      <c r="LCU1452" s="123"/>
      <c r="LCV1452" s="287"/>
      <c r="LCW1452" s="123"/>
      <c r="LCX1452" s="287"/>
      <c r="LCY1452" s="123"/>
      <c r="LCZ1452" s="287"/>
      <c r="LDA1452" s="123"/>
      <c r="LDB1452" s="287"/>
      <c r="LDC1452" s="123"/>
      <c r="LDD1452" s="287"/>
      <c r="LDE1452" s="123"/>
      <c r="LDF1452" s="287"/>
      <c r="LDG1452" s="123"/>
      <c r="LDH1452" s="287"/>
      <c r="LDI1452" s="123"/>
      <c r="LDJ1452" s="287"/>
      <c r="LDK1452" s="123"/>
      <c r="LDL1452" s="287"/>
      <c r="LDM1452" s="123"/>
      <c r="LDN1452" s="287"/>
      <c r="LDO1452" s="123"/>
      <c r="LDP1452" s="287"/>
      <c r="LDQ1452" s="123"/>
      <c r="LDR1452" s="287"/>
      <c r="LDS1452" s="123"/>
      <c r="LDT1452" s="287"/>
      <c r="LDU1452" s="123"/>
      <c r="LDV1452" s="287"/>
      <c r="LDW1452" s="123"/>
      <c r="LDX1452" s="287"/>
      <c r="LDY1452" s="123"/>
      <c r="LDZ1452" s="287"/>
      <c r="LEA1452" s="123"/>
      <c r="LEB1452" s="287"/>
      <c r="LEC1452" s="123"/>
      <c r="LED1452" s="287"/>
      <c r="LEE1452" s="123"/>
      <c r="LEF1452" s="287"/>
      <c r="LEG1452" s="123"/>
      <c r="LEH1452" s="287"/>
      <c r="LEI1452" s="123"/>
      <c r="LEJ1452" s="287"/>
      <c r="LEK1452" s="123"/>
      <c r="LEL1452" s="287"/>
      <c r="LEM1452" s="123"/>
      <c r="LEN1452" s="287"/>
      <c r="LEO1452" s="123"/>
      <c r="LEP1452" s="287"/>
      <c r="LEQ1452" s="123"/>
      <c r="LER1452" s="287"/>
      <c r="LES1452" s="123"/>
      <c r="LET1452" s="287"/>
      <c r="LEU1452" s="123"/>
      <c r="LEV1452" s="287"/>
      <c r="LEW1452" s="123"/>
      <c r="LEX1452" s="287"/>
      <c r="LEY1452" s="123"/>
      <c r="LEZ1452" s="287"/>
      <c r="LFA1452" s="123"/>
      <c r="LFB1452" s="287"/>
      <c r="LFC1452" s="123"/>
      <c r="LFD1452" s="287"/>
      <c r="LFE1452" s="123"/>
      <c r="LFF1452" s="287"/>
      <c r="LFG1452" s="123"/>
      <c r="LFH1452" s="287"/>
      <c r="LFI1452" s="123"/>
      <c r="LFJ1452" s="287"/>
      <c r="LFK1452" s="123"/>
      <c r="LFL1452" s="287"/>
      <c r="LFM1452" s="123"/>
      <c r="LFN1452" s="287"/>
      <c r="LFO1452" s="123"/>
      <c r="LFP1452" s="287"/>
      <c r="LFQ1452" s="123"/>
      <c r="LFR1452" s="287"/>
      <c r="LFS1452" s="123"/>
      <c r="LFT1452" s="287"/>
      <c r="LFU1452" s="123"/>
      <c r="LFV1452" s="287"/>
      <c r="LFW1452" s="123"/>
      <c r="LFX1452" s="287"/>
      <c r="LFY1452" s="123"/>
      <c r="LFZ1452" s="287"/>
      <c r="LGA1452" s="123"/>
      <c r="LGB1452" s="287"/>
      <c r="LGC1452" s="123"/>
      <c r="LGD1452" s="287"/>
      <c r="LGE1452" s="123"/>
      <c r="LGF1452" s="287"/>
      <c r="LGG1452" s="123"/>
      <c r="LGH1452" s="287"/>
      <c r="LGI1452" s="123"/>
      <c r="LGJ1452" s="287"/>
      <c r="LGK1452" s="123"/>
      <c r="LGL1452" s="287"/>
      <c r="LGM1452" s="123"/>
      <c r="LGN1452" s="287"/>
      <c r="LGO1452" s="123"/>
      <c r="LGP1452" s="287"/>
      <c r="LGQ1452" s="123"/>
      <c r="LGR1452" s="287"/>
      <c r="LGS1452" s="123"/>
      <c r="LGT1452" s="287"/>
      <c r="LGU1452" s="123"/>
      <c r="LGV1452" s="287"/>
      <c r="LGW1452" s="123"/>
      <c r="LGX1452" s="287"/>
      <c r="LGY1452" s="123"/>
      <c r="LGZ1452" s="287"/>
      <c r="LHA1452" s="123"/>
      <c r="LHB1452" s="287"/>
      <c r="LHC1452" s="123"/>
      <c r="LHD1452" s="287"/>
      <c r="LHE1452" s="123"/>
      <c r="LHF1452" s="287"/>
      <c r="LHG1452" s="123"/>
      <c r="LHH1452" s="287"/>
      <c r="LHI1452" s="123"/>
      <c r="LHJ1452" s="287"/>
      <c r="LHK1452" s="123"/>
      <c r="LHL1452" s="287"/>
      <c r="LHM1452" s="123"/>
      <c r="LHN1452" s="287"/>
      <c r="LHO1452" s="123"/>
      <c r="LHP1452" s="287"/>
      <c r="LHQ1452" s="123"/>
      <c r="LHR1452" s="287"/>
      <c r="LHS1452" s="123"/>
      <c r="LHT1452" s="287"/>
      <c r="LHU1452" s="123"/>
      <c r="LHV1452" s="287"/>
      <c r="LHW1452" s="123"/>
      <c r="LHX1452" s="287"/>
      <c r="LHY1452" s="123"/>
      <c r="LHZ1452" s="287"/>
      <c r="LIA1452" s="123"/>
      <c r="LIB1452" s="287"/>
      <c r="LIC1452" s="123"/>
      <c r="LID1452" s="287"/>
      <c r="LIE1452" s="123"/>
      <c r="LIF1452" s="287"/>
      <c r="LIG1452" s="123"/>
      <c r="LIH1452" s="287"/>
      <c r="LII1452" s="123"/>
      <c r="LIJ1452" s="287"/>
      <c r="LIK1452" s="123"/>
      <c r="LIL1452" s="287"/>
      <c r="LIM1452" s="123"/>
      <c r="LIN1452" s="287"/>
      <c r="LIO1452" s="123"/>
      <c r="LIP1452" s="287"/>
      <c r="LIQ1452" s="123"/>
      <c r="LIR1452" s="287"/>
      <c r="LIS1452" s="123"/>
      <c r="LIT1452" s="287"/>
      <c r="LIU1452" s="123"/>
      <c r="LIV1452" s="287"/>
      <c r="LIW1452" s="123"/>
      <c r="LIX1452" s="287"/>
      <c r="LIY1452" s="123"/>
      <c r="LIZ1452" s="287"/>
      <c r="LJA1452" s="123"/>
      <c r="LJB1452" s="287"/>
      <c r="LJC1452" s="123"/>
      <c r="LJD1452" s="287"/>
      <c r="LJE1452" s="123"/>
      <c r="LJF1452" s="287"/>
      <c r="LJG1452" s="123"/>
      <c r="LJH1452" s="287"/>
      <c r="LJI1452" s="123"/>
      <c r="LJJ1452" s="287"/>
      <c r="LJK1452" s="123"/>
      <c r="LJL1452" s="287"/>
      <c r="LJM1452" s="123"/>
      <c r="LJN1452" s="287"/>
      <c r="LJO1452" s="123"/>
      <c r="LJP1452" s="287"/>
      <c r="LJQ1452" s="123"/>
      <c r="LJR1452" s="287"/>
      <c r="LJS1452" s="123"/>
      <c r="LJT1452" s="287"/>
      <c r="LJU1452" s="123"/>
      <c r="LJV1452" s="287"/>
      <c r="LJW1452" s="123"/>
      <c r="LJX1452" s="287"/>
      <c r="LJY1452" s="123"/>
      <c r="LJZ1452" s="287"/>
      <c r="LKA1452" s="123"/>
      <c r="LKB1452" s="287"/>
      <c r="LKC1452" s="123"/>
      <c r="LKD1452" s="287"/>
      <c r="LKE1452" s="123"/>
      <c r="LKF1452" s="287"/>
      <c r="LKG1452" s="123"/>
      <c r="LKH1452" s="287"/>
      <c r="LKI1452" s="123"/>
      <c r="LKJ1452" s="287"/>
      <c r="LKK1452" s="123"/>
      <c r="LKL1452" s="287"/>
      <c r="LKM1452" s="123"/>
      <c r="LKN1452" s="287"/>
      <c r="LKO1452" s="123"/>
      <c r="LKP1452" s="287"/>
      <c r="LKQ1452" s="123"/>
      <c r="LKR1452" s="287"/>
      <c r="LKS1452" s="123"/>
      <c r="LKT1452" s="287"/>
      <c r="LKU1452" s="123"/>
      <c r="LKV1452" s="287"/>
      <c r="LKW1452" s="123"/>
      <c r="LKX1452" s="287"/>
      <c r="LKY1452" s="123"/>
      <c r="LKZ1452" s="287"/>
      <c r="LLA1452" s="123"/>
      <c r="LLB1452" s="287"/>
      <c r="LLC1452" s="123"/>
      <c r="LLD1452" s="287"/>
      <c r="LLE1452" s="123"/>
      <c r="LLF1452" s="287"/>
      <c r="LLG1452" s="123"/>
      <c r="LLH1452" s="287"/>
      <c r="LLI1452" s="123"/>
      <c r="LLJ1452" s="287"/>
      <c r="LLK1452" s="123"/>
      <c r="LLL1452" s="287"/>
      <c r="LLM1452" s="123"/>
      <c r="LLN1452" s="287"/>
      <c r="LLO1452" s="123"/>
      <c r="LLP1452" s="287"/>
      <c r="LLQ1452" s="123"/>
      <c r="LLR1452" s="287"/>
      <c r="LLS1452" s="123"/>
      <c r="LLT1452" s="287"/>
      <c r="LLU1452" s="123"/>
      <c r="LLV1452" s="287"/>
      <c r="LLW1452" s="123"/>
      <c r="LLX1452" s="287"/>
      <c r="LLY1452" s="123"/>
      <c r="LLZ1452" s="287"/>
      <c r="LMA1452" s="123"/>
      <c r="LMB1452" s="287"/>
      <c r="LMC1452" s="123"/>
      <c r="LMD1452" s="287"/>
      <c r="LME1452" s="123"/>
      <c r="LMF1452" s="287"/>
      <c r="LMG1452" s="123"/>
      <c r="LMH1452" s="287"/>
      <c r="LMI1452" s="123"/>
      <c r="LMJ1452" s="287"/>
      <c r="LMK1452" s="123"/>
      <c r="LML1452" s="287"/>
      <c r="LMM1452" s="123"/>
      <c r="LMN1452" s="287"/>
      <c r="LMO1452" s="123"/>
      <c r="LMP1452" s="287"/>
      <c r="LMQ1452" s="123"/>
      <c r="LMR1452" s="287"/>
      <c r="LMS1452" s="123"/>
      <c r="LMT1452" s="287"/>
      <c r="LMU1452" s="123"/>
      <c r="LMV1452" s="287"/>
      <c r="LMW1452" s="123"/>
      <c r="LMX1452" s="287"/>
      <c r="LMY1452" s="123"/>
      <c r="LMZ1452" s="287"/>
      <c r="LNA1452" s="123"/>
      <c r="LNB1452" s="287"/>
      <c r="LNC1452" s="123"/>
      <c r="LND1452" s="287"/>
      <c r="LNE1452" s="123"/>
      <c r="LNF1452" s="287"/>
      <c r="LNG1452" s="123"/>
      <c r="LNH1452" s="287"/>
      <c r="LNI1452" s="123"/>
      <c r="LNJ1452" s="287"/>
      <c r="LNK1452" s="123"/>
      <c r="LNL1452" s="287"/>
      <c r="LNM1452" s="123"/>
      <c r="LNN1452" s="287"/>
      <c r="LNO1452" s="123"/>
      <c r="LNP1452" s="287"/>
      <c r="LNQ1452" s="123"/>
      <c r="LNR1452" s="287"/>
      <c r="LNS1452" s="123"/>
      <c r="LNT1452" s="287"/>
      <c r="LNU1452" s="123"/>
      <c r="LNV1452" s="287"/>
      <c r="LNW1452" s="123"/>
      <c r="LNX1452" s="287"/>
      <c r="LNY1452" s="123"/>
      <c r="LNZ1452" s="287"/>
      <c r="LOA1452" s="123"/>
      <c r="LOB1452" s="287"/>
      <c r="LOC1452" s="123"/>
      <c r="LOD1452" s="287"/>
      <c r="LOE1452" s="123"/>
      <c r="LOF1452" s="287"/>
      <c r="LOG1452" s="123"/>
      <c r="LOH1452" s="287"/>
      <c r="LOI1452" s="123"/>
      <c r="LOJ1452" s="287"/>
      <c r="LOK1452" s="123"/>
      <c r="LOL1452" s="287"/>
      <c r="LOM1452" s="123"/>
      <c r="LON1452" s="287"/>
      <c r="LOO1452" s="123"/>
      <c r="LOP1452" s="287"/>
      <c r="LOQ1452" s="123"/>
      <c r="LOR1452" s="287"/>
      <c r="LOS1452" s="123"/>
      <c r="LOT1452" s="287"/>
      <c r="LOU1452" s="123"/>
      <c r="LOV1452" s="287"/>
      <c r="LOW1452" s="123"/>
      <c r="LOX1452" s="287"/>
      <c r="LOY1452" s="123"/>
      <c r="LOZ1452" s="287"/>
      <c r="LPA1452" s="123"/>
      <c r="LPB1452" s="287"/>
      <c r="LPC1452" s="123"/>
      <c r="LPD1452" s="287"/>
      <c r="LPE1452" s="123"/>
      <c r="LPF1452" s="287"/>
      <c r="LPG1452" s="123"/>
      <c r="LPH1452" s="287"/>
      <c r="LPI1452" s="123"/>
      <c r="LPJ1452" s="287"/>
      <c r="LPK1452" s="123"/>
      <c r="LPL1452" s="287"/>
      <c r="LPM1452" s="123"/>
      <c r="LPN1452" s="287"/>
      <c r="LPO1452" s="123"/>
      <c r="LPP1452" s="287"/>
      <c r="LPQ1452" s="123"/>
      <c r="LPR1452" s="287"/>
      <c r="LPS1452" s="123"/>
      <c r="LPT1452" s="287"/>
      <c r="LPU1452" s="123"/>
      <c r="LPV1452" s="287"/>
      <c r="LPW1452" s="123"/>
      <c r="LPX1452" s="287"/>
      <c r="LPY1452" s="123"/>
      <c r="LPZ1452" s="287"/>
      <c r="LQA1452" s="123"/>
      <c r="LQB1452" s="287"/>
      <c r="LQC1452" s="123"/>
      <c r="LQD1452" s="287"/>
      <c r="LQE1452" s="123"/>
      <c r="LQF1452" s="287"/>
      <c r="LQG1452" s="123"/>
      <c r="LQH1452" s="287"/>
      <c r="LQI1452" s="123"/>
      <c r="LQJ1452" s="287"/>
      <c r="LQK1452" s="123"/>
      <c r="LQL1452" s="287"/>
      <c r="LQM1452" s="123"/>
      <c r="LQN1452" s="287"/>
      <c r="LQO1452" s="123"/>
      <c r="LQP1452" s="287"/>
      <c r="LQQ1452" s="123"/>
      <c r="LQR1452" s="287"/>
      <c r="LQS1452" s="123"/>
      <c r="LQT1452" s="287"/>
      <c r="LQU1452" s="123"/>
      <c r="LQV1452" s="287"/>
      <c r="LQW1452" s="123"/>
      <c r="LQX1452" s="287"/>
      <c r="LQY1452" s="123"/>
      <c r="LQZ1452" s="287"/>
      <c r="LRA1452" s="123"/>
      <c r="LRB1452" s="287"/>
      <c r="LRC1452" s="123"/>
      <c r="LRD1452" s="287"/>
      <c r="LRE1452" s="123"/>
      <c r="LRF1452" s="287"/>
      <c r="LRG1452" s="123"/>
      <c r="LRH1452" s="287"/>
      <c r="LRI1452" s="123"/>
      <c r="LRJ1452" s="287"/>
      <c r="LRK1452" s="123"/>
      <c r="LRL1452" s="287"/>
      <c r="LRM1452" s="123"/>
      <c r="LRN1452" s="287"/>
      <c r="LRO1452" s="123"/>
      <c r="LRP1452" s="287"/>
      <c r="LRQ1452" s="123"/>
      <c r="LRR1452" s="287"/>
      <c r="LRS1452" s="123"/>
      <c r="LRT1452" s="287"/>
      <c r="LRU1452" s="123"/>
      <c r="LRV1452" s="287"/>
      <c r="LRW1452" s="123"/>
      <c r="LRX1452" s="287"/>
      <c r="LRY1452" s="123"/>
      <c r="LRZ1452" s="287"/>
      <c r="LSA1452" s="123"/>
      <c r="LSB1452" s="287"/>
      <c r="LSC1452" s="123"/>
      <c r="LSD1452" s="287"/>
      <c r="LSE1452" s="123"/>
      <c r="LSF1452" s="287"/>
      <c r="LSG1452" s="123"/>
      <c r="LSH1452" s="287"/>
      <c r="LSI1452" s="123"/>
      <c r="LSJ1452" s="287"/>
      <c r="LSK1452" s="123"/>
      <c r="LSL1452" s="287"/>
      <c r="LSM1452" s="123"/>
      <c r="LSN1452" s="287"/>
      <c r="LSO1452" s="123"/>
      <c r="LSP1452" s="287"/>
      <c r="LSQ1452" s="123"/>
      <c r="LSR1452" s="287"/>
      <c r="LSS1452" s="123"/>
      <c r="LST1452" s="287"/>
      <c r="LSU1452" s="123"/>
      <c r="LSV1452" s="287"/>
      <c r="LSW1452" s="123"/>
      <c r="LSX1452" s="287"/>
      <c r="LSY1452" s="123"/>
      <c r="LSZ1452" s="287"/>
      <c r="LTA1452" s="123"/>
      <c r="LTB1452" s="287"/>
      <c r="LTC1452" s="123"/>
      <c r="LTD1452" s="287"/>
      <c r="LTE1452" s="123"/>
      <c r="LTF1452" s="287"/>
      <c r="LTG1452" s="123"/>
      <c r="LTH1452" s="287"/>
      <c r="LTI1452" s="123"/>
      <c r="LTJ1452" s="287"/>
      <c r="LTK1452" s="123"/>
      <c r="LTL1452" s="287"/>
      <c r="LTM1452" s="123"/>
      <c r="LTN1452" s="287"/>
      <c r="LTO1452" s="123"/>
      <c r="LTP1452" s="287"/>
      <c r="LTQ1452" s="123"/>
      <c r="LTR1452" s="287"/>
      <c r="LTS1452" s="123"/>
      <c r="LTT1452" s="287"/>
      <c r="LTU1452" s="123"/>
      <c r="LTV1452" s="287"/>
      <c r="LTW1452" s="123"/>
      <c r="LTX1452" s="287"/>
      <c r="LTY1452" s="123"/>
      <c r="LTZ1452" s="287"/>
      <c r="LUA1452" s="123"/>
      <c r="LUB1452" s="287"/>
      <c r="LUC1452" s="123"/>
      <c r="LUD1452" s="287"/>
      <c r="LUE1452" s="123"/>
      <c r="LUF1452" s="287"/>
      <c r="LUG1452" s="123"/>
      <c r="LUH1452" s="287"/>
      <c r="LUI1452" s="123"/>
      <c r="LUJ1452" s="287"/>
      <c r="LUK1452" s="123"/>
      <c r="LUL1452" s="287"/>
      <c r="LUM1452" s="123"/>
      <c r="LUN1452" s="287"/>
      <c r="LUO1452" s="123"/>
      <c r="LUP1452" s="287"/>
      <c r="LUQ1452" s="123"/>
      <c r="LUR1452" s="287"/>
      <c r="LUS1452" s="123"/>
      <c r="LUT1452" s="287"/>
      <c r="LUU1452" s="123"/>
      <c r="LUV1452" s="287"/>
      <c r="LUW1452" s="123"/>
      <c r="LUX1452" s="287"/>
      <c r="LUY1452" s="123"/>
      <c r="LUZ1452" s="287"/>
      <c r="LVA1452" s="123"/>
      <c r="LVB1452" s="287"/>
      <c r="LVC1452" s="123"/>
      <c r="LVD1452" s="287"/>
      <c r="LVE1452" s="123"/>
      <c r="LVF1452" s="287"/>
      <c r="LVG1452" s="123"/>
      <c r="LVH1452" s="287"/>
      <c r="LVI1452" s="123"/>
      <c r="LVJ1452" s="287"/>
      <c r="LVK1452" s="123"/>
      <c r="LVL1452" s="287"/>
      <c r="LVM1452" s="123"/>
      <c r="LVN1452" s="287"/>
      <c r="LVO1452" s="123"/>
      <c r="LVP1452" s="287"/>
      <c r="LVQ1452" s="123"/>
      <c r="LVR1452" s="287"/>
      <c r="LVS1452" s="123"/>
      <c r="LVT1452" s="287"/>
      <c r="LVU1452" s="123"/>
      <c r="LVV1452" s="287"/>
      <c r="LVW1452" s="123"/>
      <c r="LVX1452" s="287"/>
      <c r="LVY1452" s="123"/>
      <c r="LVZ1452" s="287"/>
      <c r="LWA1452" s="123"/>
      <c r="LWB1452" s="287"/>
      <c r="LWC1452" s="123"/>
      <c r="LWD1452" s="287"/>
      <c r="LWE1452" s="123"/>
      <c r="LWF1452" s="287"/>
      <c r="LWG1452" s="123"/>
      <c r="LWH1452" s="287"/>
      <c r="LWI1452" s="123"/>
      <c r="LWJ1452" s="287"/>
      <c r="LWK1452" s="123"/>
      <c r="LWL1452" s="287"/>
      <c r="LWM1452" s="123"/>
      <c r="LWN1452" s="287"/>
      <c r="LWO1452" s="123"/>
      <c r="LWP1452" s="287"/>
      <c r="LWQ1452" s="123"/>
      <c r="LWR1452" s="287"/>
      <c r="LWS1452" s="123"/>
      <c r="LWT1452" s="287"/>
      <c r="LWU1452" s="123"/>
      <c r="LWV1452" s="287"/>
      <c r="LWW1452" s="123"/>
      <c r="LWX1452" s="287"/>
      <c r="LWY1452" s="123"/>
      <c r="LWZ1452" s="287"/>
      <c r="LXA1452" s="123"/>
      <c r="LXB1452" s="287"/>
      <c r="LXC1452" s="123"/>
      <c r="LXD1452" s="287"/>
      <c r="LXE1452" s="123"/>
      <c r="LXF1452" s="287"/>
      <c r="LXG1452" s="123"/>
      <c r="LXH1452" s="287"/>
      <c r="LXI1452" s="123"/>
      <c r="LXJ1452" s="287"/>
      <c r="LXK1452" s="123"/>
      <c r="LXL1452" s="287"/>
      <c r="LXM1452" s="123"/>
      <c r="LXN1452" s="287"/>
      <c r="LXO1452" s="123"/>
      <c r="LXP1452" s="287"/>
      <c r="LXQ1452" s="123"/>
      <c r="LXR1452" s="287"/>
      <c r="LXS1452" s="123"/>
      <c r="LXT1452" s="287"/>
      <c r="LXU1452" s="123"/>
      <c r="LXV1452" s="287"/>
      <c r="LXW1452" s="123"/>
      <c r="LXX1452" s="287"/>
      <c r="LXY1452" s="123"/>
      <c r="LXZ1452" s="287"/>
      <c r="LYA1452" s="123"/>
      <c r="LYB1452" s="287"/>
      <c r="LYC1452" s="123"/>
      <c r="LYD1452" s="287"/>
      <c r="LYE1452" s="123"/>
      <c r="LYF1452" s="287"/>
      <c r="LYG1452" s="123"/>
      <c r="LYH1452" s="287"/>
      <c r="LYI1452" s="123"/>
      <c r="LYJ1452" s="287"/>
      <c r="LYK1452" s="123"/>
      <c r="LYL1452" s="287"/>
      <c r="LYM1452" s="123"/>
      <c r="LYN1452" s="287"/>
      <c r="LYO1452" s="123"/>
      <c r="LYP1452" s="287"/>
      <c r="LYQ1452" s="123"/>
      <c r="LYR1452" s="287"/>
      <c r="LYS1452" s="123"/>
      <c r="LYT1452" s="287"/>
      <c r="LYU1452" s="123"/>
      <c r="LYV1452" s="287"/>
      <c r="LYW1452" s="123"/>
      <c r="LYX1452" s="287"/>
      <c r="LYY1452" s="123"/>
      <c r="LYZ1452" s="287"/>
      <c r="LZA1452" s="123"/>
      <c r="LZB1452" s="287"/>
      <c r="LZC1452" s="123"/>
      <c r="LZD1452" s="287"/>
      <c r="LZE1452" s="123"/>
      <c r="LZF1452" s="287"/>
      <c r="LZG1452" s="123"/>
      <c r="LZH1452" s="287"/>
      <c r="LZI1452" s="123"/>
      <c r="LZJ1452" s="287"/>
      <c r="LZK1452" s="123"/>
      <c r="LZL1452" s="287"/>
      <c r="LZM1452" s="123"/>
      <c r="LZN1452" s="287"/>
      <c r="LZO1452" s="123"/>
      <c r="LZP1452" s="287"/>
      <c r="LZQ1452" s="123"/>
      <c r="LZR1452" s="287"/>
      <c r="LZS1452" s="123"/>
      <c r="LZT1452" s="287"/>
      <c r="LZU1452" s="123"/>
      <c r="LZV1452" s="287"/>
      <c r="LZW1452" s="123"/>
      <c r="LZX1452" s="287"/>
      <c r="LZY1452" s="123"/>
      <c r="LZZ1452" s="287"/>
      <c r="MAA1452" s="123"/>
      <c r="MAB1452" s="287"/>
      <c r="MAC1452" s="123"/>
      <c r="MAD1452" s="287"/>
      <c r="MAE1452" s="123"/>
      <c r="MAF1452" s="287"/>
      <c r="MAG1452" s="123"/>
      <c r="MAH1452" s="287"/>
      <c r="MAI1452" s="123"/>
      <c r="MAJ1452" s="287"/>
      <c r="MAK1452" s="123"/>
      <c r="MAL1452" s="287"/>
      <c r="MAM1452" s="123"/>
      <c r="MAN1452" s="287"/>
      <c r="MAO1452" s="123"/>
      <c r="MAP1452" s="287"/>
      <c r="MAQ1452" s="123"/>
      <c r="MAR1452" s="287"/>
      <c r="MAS1452" s="123"/>
      <c r="MAT1452" s="287"/>
      <c r="MAU1452" s="123"/>
      <c r="MAV1452" s="287"/>
      <c r="MAW1452" s="123"/>
      <c r="MAX1452" s="287"/>
      <c r="MAY1452" s="123"/>
      <c r="MAZ1452" s="287"/>
      <c r="MBA1452" s="123"/>
      <c r="MBB1452" s="287"/>
      <c r="MBC1452" s="123"/>
      <c r="MBD1452" s="287"/>
      <c r="MBE1452" s="123"/>
      <c r="MBF1452" s="287"/>
      <c r="MBG1452" s="123"/>
      <c r="MBH1452" s="287"/>
      <c r="MBI1452" s="123"/>
      <c r="MBJ1452" s="287"/>
      <c r="MBK1452" s="123"/>
      <c r="MBL1452" s="287"/>
      <c r="MBM1452" s="123"/>
      <c r="MBN1452" s="287"/>
      <c r="MBO1452" s="123"/>
      <c r="MBP1452" s="287"/>
      <c r="MBQ1452" s="123"/>
      <c r="MBR1452" s="287"/>
      <c r="MBS1452" s="123"/>
      <c r="MBT1452" s="287"/>
      <c r="MBU1452" s="123"/>
      <c r="MBV1452" s="287"/>
      <c r="MBW1452" s="123"/>
      <c r="MBX1452" s="287"/>
      <c r="MBY1452" s="123"/>
      <c r="MBZ1452" s="287"/>
      <c r="MCA1452" s="123"/>
      <c r="MCB1452" s="287"/>
      <c r="MCC1452" s="123"/>
      <c r="MCD1452" s="287"/>
      <c r="MCE1452" s="123"/>
      <c r="MCF1452" s="287"/>
      <c r="MCG1452" s="123"/>
      <c r="MCH1452" s="287"/>
      <c r="MCI1452" s="123"/>
      <c r="MCJ1452" s="287"/>
      <c r="MCK1452" s="123"/>
      <c r="MCL1452" s="287"/>
      <c r="MCM1452" s="123"/>
      <c r="MCN1452" s="287"/>
      <c r="MCO1452" s="123"/>
      <c r="MCP1452" s="287"/>
      <c r="MCQ1452" s="123"/>
      <c r="MCR1452" s="287"/>
      <c r="MCS1452" s="123"/>
      <c r="MCT1452" s="287"/>
      <c r="MCU1452" s="123"/>
      <c r="MCV1452" s="287"/>
      <c r="MCW1452" s="123"/>
      <c r="MCX1452" s="287"/>
      <c r="MCY1452" s="123"/>
      <c r="MCZ1452" s="287"/>
      <c r="MDA1452" s="123"/>
      <c r="MDB1452" s="287"/>
      <c r="MDC1452" s="123"/>
      <c r="MDD1452" s="287"/>
      <c r="MDE1452" s="123"/>
      <c r="MDF1452" s="287"/>
      <c r="MDG1452" s="123"/>
      <c r="MDH1452" s="287"/>
      <c r="MDI1452" s="123"/>
      <c r="MDJ1452" s="287"/>
      <c r="MDK1452" s="123"/>
      <c r="MDL1452" s="287"/>
      <c r="MDM1452" s="123"/>
      <c r="MDN1452" s="287"/>
      <c r="MDO1452" s="123"/>
      <c r="MDP1452" s="287"/>
      <c r="MDQ1452" s="123"/>
      <c r="MDR1452" s="287"/>
      <c r="MDS1452" s="123"/>
      <c r="MDT1452" s="287"/>
      <c r="MDU1452" s="123"/>
      <c r="MDV1452" s="287"/>
      <c r="MDW1452" s="123"/>
      <c r="MDX1452" s="287"/>
      <c r="MDY1452" s="123"/>
      <c r="MDZ1452" s="287"/>
      <c r="MEA1452" s="123"/>
      <c r="MEB1452" s="287"/>
      <c r="MEC1452" s="123"/>
      <c r="MED1452" s="287"/>
      <c r="MEE1452" s="123"/>
      <c r="MEF1452" s="287"/>
      <c r="MEG1452" s="123"/>
      <c r="MEH1452" s="287"/>
      <c r="MEI1452" s="123"/>
      <c r="MEJ1452" s="287"/>
      <c r="MEK1452" s="123"/>
      <c r="MEL1452" s="287"/>
      <c r="MEM1452" s="123"/>
      <c r="MEN1452" s="287"/>
      <c r="MEO1452" s="123"/>
      <c r="MEP1452" s="287"/>
      <c r="MEQ1452" s="123"/>
      <c r="MER1452" s="287"/>
      <c r="MES1452" s="123"/>
      <c r="MET1452" s="287"/>
      <c r="MEU1452" s="123"/>
      <c r="MEV1452" s="287"/>
      <c r="MEW1452" s="123"/>
      <c r="MEX1452" s="287"/>
      <c r="MEY1452" s="123"/>
      <c r="MEZ1452" s="287"/>
      <c r="MFA1452" s="123"/>
      <c r="MFB1452" s="287"/>
      <c r="MFC1452" s="123"/>
      <c r="MFD1452" s="287"/>
      <c r="MFE1452" s="123"/>
      <c r="MFF1452" s="287"/>
      <c r="MFG1452" s="123"/>
      <c r="MFH1452" s="287"/>
      <c r="MFI1452" s="123"/>
      <c r="MFJ1452" s="287"/>
      <c r="MFK1452" s="123"/>
      <c r="MFL1452" s="287"/>
      <c r="MFM1452" s="123"/>
      <c r="MFN1452" s="287"/>
      <c r="MFO1452" s="123"/>
      <c r="MFP1452" s="287"/>
      <c r="MFQ1452" s="123"/>
      <c r="MFR1452" s="287"/>
      <c r="MFS1452" s="123"/>
      <c r="MFT1452" s="287"/>
      <c r="MFU1452" s="123"/>
      <c r="MFV1452" s="287"/>
      <c r="MFW1452" s="123"/>
      <c r="MFX1452" s="287"/>
      <c r="MFY1452" s="123"/>
      <c r="MFZ1452" s="287"/>
      <c r="MGA1452" s="123"/>
      <c r="MGB1452" s="287"/>
      <c r="MGC1452" s="123"/>
      <c r="MGD1452" s="287"/>
      <c r="MGE1452" s="123"/>
      <c r="MGF1452" s="287"/>
      <c r="MGG1452" s="123"/>
      <c r="MGH1452" s="287"/>
      <c r="MGI1452" s="123"/>
      <c r="MGJ1452" s="287"/>
      <c r="MGK1452" s="123"/>
      <c r="MGL1452" s="287"/>
      <c r="MGM1452" s="123"/>
      <c r="MGN1452" s="287"/>
      <c r="MGO1452" s="123"/>
      <c r="MGP1452" s="287"/>
      <c r="MGQ1452" s="123"/>
      <c r="MGR1452" s="287"/>
      <c r="MGS1452" s="123"/>
      <c r="MGT1452" s="287"/>
      <c r="MGU1452" s="123"/>
      <c r="MGV1452" s="287"/>
      <c r="MGW1452" s="123"/>
      <c r="MGX1452" s="287"/>
      <c r="MGY1452" s="123"/>
      <c r="MGZ1452" s="287"/>
      <c r="MHA1452" s="123"/>
      <c r="MHB1452" s="287"/>
      <c r="MHC1452" s="123"/>
      <c r="MHD1452" s="287"/>
      <c r="MHE1452" s="123"/>
      <c r="MHF1452" s="287"/>
      <c r="MHG1452" s="123"/>
      <c r="MHH1452" s="287"/>
      <c r="MHI1452" s="123"/>
      <c r="MHJ1452" s="287"/>
      <c r="MHK1452" s="123"/>
      <c r="MHL1452" s="287"/>
      <c r="MHM1452" s="123"/>
      <c r="MHN1452" s="287"/>
      <c r="MHO1452" s="123"/>
      <c r="MHP1452" s="287"/>
      <c r="MHQ1452" s="123"/>
      <c r="MHR1452" s="287"/>
      <c r="MHS1452" s="123"/>
      <c r="MHT1452" s="287"/>
      <c r="MHU1452" s="123"/>
      <c r="MHV1452" s="287"/>
      <c r="MHW1452" s="123"/>
      <c r="MHX1452" s="287"/>
      <c r="MHY1452" s="123"/>
      <c r="MHZ1452" s="287"/>
      <c r="MIA1452" s="123"/>
      <c r="MIB1452" s="287"/>
      <c r="MIC1452" s="123"/>
      <c r="MID1452" s="287"/>
      <c r="MIE1452" s="123"/>
      <c r="MIF1452" s="287"/>
      <c r="MIG1452" s="123"/>
      <c r="MIH1452" s="287"/>
      <c r="MII1452" s="123"/>
      <c r="MIJ1452" s="287"/>
      <c r="MIK1452" s="123"/>
      <c r="MIL1452" s="287"/>
      <c r="MIM1452" s="123"/>
      <c r="MIN1452" s="287"/>
      <c r="MIO1452" s="123"/>
      <c r="MIP1452" s="287"/>
      <c r="MIQ1452" s="123"/>
      <c r="MIR1452" s="287"/>
      <c r="MIS1452" s="123"/>
      <c r="MIT1452" s="287"/>
      <c r="MIU1452" s="123"/>
      <c r="MIV1452" s="287"/>
      <c r="MIW1452" s="123"/>
      <c r="MIX1452" s="287"/>
      <c r="MIY1452" s="123"/>
      <c r="MIZ1452" s="287"/>
      <c r="MJA1452" s="123"/>
      <c r="MJB1452" s="287"/>
      <c r="MJC1452" s="123"/>
      <c r="MJD1452" s="287"/>
      <c r="MJE1452" s="123"/>
      <c r="MJF1452" s="287"/>
      <c r="MJG1452" s="123"/>
      <c r="MJH1452" s="287"/>
      <c r="MJI1452" s="123"/>
      <c r="MJJ1452" s="287"/>
      <c r="MJK1452" s="123"/>
      <c r="MJL1452" s="287"/>
      <c r="MJM1452" s="123"/>
      <c r="MJN1452" s="287"/>
      <c r="MJO1452" s="123"/>
      <c r="MJP1452" s="287"/>
      <c r="MJQ1452" s="123"/>
      <c r="MJR1452" s="287"/>
      <c r="MJS1452" s="123"/>
      <c r="MJT1452" s="287"/>
      <c r="MJU1452" s="123"/>
      <c r="MJV1452" s="287"/>
      <c r="MJW1452" s="123"/>
      <c r="MJX1452" s="287"/>
      <c r="MJY1452" s="123"/>
      <c r="MJZ1452" s="287"/>
      <c r="MKA1452" s="123"/>
      <c r="MKB1452" s="287"/>
      <c r="MKC1452" s="123"/>
      <c r="MKD1452" s="287"/>
      <c r="MKE1452" s="123"/>
      <c r="MKF1452" s="287"/>
      <c r="MKG1452" s="123"/>
      <c r="MKH1452" s="287"/>
      <c r="MKI1452" s="123"/>
      <c r="MKJ1452" s="287"/>
      <c r="MKK1452" s="123"/>
      <c r="MKL1452" s="287"/>
      <c r="MKM1452" s="123"/>
      <c r="MKN1452" s="287"/>
      <c r="MKO1452" s="123"/>
      <c r="MKP1452" s="287"/>
      <c r="MKQ1452" s="123"/>
      <c r="MKR1452" s="287"/>
      <c r="MKS1452" s="123"/>
      <c r="MKT1452" s="287"/>
      <c r="MKU1452" s="123"/>
      <c r="MKV1452" s="287"/>
      <c r="MKW1452" s="123"/>
      <c r="MKX1452" s="287"/>
      <c r="MKY1452" s="123"/>
      <c r="MKZ1452" s="287"/>
      <c r="MLA1452" s="123"/>
      <c r="MLB1452" s="287"/>
      <c r="MLC1452" s="123"/>
      <c r="MLD1452" s="287"/>
      <c r="MLE1452" s="123"/>
      <c r="MLF1452" s="287"/>
      <c r="MLG1452" s="123"/>
      <c r="MLH1452" s="287"/>
      <c r="MLI1452" s="123"/>
      <c r="MLJ1452" s="287"/>
      <c r="MLK1452" s="123"/>
      <c r="MLL1452" s="287"/>
      <c r="MLM1452" s="123"/>
      <c r="MLN1452" s="287"/>
      <c r="MLO1452" s="123"/>
      <c r="MLP1452" s="287"/>
      <c r="MLQ1452" s="123"/>
      <c r="MLR1452" s="287"/>
      <c r="MLS1452" s="123"/>
      <c r="MLT1452" s="287"/>
      <c r="MLU1452" s="123"/>
      <c r="MLV1452" s="287"/>
      <c r="MLW1452" s="123"/>
      <c r="MLX1452" s="287"/>
      <c r="MLY1452" s="123"/>
      <c r="MLZ1452" s="287"/>
      <c r="MMA1452" s="123"/>
      <c r="MMB1452" s="287"/>
      <c r="MMC1452" s="123"/>
      <c r="MMD1452" s="287"/>
      <c r="MME1452" s="123"/>
      <c r="MMF1452" s="287"/>
      <c r="MMG1452" s="123"/>
      <c r="MMH1452" s="287"/>
      <c r="MMI1452" s="123"/>
      <c r="MMJ1452" s="287"/>
      <c r="MMK1452" s="123"/>
      <c r="MML1452" s="287"/>
      <c r="MMM1452" s="123"/>
      <c r="MMN1452" s="287"/>
      <c r="MMO1452" s="123"/>
      <c r="MMP1452" s="287"/>
      <c r="MMQ1452" s="123"/>
      <c r="MMR1452" s="287"/>
      <c r="MMS1452" s="123"/>
      <c r="MMT1452" s="287"/>
      <c r="MMU1452" s="123"/>
      <c r="MMV1452" s="287"/>
      <c r="MMW1452" s="123"/>
      <c r="MMX1452" s="287"/>
      <c r="MMY1452" s="123"/>
      <c r="MMZ1452" s="287"/>
      <c r="MNA1452" s="123"/>
      <c r="MNB1452" s="287"/>
      <c r="MNC1452" s="123"/>
      <c r="MND1452" s="287"/>
      <c r="MNE1452" s="123"/>
      <c r="MNF1452" s="287"/>
      <c r="MNG1452" s="123"/>
      <c r="MNH1452" s="287"/>
      <c r="MNI1452" s="123"/>
      <c r="MNJ1452" s="287"/>
      <c r="MNK1452" s="123"/>
      <c r="MNL1452" s="287"/>
      <c r="MNM1452" s="123"/>
      <c r="MNN1452" s="287"/>
      <c r="MNO1452" s="123"/>
      <c r="MNP1452" s="287"/>
      <c r="MNQ1452" s="123"/>
      <c r="MNR1452" s="287"/>
      <c r="MNS1452" s="123"/>
      <c r="MNT1452" s="287"/>
      <c r="MNU1452" s="123"/>
      <c r="MNV1452" s="287"/>
      <c r="MNW1452" s="123"/>
      <c r="MNX1452" s="287"/>
      <c r="MNY1452" s="123"/>
      <c r="MNZ1452" s="287"/>
      <c r="MOA1452" s="123"/>
      <c r="MOB1452" s="287"/>
      <c r="MOC1452" s="123"/>
      <c r="MOD1452" s="287"/>
      <c r="MOE1452" s="123"/>
      <c r="MOF1452" s="287"/>
      <c r="MOG1452" s="123"/>
      <c r="MOH1452" s="287"/>
      <c r="MOI1452" s="123"/>
      <c r="MOJ1452" s="287"/>
      <c r="MOK1452" s="123"/>
      <c r="MOL1452" s="287"/>
      <c r="MOM1452" s="123"/>
      <c r="MON1452" s="287"/>
      <c r="MOO1452" s="123"/>
      <c r="MOP1452" s="287"/>
      <c r="MOQ1452" s="123"/>
      <c r="MOR1452" s="287"/>
      <c r="MOS1452" s="123"/>
      <c r="MOT1452" s="287"/>
      <c r="MOU1452" s="123"/>
      <c r="MOV1452" s="287"/>
      <c r="MOW1452" s="123"/>
      <c r="MOX1452" s="287"/>
      <c r="MOY1452" s="123"/>
      <c r="MOZ1452" s="287"/>
      <c r="MPA1452" s="123"/>
      <c r="MPB1452" s="287"/>
      <c r="MPC1452" s="123"/>
      <c r="MPD1452" s="287"/>
      <c r="MPE1452" s="123"/>
      <c r="MPF1452" s="287"/>
      <c r="MPG1452" s="123"/>
      <c r="MPH1452" s="287"/>
      <c r="MPI1452" s="123"/>
      <c r="MPJ1452" s="287"/>
      <c r="MPK1452" s="123"/>
      <c r="MPL1452" s="287"/>
      <c r="MPM1452" s="123"/>
      <c r="MPN1452" s="287"/>
      <c r="MPO1452" s="123"/>
      <c r="MPP1452" s="287"/>
      <c r="MPQ1452" s="123"/>
      <c r="MPR1452" s="287"/>
      <c r="MPS1452" s="123"/>
      <c r="MPT1452" s="287"/>
      <c r="MPU1452" s="123"/>
      <c r="MPV1452" s="287"/>
      <c r="MPW1452" s="123"/>
      <c r="MPX1452" s="287"/>
      <c r="MPY1452" s="123"/>
      <c r="MPZ1452" s="287"/>
      <c r="MQA1452" s="123"/>
      <c r="MQB1452" s="287"/>
      <c r="MQC1452" s="123"/>
      <c r="MQD1452" s="287"/>
      <c r="MQE1452" s="123"/>
      <c r="MQF1452" s="287"/>
      <c r="MQG1452" s="123"/>
      <c r="MQH1452" s="287"/>
      <c r="MQI1452" s="123"/>
      <c r="MQJ1452" s="287"/>
      <c r="MQK1452" s="123"/>
      <c r="MQL1452" s="287"/>
      <c r="MQM1452" s="123"/>
      <c r="MQN1452" s="287"/>
      <c r="MQO1452" s="123"/>
      <c r="MQP1452" s="287"/>
      <c r="MQQ1452" s="123"/>
      <c r="MQR1452" s="287"/>
      <c r="MQS1452" s="123"/>
      <c r="MQT1452" s="287"/>
      <c r="MQU1452" s="123"/>
      <c r="MQV1452" s="287"/>
      <c r="MQW1452" s="123"/>
      <c r="MQX1452" s="287"/>
      <c r="MQY1452" s="123"/>
      <c r="MQZ1452" s="287"/>
      <c r="MRA1452" s="123"/>
      <c r="MRB1452" s="287"/>
      <c r="MRC1452" s="123"/>
      <c r="MRD1452" s="287"/>
      <c r="MRE1452" s="123"/>
      <c r="MRF1452" s="287"/>
      <c r="MRG1452" s="123"/>
      <c r="MRH1452" s="287"/>
      <c r="MRI1452" s="123"/>
      <c r="MRJ1452" s="287"/>
      <c r="MRK1452" s="123"/>
      <c r="MRL1452" s="287"/>
      <c r="MRM1452" s="123"/>
      <c r="MRN1452" s="287"/>
      <c r="MRO1452" s="123"/>
      <c r="MRP1452" s="287"/>
      <c r="MRQ1452" s="123"/>
      <c r="MRR1452" s="287"/>
      <c r="MRS1452" s="123"/>
      <c r="MRT1452" s="287"/>
      <c r="MRU1452" s="123"/>
      <c r="MRV1452" s="287"/>
      <c r="MRW1452" s="123"/>
      <c r="MRX1452" s="287"/>
      <c r="MRY1452" s="123"/>
      <c r="MRZ1452" s="287"/>
      <c r="MSA1452" s="123"/>
      <c r="MSB1452" s="287"/>
      <c r="MSC1452" s="123"/>
      <c r="MSD1452" s="287"/>
      <c r="MSE1452" s="123"/>
      <c r="MSF1452" s="287"/>
      <c r="MSG1452" s="123"/>
      <c r="MSH1452" s="287"/>
      <c r="MSI1452" s="123"/>
      <c r="MSJ1452" s="287"/>
      <c r="MSK1452" s="123"/>
      <c r="MSL1452" s="287"/>
      <c r="MSM1452" s="123"/>
      <c r="MSN1452" s="287"/>
      <c r="MSO1452" s="123"/>
      <c r="MSP1452" s="287"/>
      <c r="MSQ1452" s="123"/>
      <c r="MSR1452" s="287"/>
      <c r="MSS1452" s="123"/>
      <c r="MST1452" s="287"/>
      <c r="MSU1452" s="123"/>
      <c r="MSV1452" s="287"/>
      <c r="MSW1452" s="123"/>
      <c r="MSX1452" s="287"/>
      <c r="MSY1452" s="123"/>
      <c r="MSZ1452" s="287"/>
      <c r="MTA1452" s="123"/>
      <c r="MTB1452" s="287"/>
      <c r="MTC1452" s="123"/>
      <c r="MTD1452" s="287"/>
      <c r="MTE1452" s="123"/>
      <c r="MTF1452" s="287"/>
      <c r="MTG1452" s="123"/>
      <c r="MTH1452" s="287"/>
      <c r="MTI1452" s="123"/>
      <c r="MTJ1452" s="287"/>
      <c r="MTK1452" s="123"/>
      <c r="MTL1452" s="287"/>
      <c r="MTM1452" s="123"/>
      <c r="MTN1452" s="287"/>
      <c r="MTO1452" s="123"/>
      <c r="MTP1452" s="287"/>
      <c r="MTQ1452" s="123"/>
      <c r="MTR1452" s="287"/>
      <c r="MTS1452" s="123"/>
      <c r="MTT1452" s="287"/>
      <c r="MTU1452" s="123"/>
      <c r="MTV1452" s="287"/>
      <c r="MTW1452" s="123"/>
      <c r="MTX1452" s="287"/>
      <c r="MTY1452" s="123"/>
      <c r="MTZ1452" s="287"/>
      <c r="MUA1452" s="123"/>
      <c r="MUB1452" s="287"/>
      <c r="MUC1452" s="123"/>
      <c r="MUD1452" s="287"/>
      <c r="MUE1452" s="123"/>
      <c r="MUF1452" s="287"/>
      <c r="MUG1452" s="123"/>
      <c r="MUH1452" s="287"/>
      <c r="MUI1452" s="123"/>
      <c r="MUJ1452" s="287"/>
      <c r="MUK1452" s="123"/>
      <c r="MUL1452" s="287"/>
      <c r="MUM1452" s="123"/>
      <c r="MUN1452" s="287"/>
      <c r="MUO1452" s="123"/>
      <c r="MUP1452" s="287"/>
      <c r="MUQ1452" s="123"/>
      <c r="MUR1452" s="287"/>
      <c r="MUS1452" s="123"/>
      <c r="MUT1452" s="287"/>
      <c r="MUU1452" s="123"/>
      <c r="MUV1452" s="287"/>
      <c r="MUW1452" s="123"/>
      <c r="MUX1452" s="287"/>
      <c r="MUY1452" s="123"/>
      <c r="MUZ1452" s="287"/>
      <c r="MVA1452" s="123"/>
      <c r="MVB1452" s="287"/>
      <c r="MVC1452" s="123"/>
      <c r="MVD1452" s="287"/>
      <c r="MVE1452" s="123"/>
      <c r="MVF1452" s="287"/>
      <c r="MVG1452" s="123"/>
      <c r="MVH1452" s="287"/>
      <c r="MVI1452" s="123"/>
      <c r="MVJ1452" s="287"/>
      <c r="MVK1452" s="123"/>
      <c r="MVL1452" s="287"/>
      <c r="MVM1452" s="123"/>
      <c r="MVN1452" s="287"/>
      <c r="MVO1452" s="123"/>
      <c r="MVP1452" s="287"/>
      <c r="MVQ1452" s="123"/>
      <c r="MVR1452" s="287"/>
      <c r="MVS1452" s="123"/>
      <c r="MVT1452" s="287"/>
      <c r="MVU1452" s="123"/>
      <c r="MVV1452" s="287"/>
      <c r="MVW1452" s="123"/>
      <c r="MVX1452" s="287"/>
      <c r="MVY1452" s="123"/>
      <c r="MVZ1452" s="287"/>
      <c r="MWA1452" s="123"/>
      <c r="MWB1452" s="287"/>
      <c r="MWC1452" s="123"/>
      <c r="MWD1452" s="287"/>
      <c r="MWE1452" s="123"/>
      <c r="MWF1452" s="287"/>
      <c r="MWG1452" s="123"/>
      <c r="MWH1452" s="287"/>
      <c r="MWI1452" s="123"/>
      <c r="MWJ1452" s="287"/>
      <c r="MWK1452" s="123"/>
      <c r="MWL1452" s="287"/>
      <c r="MWM1452" s="123"/>
      <c r="MWN1452" s="287"/>
      <c r="MWO1452" s="123"/>
      <c r="MWP1452" s="287"/>
      <c r="MWQ1452" s="123"/>
      <c r="MWR1452" s="287"/>
      <c r="MWS1452" s="123"/>
      <c r="MWT1452" s="287"/>
      <c r="MWU1452" s="123"/>
      <c r="MWV1452" s="287"/>
      <c r="MWW1452" s="123"/>
      <c r="MWX1452" s="287"/>
      <c r="MWY1452" s="123"/>
      <c r="MWZ1452" s="287"/>
      <c r="MXA1452" s="123"/>
      <c r="MXB1452" s="287"/>
      <c r="MXC1452" s="123"/>
      <c r="MXD1452" s="287"/>
      <c r="MXE1452" s="123"/>
      <c r="MXF1452" s="287"/>
      <c r="MXG1452" s="123"/>
      <c r="MXH1452" s="287"/>
      <c r="MXI1452" s="123"/>
      <c r="MXJ1452" s="287"/>
      <c r="MXK1452" s="123"/>
      <c r="MXL1452" s="287"/>
      <c r="MXM1452" s="123"/>
      <c r="MXN1452" s="287"/>
      <c r="MXO1452" s="123"/>
      <c r="MXP1452" s="287"/>
      <c r="MXQ1452" s="123"/>
      <c r="MXR1452" s="287"/>
      <c r="MXS1452" s="123"/>
      <c r="MXT1452" s="287"/>
      <c r="MXU1452" s="123"/>
      <c r="MXV1452" s="287"/>
      <c r="MXW1452" s="123"/>
      <c r="MXX1452" s="287"/>
      <c r="MXY1452" s="123"/>
      <c r="MXZ1452" s="287"/>
      <c r="MYA1452" s="123"/>
      <c r="MYB1452" s="287"/>
      <c r="MYC1452" s="123"/>
      <c r="MYD1452" s="287"/>
      <c r="MYE1452" s="123"/>
      <c r="MYF1452" s="287"/>
      <c r="MYG1452" s="123"/>
      <c r="MYH1452" s="287"/>
      <c r="MYI1452" s="123"/>
      <c r="MYJ1452" s="287"/>
      <c r="MYK1452" s="123"/>
      <c r="MYL1452" s="287"/>
      <c r="MYM1452" s="123"/>
      <c r="MYN1452" s="287"/>
      <c r="MYO1452" s="123"/>
      <c r="MYP1452" s="287"/>
      <c r="MYQ1452" s="123"/>
      <c r="MYR1452" s="287"/>
      <c r="MYS1452" s="123"/>
      <c r="MYT1452" s="287"/>
      <c r="MYU1452" s="123"/>
      <c r="MYV1452" s="287"/>
      <c r="MYW1452" s="123"/>
      <c r="MYX1452" s="287"/>
      <c r="MYY1452" s="123"/>
      <c r="MYZ1452" s="287"/>
      <c r="MZA1452" s="123"/>
      <c r="MZB1452" s="287"/>
      <c r="MZC1452" s="123"/>
      <c r="MZD1452" s="287"/>
      <c r="MZE1452" s="123"/>
      <c r="MZF1452" s="287"/>
      <c r="MZG1452" s="123"/>
      <c r="MZH1452" s="287"/>
      <c r="MZI1452" s="123"/>
      <c r="MZJ1452" s="287"/>
      <c r="MZK1452" s="123"/>
      <c r="MZL1452" s="287"/>
      <c r="MZM1452" s="123"/>
      <c r="MZN1452" s="287"/>
      <c r="MZO1452" s="123"/>
      <c r="MZP1452" s="287"/>
      <c r="MZQ1452" s="123"/>
      <c r="MZR1452" s="287"/>
      <c r="MZS1452" s="123"/>
      <c r="MZT1452" s="287"/>
      <c r="MZU1452" s="123"/>
      <c r="MZV1452" s="287"/>
      <c r="MZW1452" s="123"/>
      <c r="MZX1452" s="287"/>
      <c r="MZY1452" s="123"/>
      <c r="MZZ1452" s="287"/>
      <c r="NAA1452" s="123"/>
      <c r="NAB1452" s="287"/>
      <c r="NAC1452" s="123"/>
      <c r="NAD1452" s="287"/>
      <c r="NAE1452" s="123"/>
      <c r="NAF1452" s="287"/>
      <c r="NAG1452" s="123"/>
      <c r="NAH1452" s="287"/>
      <c r="NAI1452" s="123"/>
      <c r="NAJ1452" s="287"/>
      <c r="NAK1452" s="123"/>
      <c r="NAL1452" s="287"/>
      <c r="NAM1452" s="123"/>
      <c r="NAN1452" s="287"/>
      <c r="NAO1452" s="123"/>
      <c r="NAP1452" s="287"/>
      <c r="NAQ1452" s="123"/>
      <c r="NAR1452" s="287"/>
      <c r="NAS1452" s="123"/>
      <c r="NAT1452" s="287"/>
      <c r="NAU1452" s="123"/>
      <c r="NAV1452" s="287"/>
      <c r="NAW1452" s="123"/>
      <c r="NAX1452" s="287"/>
      <c r="NAY1452" s="123"/>
      <c r="NAZ1452" s="287"/>
      <c r="NBA1452" s="123"/>
      <c r="NBB1452" s="287"/>
      <c r="NBC1452" s="123"/>
      <c r="NBD1452" s="287"/>
      <c r="NBE1452" s="123"/>
      <c r="NBF1452" s="287"/>
      <c r="NBG1452" s="123"/>
      <c r="NBH1452" s="287"/>
      <c r="NBI1452" s="123"/>
      <c r="NBJ1452" s="287"/>
      <c r="NBK1452" s="123"/>
      <c r="NBL1452" s="287"/>
      <c r="NBM1452" s="123"/>
      <c r="NBN1452" s="287"/>
      <c r="NBO1452" s="123"/>
      <c r="NBP1452" s="287"/>
      <c r="NBQ1452" s="123"/>
      <c r="NBR1452" s="287"/>
      <c r="NBS1452" s="123"/>
      <c r="NBT1452" s="287"/>
      <c r="NBU1452" s="123"/>
      <c r="NBV1452" s="287"/>
      <c r="NBW1452" s="123"/>
      <c r="NBX1452" s="287"/>
      <c r="NBY1452" s="123"/>
      <c r="NBZ1452" s="287"/>
      <c r="NCA1452" s="123"/>
      <c r="NCB1452" s="287"/>
      <c r="NCC1452" s="123"/>
      <c r="NCD1452" s="287"/>
      <c r="NCE1452" s="123"/>
      <c r="NCF1452" s="287"/>
      <c r="NCG1452" s="123"/>
      <c r="NCH1452" s="287"/>
      <c r="NCI1452" s="123"/>
      <c r="NCJ1452" s="287"/>
      <c r="NCK1452" s="123"/>
      <c r="NCL1452" s="287"/>
      <c r="NCM1452" s="123"/>
      <c r="NCN1452" s="287"/>
      <c r="NCO1452" s="123"/>
      <c r="NCP1452" s="287"/>
      <c r="NCQ1452" s="123"/>
      <c r="NCR1452" s="287"/>
      <c r="NCS1452" s="123"/>
      <c r="NCT1452" s="287"/>
      <c r="NCU1452" s="123"/>
      <c r="NCV1452" s="287"/>
      <c r="NCW1452" s="123"/>
      <c r="NCX1452" s="287"/>
      <c r="NCY1452" s="123"/>
      <c r="NCZ1452" s="287"/>
      <c r="NDA1452" s="123"/>
      <c r="NDB1452" s="287"/>
      <c r="NDC1452" s="123"/>
      <c r="NDD1452" s="287"/>
      <c r="NDE1452" s="123"/>
      <c r="NDF1452" s="287"/>
      <c r="NDG1452" s="123"/>
      <c r="NDH1452" s="287"/>
      <c r="NDI1452" s="123"/>
      <c r="NDJ1452" s="287"/>
      <c r="NDK1452" s="123"/>
      <c r="NDL1452" s="287"/>
      <c r="NDM1452" s="123"/>
      <c r="NDN1452" s="287"/>
      <c r="NDO1452" s="123"/>
      <c r="NDP1452" s="287"/>
      <c r="NDQ1452" s="123"/>
      <c r="NDR1452" s="287"/>
      <c r="NDS1452" s="123"/>
      <c r="NDT1452" s="287"/>
      <c r="NDU1452" s="123"/>
      <c r="NDV1452" s="287"/>
      <c r="NDW1452" s="123"/>
      <c r="NDX1452" s="287"/>
      <c r="NDY1452" s="123"/>
      <c r="NDZ1452" s="287"/>
      <c r="NEA1452" s="123"/>
      <c r="NEB1452" s="287"/>
      <c r="NEC1452" s="123"/>
      <c r="NED1452" s="287"/>
      <c r="NEE1452" s="123"/>
      <c r="NEF1452" s="287"/>
      <c r="NEG1452" s="123"/>
      <c r="NEH1452" s="287"/>
      <c r="NEI1452" s="123"/>
      <c r="NEJ1452" s="287"/>
      <c r="NEK1452" s="123"/>
      <c r="NEL1452" s="287"/>
      <c r="NEM1452" s="123"/>
      <c r="NEN1452" s="287"/>
      <c r="NEO1452" s="123"/>
      <c r="NEP1452" s="287"/>
      <c r="NEQ1452" s="123"/>
      <c r="NER1452" s="287"/>
      <c r="NES1452" s="123"/>
      <c r="NET1452" s="287"/>
      <c r="NEU1452" s="123"/>
      <c r="NEV1452" s="287"/>
      <c r="NEW1452" s="123"/>
      <c r="NEX1452" s="287"/>
      <c r="NEY1452" s="123"/>
      <c r="NEZ1452" s="287"/>
      <c r="NFA1452" s="123"/>
      <c r="NFB1452" s="287"/>
      <c r="NFC1452" s="123"/>
      <c r="NFD1452" s="287"/>
      <c r="NFE1452" s="123"/>
      <c r="NFF1452" s="287"/>
      <c r="NFG1452" s="123"/>
      <c r="NFH1452" s="287"/>
      <c r="NFI1452" s="123"/>
      <c r="NFJ1452" s="287"/>
      <c r="NFK1452" s="123"/>
      <c r="NFL1452" s="287"/>
      <c r="NFM1452" s="123"/>
      <c r="NFN1452" s="287"/>
      <c r="NFO1452" s="123"/>
      <c r="NFP1452" s="287"/>
      <c r="NFQ1452" s="123"/>
      <c r="NFR1452" s="287"/>
      <c r="NFS1452" s="123"/>
      <c r="NFT1452" s="287"/>
      <c r="NFU1452" s="123"/>
      <c r="NFV1452" s="287"/>
      <c r="NFW1452" s="123"/>
      <c r="NFX1452" s="287"/>
      <c r="NFY1452" s="123"/>
      <c r="NFZ1452" s="287"/>
      <c r="NGA1452" s="123"/>
      <c r="NGB1452" s="287"/>
      <c r="NGC1452" s="123"/>
      <c r="NGD1452" s="287"/>
      <c r="NGE1452" s="123"/>
      <c r="NGF1452" s="287"/>
      <c r="NGG1452" s="123"/>
      <c r="NGH1452" s="287"/>
      <c r="NGI1452" s="123"/>
      <c r="NGJ1452" s="287"/>
      <c r="NGK1452" s="123"/>
      <c r="NGL1452" s="287"/>
      <c r="NGM1452" s="123"/>
      <c r="NGN1452" s="287"/>
      <c r="NGO1452" s="123"/>
      <c r="NGP1452" s="287"/>
      <c r="NGQ1452" s="123"/>
      <c r="NGR1452" s="287"/>
      <c r="NGS1452" s="123"/>
      <c r="NGT1452" s="287"/>
      <c r="NGU1452" s="123"/>
      <c r="NGV1452" s="287"/>
      <c r="NGW1452" s="123"/>
      <c r="NGX1452" s="287"/>
      <c r="NGY1452" s="123"/>
      <c r="NGZ1452" s="287"/>
      <c r="NHA1452" s="123"/>
      <c r="NHB1452" s="287"/>
      <c r="NHC1452" s="123"/>
      <c r="NHD1452" s="287"/>
      <c r="NHE1452" s="123"/>
      <c r="NHF1452" s="287"/>
      <c r="NHG1452" s="123"/>
      <c r="NHH1452" s="287"/>
      <c r="NHI1452" s="123"/>
      <c r="NHJ1452" s="287"/>
      <c r="NHK1452" s="123"/>
      <c r="NHL1452" s="287"/>
      <c r="NHM1452" s="123"/>
      <c r="NHN1452" s="287"/>
      <c r="NHO1452" s="123"/>
      <c r="NHP1452" s="287"/>
      <c r="NHQ1452" s="123"/>
      <c r="NHR1452" s="287"/>
      <c r="NHS1452" s="123"/>
      <c r="NHT1452" s="287"/>
      <c r="NHU1452" s="123"/>
      <c r="NHV1452" s="287"/>
      <c r="NHW1452" s="123"/>
      <c r="NHX1452" s="287"/>
      <c r="NHY1452" s="123"/>
      <c r="NHZ1452" s="287"/>
      <c r="NIA1452" s="123"/>
      <c r="NIB1452" s="287"/>
      <c r="NIC1452" s="123"/>
      <c r="NID1452" s="287"/>
      <c r="NIE1452" s="123"/>
      <c r="NIF1452" s="287"/>
      <c r="NIG1452" s="123"/>
      <c r="NIH1452" s="287"/>
      <c r="NII1452" s="123"/>
      <c r="NIJ1452" s="287"/>
      <c r="NIK1452" s="123"/>
      <c r="NIL1452" s="287"/>
      <c r="NIM1452" s="123"/>
      <c r="NIN1452" s="287"/>
      <c r="NIO1452" s="123"/>
      <c r="NIP1452" s="287"/>
      <c r="NIQ1452" s="123"/>
      <c r="NIR1452" s="287"/>
      <c r="NIS1452" s="123"/>
      <c r="NIT1452" s="287"/>
      <c r="NIU1452" s="123"/>
      <c r="NIV1452" s="287"/>
      <c r="NIW1452" s="123"/>
      <c r="NIX1452" s="287"/>
      <c r="NIY1452" s="123"/>
      <c r="NIZ1452" s="287"/>
      <c r="NJA1452" s="123"/>
      <c r="NJB1452" s="287"/>
      <c r="NJC1452" s="123"/>
      <c r="NJD1452" s="287"/>
      <c r="NJE1452" s="123"/>
      <c r="NJF1452" s="287"/>
      <c r="NJG1452" s="123"/>
      <c r="NJH1452" s="287"/>
      <c r="NJI1452" s="123"/>
      <c r="NJJ1452" s="287"/>
      <c r="NJK1452" s="123"/>
      <c r="NJL1452" s="287"/>
      <c r="NJM1452" s="123"/>
      <c r="NJN1452" s="287"/>
      <c r="NJO1452" s="123"/>
      <c r="NJP1452" s="287"/>
      <c r="NJQ1452" s="123"/>
      <c r="NJR1452" s="287"/>
      <c r="NJS1452" s="123"/>
      <c r="NJT1452" s="287"/>
      <c r="NJU1452" s="123"/>
      <c r="NJV1452" s="287"/>
      <c r="NJW1452" s="123"/>
      <c r="NJX1452" s="287"/>
      <c r="NJY1452" s="123"/>
      <c r="NJZ1452" s="287"/>
      <c r="NKA1452" s="123"/>
      <c r="NKB1452" s="287"/>
      <c r="NKC1452" s="123"/>
      <c r="NKD1452" s="287"/>
      <c r="NKE1452" s="123"/>
      <c r="NKF1452" s="287"/>
      <c r="NKG1452" s="123"/>
      <c r="NKH1452" s="287"/>
      <c r="NKI1452" s="123"/>
      <c r="NKJ1452" s="287"/>
      <c r="NKK1452" s="123"/>
      <c r="NKL1452" s="287"/>
      <c r="NKM1452" s="123"/>
      <c r="NKN1452" s="287"/>
      <c r="NKO1452" s="123"/>
      <c r="NKP1452" s="287"/>
      <c r="NKQ1452" s="123"/>
      <c r="NKR1452" s="287"/>
      <c r="NKS1452" s="123"/>
      <c r="NKT1452" s="287"/>
      <c r="NKU1452" s="123"/>
      <c r="NKV1452" s="287"/>
      <c r="NKW1452" s="123"/>
      <c r="NKX1452" s="287"/>
      <c r="NKY1452" s="123"/>
      <c r="NKZ1452" s="287"/>
      <c r="NLA1452" s="123"/>
      <c r="NLB1452" s="287"/>
      <c r="NLC1452" s="123"/>
      <c r="NLD1452" s="287"/>
      <c r="NLE1452" s="123"/>
      <c r="NLF1452" s="287"/>
      <c r="NLG1452" s="123"/>
      <c r="NLH1452" s="287"/>
      <c r="NLI1452" s="123"/>
      <c r="NLJ1452" s="287"/>
      <c r="NLK1452" s="123"/>
      <c r="NLL1452" s="287"/>
      <c r="NLM1452" s="123"/>
      <c r="NLN1452" s="287"/>
      <c r="NLO1452" s="123"/>
      <c r="NLP1452" s="287"/>
      <c r="NLQ1452" s="123"/>
      <c r="NLR1452" s="287"/>
      <c r="NLS1452" s="123"/>
      <c r="NLT1452" s="287"/>
      <c r="NLU1452" s="123"/>
      <c r="NLV1452" s="287"/>
      <c r="NLW1452" s="123"/>
      <c r="NLX1452" s="287"/>
      <c r="NLY1452" s="123"/>
      <c r="NLZ1452" s="287"/>
      <c r="NMA1452" s="123"/>
      <c r="NMB1452" s="287"/>
      <c r="NMC1452" s="123"/>
      <c r="NMD1452" s="287"/>
      <c r="NME1452" s="123"/>
      <c r="NMF1452" s="287"/>
      <c r="NMG1452" s="123"/>
      <c r="NMH1452" s="287"/>
      <c r="NMI1452" s="123"/>
      <c r="NMJ1452" s="287"/>
      <c r="NMK1452" s="123"/>
      <c r="NML1452" s="287"/>
      <c r="NMM1452" s="123"/>
      <c r="NMN1452" s="287"/>
      <c r="NMO1452" s="123"/>
      <c r="NMP1452" s="287"/>
      <c r="NMQ1452" s="123"/>
      <c r="NMR1452" s="287"/>
      <c r="NMS1452" s="123"/>
      <c r="NMT1452" s="287"/>
      <c r="NMU1452" s="123"/>
      <c r="NMV1452" s="287"/>
      <c r="NMW1452" s="123"/>
      <c r="NMX1452" s="287"/>
      <c r="NMY1452" s="123"/>
      <c r="NMZ1452" s="287"/>
      <c r="NNA1452" s="123"/>
      <c r="NNB1452" s="287"/>
      <c r="NNC1452" s="123"/>
      <c r="NND1452" s="287"/>
      <c r="NNE1452" s="123"/>
      <c r="NNF1452" s="287"/>
      <c r="NNG1452" s="123"/>
      <c r="NNH1452" s="287"/>
      <c r="NNI1452" s="123"/>
      <c r="NNJ1452" s="287"/>
      <c r="NNK1452" s="123"/>
      <c r="NNL1452" s="287"/>
      <c r="NNM1452" s="123"/>
      <c r="NNN1452" s="287"/>
      <c r="NNO1452" s="123"/>
      <c r="NNP1452" s="287"/>
      <c r="NNQ1452" s="123"/>
      <c r="NNR1452" s="287"/>
      <c r="NNS1452" s="123"/>
      <c r="NNT1452" s="287"/>
      <c r="NNU1452" s="123"/>
      <c r="NNV1452" s="287"/>
      <c r="NNW1452" s="123"/>
      <c r="NNX1452" s="287"/>
      <c r="NNY1452" s="123"/>
      <c r="NNZ1452" s="287"/>
      <c r="NOA1452" s="123"/>
      <c r="NOB1452" s="287"/>
      <c r="NOC1452" s="123"/>
      <c r="NOD1452" s="287"/>
      <c r="NOE1452" s="123"/>
      <c r="NOF1452" s="287"/>
      <c r="NOG1452" s="123"/>
      <c r="NOH1452" s="287"/>
      <c r="NOI1452" s="123"/>
      <c r="NOJ1452" s="287"/>
      <c r="NOK1452" s="123"/>
      <c r="NOL1452" s="287"/>
      <c r="NOM1452" s="123"/>
      <c r="NON1452" s="287"/>
      <c r="NOO1452" s="123"/>
      <c r="NOP1452" s="287"/>
      <c r="NOQ1452" s="123"/>
      <c r="NOR1452" s="287"/>
      <c r="NOS1452" s="123"/>
      <c r="NOT1452" s="287"/>
      <c r="NOU1452" s="123"/>
      <c r="NOV1452" s="287"/>
      <c r="NOW1452" s="123"/>
      <c r="NOX1452" s="287"/>
      <c r="NOY1452" s="123"/>
      <c r="NOZ1452" s="287"/>
      <c r="NPA1452" s="123"/>
      <c r="NPB1452" s="287"/>
      <c r="NPC1452" s="123"/>
      <c r="NPD1452" s="287"/>
      <c r="NPE1452" s="123"/>
      <c r="NPF1452" s="287"/>
      <c r="NPG1452" s="123"/>
      <c r="NPH1452" s="287"/>
      <c r="NPI1452" s="123"/>
      <c r="NPJ1452" s="287"/>
      <c r="NPK1452" s="123"/>
      <c r="NPL1452" s="287"/>
      <c r="NPM1452" s="123"/>
      <c r="NPN1452" s="287"/>
      <c r="NPO1452" s="123"/>
      <c r="NPP1452" s="287"/>
      <c r="NPQ1452" s="123"/>
      <c r="NPR1452" s="287"/>
      <c r="NPS1452" s="123"/>
      <c r="NPT1452" s="287"/>
      <c r="NPU1452" s="123"/>
      <c r="NPV1452" s="287"/>
      <c r="NPW1452" s="123"/>
      <c r="NPX1452" s="287"/>
      <c r="NPY1452" s="123"/>
      <c r="NPZ1452" s="287"/>
      <c r="NQA1452" s="123"/>
      <c r="NQB1452" s="287"/>
      <c r="NQC1452" s="123"/>
      <c r="NQD1452" s="287"/>
      <c r="NQE1452" s="123"/>
      <c r="NQF1452" s="287"/>
      <c r="NQG1452" s="123"/>
      <c r="NQH1452" s="287"/>
      <c r="NQI1452" s="123"/>
      <c r="NQJ1452" s="287"/>
      <c r="NQK1452" s="123"/>
      <c r="NQL1452" s="287"/>
      <c r="NQM1452" s="123"/>
      <c r="NQN1452" s="287"/>
      <c r="NQO1452" s="123"/>
      <c r="NQP1452" s="287"/>
      <c r="NQQ1452" s="123"/>
      <c r="NQR1452" s="287"/>
      <c r="NQS1452" s="123"/>
      <c r="NQT1452" s="287"/>
      <c r="NQU1452" s="123"/>
      <c r="NQV1452" s="287"/>
      <c r="NQW1452" s="123"/>
      <c r="NQX1452" s="287"/>
      <c r="NQY1452" s="123"/>
      <c r="NQZ1452" s="287"/>
      <c r="NRA1452" s="123"/>
      <c r="NRB1452" s="287"/>
      <c r="NRC1452" s="123"/>
      <c r="NRD1452" s="287"/>
      <c r="NRE1452" s="123"/>
      <c r="NRF1452" s="287"/>
      <c r="NRG1452" s="123"/>
      <c r="NRH1452" s="287"/>
      <c r="NRI1452" s="123"/>
      <c r="NRJ1452" s="287"/>
      <c r="NRK1452" s="123"/>
      <c r="NRL1452" s="287"/>
      <c r="NRM1452" s="123"/>
      <c r="NRN1452" s="287"/>
      <c r="NRO1452" s="123"/>
      <c r="NRP1452" s="287"/>
      <c r="NRQ1452" s="123"/>
      <c r="NRR1452" s="287"/>
      <c r="NRS1452" s="123"/>
      <c r="NRT1452" s="287"/>
      <c r="NRU1452" s="123"/>
      <c r="NRV1452" s="287"/>
      <c r="NRW1452" s="123"/>
      <c r="NRX1452" s="287"/>
      <c r="NRY1452" s="123"/>
      <c r="NRZ1452" s="287"/>
      <c r="NSA1452" s="123"/>
      <c r="NSB1452" s="287"/>
      <c r="NSC1452" s="123"/>
      <c r="NSD1452" s="287"/>
      <c r="NSE1452" s="123"/>
      <c r="NSF1452" s="287"/>
      <c r="NSG1452" s="123"/>
      <c r="NSH1452" s="287"/>
      <c r="NSI1452" s="123"/>
      <c r="NSJ1452" s="287"/>
      <c r="NSK1452" s="123"/>
      <c r="NSL1452" s="287"/>
      <c r="NSM1452" s="123"/>
      <c r="NSN1452" s="287"/>
      <c r="NSO1452" s="123"/>
      <c r="NSP1452" s="287"/>
      <c r="NSQ1452" s="123"/>
      <c r="NSR1452" s="287"/>
      <c r="NSS1452" s="123"/>
      <c r="NST1452" s="287"/>
      <c r="NSU1452" s="123"/>
      <c r="NSV1452" s="287"/>
      <c r="NSW1452" s="123"/>
      <c r="NSX1452" s="287"/>
      <c r="NSY1452" s="123"/>
      <c r="NSZ1452" s="287"/>
      <c r="NTA1452" s="123"/>
      <c r="NTB1452" s="287"/>
      <c r="NTC1452" s="123"/>
      <c r="NTD1452" s="287"/>
      <c r="NTE1452" s="123"/>
      <c r="NTF1452" s="287"/>
      <c r="NTG1452" s="123"/>
      <c r="NTH1452" s="287"/>
      <c r="NTI1452" s="123"/>
      <c r="NTJ1452" s="287"/>
      <c r="NTK1452" s="123"/>
      <c r="NTL1452" s="287"/>
      <c r="NTM1452" s="123"/>
      <c r="NTN1452" s="287"/>
      <c r="NTO1452" s="123"/>
      <c r="NTP1452" s="287"/>
      <c r="NTQ1452" s="123"/>
      <c r="NTR1452" s="287"/>
      <c r="NTS1452" s="123"/>
      <c r="NTT1452" s="287"/>
      <c r="NTU1452" s="123"/>
      <c r="NTV1452" s="287"/>
      <c r="NTW1452" s="123"/>
      <c r="NTX1452" s="287"/>
      <c r="NTY1452" s="123"/>
      <c r="NTZ1452" s="287"/>
      <c r="NUA1452" s="123"/>
      <c r="NUB1452" s="287"/>
      <c r="NUC1452" s="123"/>
      <c r="NUD1452" s="287"/>
      <c r="NUE1452" s="123"/>
      <c r="NUF1452" s="287"/>
      <c r="NUG1452" s="123"/>
      <c r="NUH1452" s="287"/>
      <c r="NUI1452" s="123"/>
      <c r="NUJ1452" s="287"/>
      <c r="NUK1452" s="123"/>
      <c r="NUL1452" s="287"/>
      <c r="NUM1452" s="123"/>
      <c r="NUN1452" s="287"/>
      <c r="NUO1452" s="123"/>
      <c r="NUP1452" s="287"/>
      <c r="NUQ1452" s="123"/>
      <c r="NUR1452" s="287"/>
      <c r="NUS1452" s="123"/>
      <c r="NUT1452" s="287"/>
      <c r="NUU1452" s="123"/>
      <c r="NUV1452" s="287"/>
      <c r="NUW1452" s="123"/>
      <c r="NUX1452" s="287"/>
      <c r="NUY1452" s="123"/>
      <c r="NUZ1452" s="287"/>
      <c r="NVA1452" s="123"/>
      <c r="NVB1452" s="287"/>
      <c r="NVC1452" s="123"/>
      <c r="NVD1452" s="287"/>
      <c r="NVE1452" s="123"/>
      <c r="NVF1452" s="287"/>
      <c r="NVG1452" s="123"/>
      <c r="NVH1452" s="287"/>
      <c r="NVI1452" s="123"/>
      <c r="NVJ1452" s="287"/>
      <c r="NVK1452" s="123"/>
      <c r="NVL1452" s="287"/>
      <c r="NVM1452" s="123"/>
      <c r="NVN1452" s="287"/>
      <c r="NVO1452" s="123"/>
      <c r="NVP1452" s="287"/>
      <c r="NVQ1452" s="123"/>
      <c r="NVR1452" s="287"/>
      <c r="NVS1452" s="123"/>
      <c r="NVT1452" s="287"/>
      <c r="NVU1452" s="123"/>
      <c r="NVV1452" s="287"/>
      <c r="NVW1452" s="123"/>
      <c r="NVX1452" s="287"/>
      <c r="NVY1452" s="123"/>
      <c r="NVZ1452" s="287"/>
      <c r="NWA1452" s="123"/>
      <c r="NWB1452" s="287"/>
      <c r="NWC1452" s="123"/>
      <c r="NWD1452" s="287"/>
      <c r="NWE1452" s="123"/>
      <c r="NWF1452" s="287"/>
      <c r="NWG1452" s="123"/>
      <c r="NWH1452" s="287"/>
      <c r="NWI1452" s="123"/>
      <c r="NWJ1452" s="287"/>
      <c r="NWK1452" s="123"/>
      <c r="NWL1452" s="287"/>
      <c r="NWM1452" s="123"/>
      <c r="NWN1452" s="287"/>
      <c r="NWO1452" s="123"/>
      <c r="NWP1452" s="287"/>
      <c r="NWQ1452" s="123"/>
      <c r="NWR1452" s="287"/>
      <c r="NWS1452" s="123"/>
      <c r="NWT1452" s="287"/>
      <c r="NWU1452" s="123"/>
      <c r="NWV1452" s="287"/>
      <c r="NWW1452" s="123"/>
      <c r="NWX1452" s="287"/>
      <c r="NWY1452" s="123"/>
      <c r="NWZ1452" s="287"/>
      <c r="NXA1452" s="123"/>
      <c r="NXB1452" s="287"/>
      <c r="NXC1452" s="123"/>
      <c r="NXD1452" s="287"/>
      <c r="NXE1452" s="123"/>
      <c r="NXF1452" s="287"/>
      <c r="NXG1452" s="123"/>
      <c r="NXH1452" s="287"/>
      <c r="NXI1452" s="123"/>
      <c r="NXJ1452" s="287"/>
      <c r="NXK1452" s="123"/>
      <c r="NXL1452" s="287"/>
      <c r="NXM1452" s="123"/>
      <c r="NXN1452" s="287"/>
      <c r="NXO1452" s="123"/>
      <c r="NXP1452" s="287"/>
      <c r="NXQ1452" s="123"/>
      <c r="NXR1452" s="287"/>
      <c r="NXS1452" s="123"/>
      <c r="NXT1452" s="287"/>
      <c r="NXU1452" s="123"/>
      <c r="NXV1452" s="287"/>
      <c r="NXW1452" s="123"/>
      <c r="NXX1452" s="287"/>
      <c r="NXY1452" s="123"/>
      <c r="NXZ1452" s="287"/>
      <c r="NYA1452" s="123"/>
      <c r="NYB1452" s="287"/>
      <c r="NYC1452" s="123"/>
      <c r="NYD1452" s="287"/>
      <c r="NYE1452" s="123"/>
      <c r="NYF1452" s="287"/>
      <c r="NYG1452" s="123"/>
      <c r="NYH1452" s="287"/>
      <c r="NYI1452" s="123"/>
      <c r="NYJ1452" s="287"/>
      <c r="NYK1452" s="123"/>
      <c r="NYL1452" s="287"/>
      <c r="NYM1452" s="123"/>
      <c r="NYN1452" s="287"/>
      <c r="NYO1452" s="123"/>
      <c r="NYP1452" s="287"/>
      <c r="NYQ1452" s="123"/>
      <c r="NYR1452" s="287"/>
      <c r="NYS1452" s="123"/>
      <c r="NYT1452" s="287"/>
      <c r="NYU1452" s="123"/>
      <c r="NYV1452" s="287"/>
      <c r="NYW1452" s="123"/>
      <c r="NYX1452" s="287"/>
      <c r="NYY1452" s="123"/>
      <c r="NYZ1452" s="287"/>
      <c r="NZA1452" s="123"/>
      <c r="NZB1452" s="287"/>
      <c r="NZC1452" s="123"/>
      <c r="NZD1452" s="287"/>
      <c r="NZE1452" s="123"/>
      <c r="NZF1452" s="287"/>
      <c r="NZG1452" s="123"/>
      <c r="NZH1452" s="287"/>
      <c r="NZI1452" s="123"/>
      <c r="NZJ1452" s="287"/>
      <c r="NZK1452" s="123"/>
      <c r="NZL1452" s="287"/>
      <c r="NZM1452" s="123"/>
      <c r="NZN1452" s="287"/>
      <c r="NZO1452" s="123"/>
      <c r="NZP1452" s="287"/>
      <c r="NZQ1452" s="123"/>
      <c r="NZR1452" s="287"/>
      <c r="NZS1452" s="123"/>
      <c r="NZT1452" s="287"/>
      <c r="NZU1452" s="123"/>
      <c r="NZV1452" s="287"/>
      <c r="NZW1452" s="123"/>
      <c r="NZX1452" s="287"/>
      <c r="NZY1452" s="123"/>
      <c r="NZZ1452" s="287"/>
      <c r="OAA1452" s="123"/>
      <c r="OAB1452" s="287"/>
      <c r="OAC1452" s="123"/>
      <c r="OAD1452" s="287"/>
      <c r="OAE1452" s="123"/>
      <c r="OAF1452" s="287"/>
      <c r="OAG1452" s="123"/>
      <c r="OAH1452" s="287"/>
      <c r="OAI1452" s="123"/>
      <c r="OAJ1452" s="287"/>
      <c r="OAK1452" s="123"/>
      <c r="OAL1452" s="287"/>
      <c r="OAM1452" s="123"/>
      <c r="OAN1452" s="287"/>
      <c r="OAO1452" s="123"/>
      <c r="OAP1452" s="287"/>
      <c r="OAQ1452" s="123"/>
      <c r="OAR1452" s="287"/>
      <c r="OAS1452" s="123"/>
      <c r="OAT1452" s="287"/>
      <c r="OAU1452" s="123"/>
      <c r="OAV1452" s="287"/>
      <c r="OAW1452" s="123"/>
      <c r="OAX1452" s="287"/>
      <c r="OAY1452" s="123"/>
      <c r="OAZ1452" s="287"/>
      <c r="OBA1452" s="123"/>
      <c r="OBB1452" s="287"/>
      <c r="OBC1452" s="123"/>
      <c r="OBD1452" s="287"/>
      <c r="OBE1452" s="123"/>
      <c r="OBF1452" s="287"/>
      <c r="OBG1452" s="123"/>
      <c r="OBH1452" s="287"/>
      <c r="OBI1452" s="123"/>
      <c r="OBJ1452" s="287"/>
      <c r="OBK1452" s="123"/>
      <c r="OBL1452" s="287"/>
      <c r="OBM1452" s="123"/>
      <c r="OBN1452" s="287"/>
      <c r="OBO1452" s="123"/>
      <c r="OBP1452" s="287"/>
      <c r="OBQ1452" s="123"/>
      <c r="OBR1452" s="287"/>
      <c r="OBS1452" s="123"/>
      <c r="OBT1452" s="287"/>
      <c r="OBU1452" s="123"/>
      <c r="OBV1452" s="287"/>
      <c r="OBW1452" s="123"/>
      <c r="OBX1452" s="287"/>
      <c r="OBY1452" s="123"/>
      <c r="OBZ1452" s="287"/>
      <c r="OCA1452" s="123"/>
      <c r="OCB1452" s="287"/>
      <c r="OCC1452" s="123"/>
      <c r="OCD1452" s="287"/>
      <c r="OCE1452" s="123"/>
      <c r="OCF1452" s="287"/>
      <c r="OCG1452" s="123"/>
      <c r="OCH1452" s="287"/>
      <c r="OCI1452" s="123"/>
      <c r="OCJ1452" s="287"/>
      <c r="OCK1452" s="123"/>
      <c r="OCL1452" s="287"/>
      <c r="OCM1452" s="123"/>
      <c r="OCN1452" s="287"/>
      <c r="OCO1452" s="123"/>
      <c r="OCP1452" s="287"/>
      <c r="OCQ1452" s="123"/>
      <c r="OCR1452" s="287"/>
      <c r="OCS1452" s="123"/>
      <c r="OCT1452" s="287"/>
      <c r="OCU1452" s="123"/>
      <c r="OCV1452" s="287"/>
      <c r="OCW1452" s="123"/>
      <c r="OCX1452" s="287"/>
      <c r="OCY1452" s="123"/>
      <c r="OCZ1452" s="287"/>
      <c r="ODA1452" s="123"/>
      <c r="ODB1452" s="287"/>
      <c r="ODC1452" s="123"/>
      <c r="ODD1452" s="287"/>
      <c r="ODE1452" s="123"/>
      <c r="ODF1452" s="287"/>
      <c r="ODG1452" s="123"/>
      <c r="ODH1452" s="287"/>
      <c r="ODI1452" s="123"/>
      <c r="ODJ1452" s="287"/>
      <c r="ODK1452" s="123"/>
      <c r="ODL1452" s="287"/>
      <c r="ODM1452" s="123"/>
      <c r="ODN1452" s="287"/>
      <c r="ODO1452" s="123"/>
      <c r="ODP1452" s="287"/>
      <c r="ODQ1452" s="123"/>
      <c r="ODR1452" s="287"/>
      <c r="ODS1452" s="123"/>
      <c r="ODT1452" s="287"/>
      <c r="ODU1452" s="123"/>
      <c r="ODV1452" s="287"/>
      <c r="ODW1452" s="123"/>
      <c r="ODX1452" s="287"/>
      <c r="ODY1452" s="123"/>
      <c r="ODZ1452" s="287"/>
      <c r="OEA1452" s="123"/>
      <c r="OEB1452" s="287"/>
      <c r="OEC1452" s="123"/>
      <c r="OED1452" s="287"/>
      <c r="OEE1452" s="123"/>
      <c r="OEF1452" s="287"/>
      <c r="OEG1452" s="123"/>
      <c r="OEH1452" s="287"/>
      <c r="OEI1452" s="123"/>
      <c r="OEJ1452" s="287"/>
      <c r="OEK1452" s="123"/>
      <c r="OEL1452" s="287"/>
      <c r="OEM1452" s="123"/>
      <c r="OEN1452" s="287"/>
      <c r="OEO1452" s="123"/>
      <c r="OEP1452" s="287"/>
      <c r="OEQ1452" s="123"/>
      <c r="OER1452" s="287"/>
      <c r="OES1452" s="123"/>
      <c r="OET1452" s="287"/>
      <c r="OEU1452" s="123"/>
      <c r="OEV1452" s="287"/>
      <c r="OEW1452" s="123"/>
      <c r="OEX1452" s="287"/>
      <c r="OEY1452" s="123"/>
      <c r="OEZ1452" s="287"/>
      <c r="OFA1452" s="123"/>
      <c r="OFB1452" s="287"/>
      <c r="OFC1452" s="123"/>
      <c r="OFD1452" s="287"/>
      <c r="OFE1452" s="123"/>
      <c r="OFF1452" s="287"/>
      <c r="OFG1452" s="123"/>
      <c r="OFH1452" s="287"/>
      <c r="OFI1452" s="123"/>
      <c r="OFJ1452" s="287"/>
      <c r="OFK1452" s="123"/>
      <c r="OFL1452" s="287"/>
      <c r="OFM1452" s="123"/>
      <c r="OFN1452" s="287"/>
      <c r="OFO1452" s="123"/>
      <c r="OFP1452" s="287"/>
      <c r="OFQ1452" s="123"/>
      <c r="OFR1452" s="287"/>
      <c r="OFS1452" s="123"/>
      <c r="OFT1452" s="287"/>
      <c r="OFU1452" s="123"/>
      <c r="OFV1452" s="287"/>
      <c r="OFW1452" s="123"/>
      <c r="OFX1452" s="287"/>
      <c r="OFY1452" s="123"/>
      <c r="OFZ1452" s="287"/>
      <c r="OGA1452" s="123"/>
      <c r="OGB1452" s="287"/>
      <c r="OGC1452" s="123"/>
      <c r="OGD1452" s="287"/>
      <c r="OGE1452" s="123"/>
      <c r="OGF1452" s="287"/>
      <c r="OGG1452" s="123"/>
      <c r="OGH1452" s="287"/>
      <c r="OGI1452" s="123"/>
      <c r="OGJ1452" s="287"/>
      <c r="OGK1452" s="123"/>
      <c r="OGL1452" s="287"/>
      <c r="OGM1452" s="123"/>
      <c r="OGN1452" s="287"/>
      <c r="OGO1452" s="123"/>
      <c r="OGP1452" s="287"/>
      <c r="OGQ1452" s="123"/>
      <c r="OGR1452" s="287"/>
      <c r="OGS1452" s="123"/>
      <c r="OGT1452" s="287"/>
      <c r="OGU1452" s="123"/>
      <c r="OGV1452" s="287"/>
      <c r="OGW1452" s="123"/>
      <c r="OGX1452" s="287"/>
      <c r="OGY1452" s="123"/>
      <c r="OGZ1452" s="287"/>
      <c r="OHA1452" s="123"/>
      <c r="OHB1452" s="287"/>
      <c r="OHC1452" s="123"/>
      <c r="OHD1452" s="287"/>
      <c r="OHE1452" s="123"/>
      <c r="OHF1452" s="287"/>
      <c r="OHG1452" s="123"/>
      <c r="OHH1452" s="287"/>
      <c r="OHI1452" s="123"/>
      <c r="OHJ1452" s="287"/>
      <c r="OHK1452" s="123"/>
      <c r="OHL1452" s="287"/>
      <c r="OHM1452" s="123"/>
      <c r="OHN1452" s="287"/>
      <c r="OHO1452" s="123"/>
      <c r="OHP1452" s="287"/>
      <c r="OHQ1452" s="123"/>
      <c r="OHR1452" s="287"/>
      <c r="OHS1452" s="123"/>
      <c r="OHT1452" s="287"/>
      <c r="OHU1452" s="123"/>
      <c r="OHV1452" s="287"/>
      <c r="OHW1452" s="123"/>
      <c r="OHX1452" s="287"/>
      <c r="OHY1452" s="123"/>
      <c r="OHZ1452" s="287"/>
      <c r="OIA1452" s="123"/>
      <c r="OIB1452" s="287"/>
      <c r="OIC1452" s="123"/>
      <c r="OID1452" s="287"/>
      <c r="OIE1452" s="123"/>
      <c r="OIF1452" s="287"/>
      <c r="OIG1452" s="123"/>
      <c r="OIH1452" s="287"/>
      <c r="OII1452" s="123"/>
      <c r="OIJ1452" s="287"/>
      <c r="OIK1452" s="123"/>
      <c r="OIL1452" s="287"/>
      <c r="OIM1452" s="123"/>
      <c r="OIN1452" s="287"/>
      <c r="OIO1452" s="123"/>
      <c r="OIP1452" s="287"/>
      <c r="OIQ1452" s="123"/>
      <c r="OIR1452" s="287"/>
      <c r="OIS1452" s="123"/>
      <c r="OIT1452" s="287"/>
      <c r="OIU1452" s="123"/>
      <c r="OIV1452" s="287"/>
      <c r="OIW1452" s="123"/>
      <c r="OIX1452" s="287"/>
      <c r="OIY1452" s="123"/>
      <c r="OIZ1452" s="287"/>
      <c r="OJA1452" s="123"/>
      <c r="OJB1452" s="287"/>
      <c r="OJC1452" s="123"/>
      <c r="OJD1452" s="287"/>
      <c r="OJE1452" s="123"/>
      <c r="OJF1452" s="287"/>
      <c r="OJG1452" s="123"/>
      <c r="OJH1452" s="287"/>
      <c r="OJI1452" s="123"/>
      <c r="OJJ1452" s="287"/>
      <c r="OJK1452" s="123"/>
      <c r="OJL1452" s="287"/>
      <c r="OJM1452" s="123"/>
      <c r="OJN1452" s="287"/>
      <c r="OJO1452" s="123"/>
      <c r="OJP1452" s="287"/>
      <c r="OJQ1452" s="123"/>
      <c r="OJR1452" s="287"/>
      <c r="OJS1452" s="123"/>
      <c r="OJT1452" s="287"/>
      <c r="OJU1452" s="123"/>
      <c r="OJV1452" s="287"/>
      <c r="OJW1452" s="123"/>
      <c r="OJX1452" s="287"/>
      <c r="OJY1452" s="123"/>
      <c r="OJZ1452" s="287"/>
      <c r="OKA1452" s="123"/>
      <c r="OKB1452" s="287"/>
      <c r="OKC1452" s="123"/>
      <c r="OKD1452" s="287"/>
      <c r="OKE1452" s="123"/>
      <c r="OKF1452" s="287"/>
      <c r="OKG1452" s="123"/>
      <c r="OKH1452" s="287"/>
      <c r="OKI1452" s="123"/>
      <c r="OKJ1452" s="287"/>
      <c r="OKK1452" s="123"/>
      <c r="OKL1452" s="287"/>
      <c r="OKM1452" s="123"/>
      <c r="OKN1452" s="287"/>
      <c r="OKO1452" s="123"/>
      <c r="OKP1452" s="287"/>
      <c r="OKQ1452" s="123"/>
      <c r="OKR1452" s="287"/>
      <c r="OKS1452" s="123"/>
      <c r="OKT1452" s="287"/>
      <c r="OKU1452" s="123"/>
      <c r="OKV1452" s="287"/>
      <c r="OKW1452" s="123"/>
      <c r="OKX1452" s="287"/>
      <c r="OKY1452" s="123"/>
      <c r="OKZ1452" s="287"/>
      <c r="OLA1452" s="123"/>
      <c r="OLB1452" s="287"/>
      <c r="OLC1452" s="123"/>
      <c r="OLD1452" s="287"/>
      <c r="OLE1452" s="123"/>
      <c r="OLF1452" s="287"/>
      <c r="OLG1452" s="123"/>
      <c r="OLH1452" s="287"/>
      <c r="OLI1452" s="123"/>
      <c r="OLJ1452" s="287"/>
      <c r="OLK1452" s="123"/>
      <c r="OLL1452" s="287"/>
      <c r="OLM1452" s="123"/>
      <c r="OLN1452" s="287"/>
      <c r="OLO1452" s="123"/>
      <c r="OLP1452" s="287"/>
      <c r="OLQ1452" s="123"/>
      <c r="OLR1452" s="287"/>
      <c r="OLS1452" s="123"/>
      <c r="OLT1452" s="287"/>
      <c r="OLU1452" s="123"/>
      <c r="OLV1452" s="287"/>
      <c r="OLW1452" s="123"/>
      <c r="OLX1452" s="287"/>
      <c r="OLY1452" s="123"/>
      <c r="OLZ1452" s="287"/>
      <c r="OMA1452" s="123"/>
      <c r="OMB1452" s="287"/>
      <c r="OMC1452" s="123"/>
      <c r="OMD1452" s="287"/>
      <c r="OME1452" s="123"/>
      <c r="OMF1452" s="287"/>
      <c r="OMG1452" s="123"/>
      <c r="OMH1452" s="287"/>
      <c r="OMI1452" s="123"/>
      <c r="OMJ1452" s="287"/>
      <c r="OMK1452" s="123"/>
      <c r="OML1452" s="287"/>
      <c r="OMM1452" s="123"/>
      <c r="OMN1452" s="287"/>
      <c r="OMO1452" s="123"/>
      <c r="OMP1452" s="287"/>
      <c r="OMQ1452" s="123"/>
      <c r="OMR1452" s="287"/>
      <c r="OMS1452" s="123"/>
      <c r="OMT1452" s="287"/>
      <c r="OMU1452" s="123"/>
      <c r="OMV1452" s="287"/>
      <c r="OMW1452" s="123"/>
      <c r="OMX1452" s="287"/>
      <c r="OMY1452" s="123"/>
      <c r="OMZ1452" s="287"/>
      <c r="ONA1452" s="123"/>
      <c r="ONB1452" s="287"/>
      <c r="ONC1452" s="123"/>
      <c r="OND1452" s="287"/>
      <c r="ONE1452" s="123"/>
      <c r="ONF1452" s="287"/>
      <c r="ONG1452" s="123"/>
      <c r="ONH1452" s="287"/>
      <c r="ONI1452" s="123"/>
      <c r="ONJ1452" s="287"/>
      <c r="ONK1452" s="123"/>
      <c r="ONL1452" s="287"/>
      <c r="ONM1452" s="123"/>
      <c r="ONN1452" s="287"/>
      <c r="ONO1452" s="123"/>
      <c r="ONP1452" s="287"/>
      <c r="ONQ1452" s="123"/>
      <c r="ONR1452" s="287"/>
      <c r="ONS1452" s="123"/>
      <c r="ONT1452" s="287"/>
      <c r="ONU1452" s="123"/>
      <c r="ONV1452" s="287"/>
      <c r="ONW1452" s="123"/>
      <c r="ONX1452" s="287"/>
      <c r="ONY1452" s="123"/>
      <c r="ONZ1452" s="287"/>
      <c r="OOA1452" s="123"/>
      <c r="OOB1452" s="287"/>
      <c r="OOC1452" s="123"/>
      <c r="OOD1452" s="287"/>
      <c r="OOE1452" s="123"/>
      <c r="OOF1452" s="287"/>
      <c r="OOG1452" s="123"/>
      <c r="OOH1452" s="287"/>
      <c r="OOI1452" s="123"/>
      <c r="OOJ1452" s="287"/>
      <c r="OOK1452" s="123"/>
      <c r="OOL1452" s="287"/>
      <c r="OOM1452" s="123"/>
      <c r="OON1452" s="287"/>
      <c r="OOO1452" s="123"/>
      <c r="OOP1452" s="287"/>
      <c r="OOQ1452" s="123"/>
      <c r="OOR1452" s="287"/>
      <c r="OOS1452" s="123"/>
      <c r="OOT1452" s="287"/>
      <c r="OOU1452" s="123"/>
      <c r="OOV1452" s="287"/>
      <c r="OOW1452" s="123"/>
      <c r="OOX1452" s="287"/>
      <c r="OOY1452" s="123"/>
      <c r="OOZ1452" s="287"/>
      <c r="OPA1452" s="123"/>
      <c r="OPB1452" s="287"/>
      <c r="OPC1452" s="123"/>
      <c r="OPD1452" s="287"/>
      <c r="OPE1452" s="123"/>
      <c r="OPF1452" s="287"/>
      <c r="OPG1452" s="123"/>
      <c r="OPH1452" s="287"/>
      <c r="OPI1452" s="123"/>
      <c r="OPJ1452" s="287"/>
      <c r="OPK1452" s="123"/>
      <c r="OPL1452" s="287"/>
      <c r="OPM1452" s="123"/>
      <c r="OPN1452" s="287"/>
      <c r="OPO1452" s="123"/>
      <c r="OPP1452" s="287"/>
      <c r="OPQ1452" s="123"/>
      <c r="OPR1452" s="287"/>
      <c r="OPS1452" s="123"/>
      <c r="OPT1452" s="287"/>
      <c r="OPU1452" s="123"/>
      <c r="OPV1452" s="287"/>
      <c r="OPW1452" s="123"/>
      <c r="OPX1452" s="287"/>
      <c r="OPY1452" s="123"/>
      <c r="OPZ1452" s="287"/>
      <c r="OQA1452" s="123"/>
      <c r="OQB1452" s="287"/>
      <c r="OQC1452" s="123"/>
      <c r="OQD1452" s="287"/>
      <c r="OQE1452" s="123"/>
      <c r="OQF1452" s="287"/>
      <c r="OQG1452" s="123"/>
      <c r="OQH1452" s="287"/>
      <c r="OQI1452" s="123"/>
      <c r="OQJ1452" s="287"/>
      <c r="OQK1452" s="123"/>
      <c r="OQL1452" s="287"/>
      <c r="OQM1452" s="123"/>
      <c r="OQN1452" s="287"/>
      <c r="OQO1452" s="123"/>
      <c r="OQP1452" s="287"/>
      <c r="OQQ1452" s="123"/>
      <c r="OQR1452" s="287"/>
      <c r="OQS1452" s="123"/>
      <c r="OQT1452" s="287"/>
      <c r="OQU1452" s="123"/>
      <c r="OQV1452" s="287"/>
      <c r="OQW1452" s="123"/>
      <c r="OQX1452" s="287"/>
      <c r="OQY1452" s="123"/>
      <c r="OQZ1452" s="287"/>
      <c r="ORA1452" s="123"/>
      <c r="ORB1452" s="287"/>
      <c r="ORC1452" s="123"/>
      <c r="ORD1452" s="287"/>
      <c r="ORE1452" s="123"/>
      <c r="ORF1452" s="287"/>
      <c r="ORG1452" s="123"/>
      <c r="ORH1452" s="287"/>
      <c r="ORI1452" s="123"/>
      <c r="ORJ1452" s="287"/>
      <c r="ORK1452" s="123"/>
      <c r="ORL1452" s="287"/>
      <c r="ORM1452" s="123"/>
      <c r="ORN1452" s="287"/>
      <c r="ORO1452" s="123"/>
      <c r="ORP1452" s="287"/>
      <c r="ORQ1452" s="123"/>
      <c r="ORR1452" s="287"/>
      <c r="ORS1452" s="123"/>
      <c r="ORT1452" s="287"/>
      <c r="ORU1452" s="123"/>
      <c r="ORV1452" s="287"/>
      <c r="ORW1452" s="123"/>
      <c r="ORX1452" s="287"/>
      <c r="ORY1452" s="123"/>
      <c r="ORZ1452" s="287"/>
      <c r="OSA1452" s="123"/>
      <c r="OSB1452" s="287"/>
      <c r="OSC1452" s="123"/>
      <c r="OSD1452" s="287"/>
      <c r="OSE1452" s="123"/>
      <c r="OSF1452" s="287"/>
      <c r="OSG1452" s="123"/>
      <c r="OSH1452" s="287"/>
      <c r="OSI1452" s="123"/>
      <c r="OSJ1452" s="287"/>
      <c r="OSK1452" s="123"/>
      <c r="OSL1452" s="287"/>
      <c r="OSM1452" s="123"/>
      <c r="OSN1452" s="287"/>
      <c r="OSO1452" s="123"/>
      <c r="OSP1452" s="287"/>
      <c r="OSQ1452" s="123"/>
      <c r="OSR1452" s="287"/>
      <c r="OSS1452" s="123"/>
      <c r="OST1452" s="287"/>
      <c r="OSU1452" s="123"/>
      <c r="OSV1452" s="287"/>
      <c r="OSW1452" s="123"/>
      <c r="OSX1452" s="287"/>
      <c r="OSY1452" s="123"/>
      <c r="OSZ1452" s="287"/>
      <c r="OTA1452" s="123"/>
      <c r="OTB1452" s="287"/>
      <c r="OTC1452" s="123"/>
      <c r="OTD1452" s="287"/>
      <c r="OTE1452" s="123"/>
      <c r="OTF1452" s="287"/>
      <c r="OTG1452" s="123"/>
      <c r="OTH1452" s="287"/>
      <c r="OTI1452" s="123"/>
      <c r="OTJ1452" s="287"/>
      <c r="OTK1452" s="123"/>
      <c r="OTL1452" s="287"/>
      <c r="OTM1452" s="123"/>
      <c r="OTN1452" s="287"/>
      <c r="OTO1452" s="123"/>
      <c r="OTP1452" s="287"/>
      <c r="OTQ1452" s="123"/>
      <c r="OTR1452" s="287"/>
      <c r="OTS1452" s="123"/>
      <c r="OTT1452" s="287"/>
      <c r="OTU1452" s="123"/>
      <c r="OTV1452" s="287"/>
      <c r="OTW1452" s="123"/>
      <c r="OTX1452" s="287"/>
      <c r="OTY1452" s="123"/>
      <c r="OTZ1452" s="287"/>
      <c r="OUA1452" s="123"/>
      <c r="OUB1452" s="287"/>
      <c r="OUC1452" s="123"/>
      <c r="OUD1452" s="287"/>
      <c r="OUE1452" s="123"/>
      <c r="OUF1452" s="287"/>
      <c r="OUG1452" s="123"/>
      <c r="OUH1452" s="287"/>
      <c r="OUI1452" s="123"/>
      <c r="OUJ1452" s="287"/>
      <c r="OUK1452" s="123"/>
      <c r="OUL1452" s="287"/>
      <c r="OUM1452" s="123"/>
      <c r="OUN1452" s="287"/>
      <c r="OUO1452" s="123"/>
      <c r="OUP1452" s="287"/>
      <c r="OUQ1452" s="123"/>
      <c r="OUR1452" s="287"/>
      <c r="OUS1452" s="123"/>
      <c r="OUT1452" s="287"/>
      <c r="OUU1452" s="123"/>
      <c r="OUV1452" s="287"/>
      <c r="OUW1452" s="123"/>
      <c r="OUX1452" s="287"/>
      <c r="OUY1452" s="123"/>
      <c r="OUZ1452" s="287"/>
      <c r="OVA1452" s="123"/>
      <c r="OVB1452" s="287"/>
      <c r="OVC1452" s="123"/>
      <c r="OVD1452" s="287"/>
      <c r="OVE1452" s="123"/>
      <c r="OVF1452" s="287"/>
      <c r="OVG1452" s="123"/>
      <c r="OVH1452" s="287"/>
      <c r="OVI1452" s="123"/>
      <c r="OVJ1452" s="287"/>
      <c r="OVK1452" s="123"/>
      <c r="OVL1452" s="287"/>
      <c r="OVM1452" s="123"/>
      <c r="OVN1452" s="287"/>
      <c r="OVO1452" s="123"/>
      <c r="OVP1452" s="287"/>
      <c r="OVQ1452" s="123"/>
      <c r="OVR1452" s="287"/>
      <c r="OVS1452" s="123"/>
      <c r="OVT1452" s="287"/>
      <c r="OVU1452" s="123"/>
      <c r="OVV1452" s="287"/>
      <c r="OVW1452" s="123"/>
      <c r="OVX1452" s="287"/>
      <c r="OVY1452" s="123"/>
      <c r="OVZ1452" s="287"/>
      <c r="OWA1452" s="123"/>
      <c r="OWB1452" s="287"/>
      <c r="OWC1452" s="123"/>
      <c r="OWD1452" s="287"/>
      <c r="OWE1452" s="123"/>
      <c r="OWF1452" s="287"/>
      <c r="OWG1452" s="123"/>
      <c r="OWH1452" s="287"/>
      <c r="OWI1452" s="123"/>
      <c r="OWJ1452" s="287"/>
      <c r="OWK1452" s="123"/>
      <c r="OWL1452" s="287"/>
      <c r="OWM1452" s="123"/>
      <c r="OWN1452" s="287"/>
      <c r="OWO1452" s="123"/>
      <c r="OWP1452" s="287"/>
      <c r="OWQ1452" s="123"/>
      <c r="OWR1452" s="287"/>
      <c r="OWS1452" s="123"/>
      <c r="OWT1452" s="287"/>
      <c r="OWU1452" s="123"/>
      <c r="OWV1452" s="287"/>
      <c r="OWW1452" s="123"/>
      <c r="OWX1452" s="287"/>
      <c r="OWY1452" s="123"/>
      <c r="OWZ1452" s="287"/>
      <c r="OXA1452" s="123"/>
      <c r="OXB1452" s="287"/>
      <c r="OXC1452" s="123"/>
      <c r="OXD1452" s="287"/>
      <c r="OXE1452" s="123"/>
      <c r="OXF1452" s="287"/>
      <c r="OXG1452" s="123"/>
      <c r="OXH1452" s="287"/>
      <c r="OXI1452" s="123"/>
      <c r="OXJ1452" s="287"/>
      <c r="OXK1452" s="123"/>
      <c r="OXL1452" s="287"/>
      <c r="OXM1452" s="123"/>
      <c r="OXN1452" s="287"/>
      <c r="OXO1452" s="123"/>
      <c r="OXP1452" s="287"/>
      <c r="OXQ1452" s="123"/>
      <c r="OXR1452" s="287"/>
      <c r="OXS1452" s="123"/>
      <c r="OXT1452" s="287"/>
      <c r="OXU1452" s="123"/>
      <c r="OXV1452" s="287"/>
      <c r="OXW1452" s="123"/>
      <c r="OXX1452" s="287"/>
      <c r="OXY1452" s="123"/>
      <c r="OXZ1452" s="287"/>
      <c r="OYA1452" s="123"/>
      <c r="OYB1452" s="287"/>
      <c r="OYC1452" s="123"/>
      <c r="OYD1452" s="287"/>
      <c r="OYE1452" s="123"/>
      <c r="OYF1452" s="287"/>
      <c r="OYG1452" s="123"/>
      <c r="OYH1452" s="287"/>
      <c r="OYI1452" s="123"/>
      <c r="OYJ1452" s="287"/>
      <c r="OYK1452" s="123"/>
      <c r="OYL1452" s="287"/>
      <c r="OYM1452" s="123"/>
      <c r="OYN1452" s="287"/>
      <c r="OYO1452" s="123"/>
      <c r="OYP1452" s="287"/>
      <c r="OYQ1452" s="123"/>
      <c r="OYR1452" s="287"/>
      <c r="OYS1452" s="123"/>
      <c r="OYT1452" s="287"/>
      <c r="OYU1452" s="123"/>
      <c r="OYV1452" s="287"/>
      <c r="OYW1452" s="123"/>
      <c r="OYX1452" s="287"/>
      <c r="OYY1452" s="123"/>
      <c r="OYZ1452" s="287"/>
      <c r="OZA1452" s="123"/>
      <c r="OZB1452" s="287"/>
      <c r="OZC1452" s="123"/>
      <c r="OZD1452" s="287"/>
      <c r="OZE1452" s="123"/>
      <c r="OZF1452" s="287"/>
      <c r="OZG1452" s="123"/>
      <c r="OZH1452" s="287"/>
      <c r="OZI1452" s="123"/>
      <c r="OZJ1452" s="287"/>
      <c r="OZK1452" s="123"/>
      <c r="OZL1452" s="287"/>
      <c r="OZM1452" s="123"/>
      <c r="OZN1452" s="287"/>
      <c r="OZO1452" s="123"/>
      <c r="OZP1452" s="287"/>
      <c r="OZQ1452" s="123"/>
      <c r="OZR1452" s="287"/>
      <c r="OZS1452" s="123"/>
      <c r="OZT1452" s="287"/>
      <c r="OZU1452" s="123"/>
      <c r="OZV1452" s="287"/>
      <c r="OZW1452" s="123"/>
      <c r="OZX1452" s="287"/>
      <c r="OZY1452" s="123"/>
      <c r="OZZ1452" s="287"/>
      <c r="PAA1452" s="123"/>
      <c r="PAB1452" s="287"/>
      <c r="PAC1452" s="123"/>
      <c r="PAD1452" s="287"/>
      <c r="PAE1452" s="123"/>
      <c r="PAF1452" s="287"/>
      <c r="PAG1452" s="123"/>
      <c r="PAH1452" s="287"/>
      <c r="PAI1452" s="123"/>
      <c r="PAJ1452" s="287"/>
      <c r="PAK1452" s="123"/>
      <c r="PAL1452" s="287"/>
      <c r="PAM1452" s="123"/>
      <c r="PAN1452" s="287"/>
      <c r="PAO1452" s="123"/>
      <c r="PAP1452" s="287"/>
      <c r="PAQ1452" s="123"/>
      <c r="PAR1452" s="287"/>
      <c r="PAS1452" s="123"/>
      <c r="PAT1452" s="287"/>
      <c r="PAU1452" s="123"/>
      <c r="PAV1452" s="287"/>
      <c r="PAW1452" s="123"/>
      <c r="PAX1452" s="287"/>
      <c r="PAY1452" s="123"/>
      <c r="PAZ1452" s="287"/>
      <c r="PBA1452" s="123"/>
      <c r="PBB1452" s="287"/>
      <c r="PBC1452" s="123"/>
      <c r="PBD1452" s="287"/>
      <c r="PBE1452" s="123"/>
      <c r="PBF1452" s="287"/>
      <c r="PBG1452" s="123"/>
      <c r="PBH1452" s="287"/>
      <c r="PBI1452" s="123"/>
      <c r="PBJ1452" s="287"/>
      <c r="PBK1452" s="123"/>
      <c r="PBL1452" s="287"/>
      <c r="PBM1452" s="123"/>
      <c r="PBN1452" s="287"/>
      <c r="PBO1452" s="123"/>
      <c r="PBP1452" s="287"/>
      <c r="PBQ1452" s="123"/>
      <c r="PBR1452" s="287"/>
      <c r="PBS1452" s="123"/>
      <c r="PBT1452" s="287"/>
      <c r="PBU1452" s="123"/>
      <c r="PBV1452" s="287"/>
      <c r="PBW1452" s="123"/>
      <c r="PBX1452" s="287"/>
      <c r="PBY1452" s="123"/>
      <c r="PBZ1452" s="287"/>
      <c r="PCA1452" s="123"/>
      <c r="PCB1452" s="287"/>
      <c r="PCC1452" s="123"/>
      <c r="PCD1452" s="287"/>
      <c r="PCE1452" s="123"/>
      <c r="PCF1452" s="287"/>
      <c r="PCG1452" s="123"/>
      <c r="PCH1452" s="287"/>
      <c r="PCI1452" s="123"/>
      <c r="PCJ1452" s="287"/>
      <c r="PCK1452" s="123"/>
      <c r="PCL1452" s="287"/>
      <c r="PCM1452" s="123"/>
      <c r="PCN1452" s="287"/>
      <c r="PCO1452" s="123"/>
      <c r="PCP1452" s="287"/>
      <c r="PCQ1452" s="123"/>
      <c r="PCR1452" s="287"/>
      <c r="PCS1452" s="123"/>
      <c r="PCT1452" s="287"/>
      <c r="PCU1452" s="123"/>
      <c r="PCV1452" s="287"/>
      <c r="PCW1452" s="123"/>
      <c r="PCX1452" s="287"/>
      <c r="PCY1452" s="123"/>
      <c r="PCZ1452" s="287"/>
      <c r="PDA1452" s="123"/>
      <c r="PDB1452" s="287"/>
      <c r="PDC1452" s="123"/>
      <c r="PDD1452" s="287"/>
      <c r="PDE1452" s="123"/>
      <c r="PDF1452" s="287"/>
      <c r="PDG1452" s="123"/>
      <c r="PDH1452" s="287"/>
      <c r="PDI1452" s="123"/>
      <c r="PDJ1452" s="287"/>
      <c r="PDK1452" s="123"/>
      <c r="PDL1452" s="287"/>
      <c r="PDM1452" s="123"/>
      <c r="PDN1452" s="287"/>
      <c r="PDO1452" s="123"/>
      <c r="PDP1452" s="287"/>
      <c r="PDQ1452" s="123"/>
      <c r="PDR1452" s="287"/>
      <c r="PDS1452" s="123"/>
      <c r="PDT1452" s="287"/>
      <c r="PDU1452" s="123"/>
      <c r="PDV1452" s="287"/>
      <c r="PDW1452" s="123"/>
      <c r="PDX1452" s="287"/>
      <c r="PDY1452" s="123"/>
      <c r="PDZ1452" s="287"/>
      <c r="PEA1452" s="123"/>
      <c r="PEB1452" s="287"/>
      <c r="PEC1452" s="123"/>
      <c r="PED1452" s="287"/>
      <c r="PEE1452" s="123"/>
      <c r="PEF1452" s="287"/>
      <c r="PEG1452" s="123"/>
      <c r="PEH1452" s="287"/>
      <c r="PEI1452" s="123"/>
      <c r="PEJ1452" s="287"/>
      <c r="PEK1452" s="123"/>
      <c r="PEL1452" s="287"/>
      <c r="PEM1452" s="123"/>
      <c r="PEN1452" s="287"/>
      <c r="PEO1452" s="123"/>
      <c r="PEP1452" s="287"/>
      <c r="PEQ1452" s="123"/>
      <c r="PER1452" s="287"/>
      <c r="PES1452" s="123"/>
      <c r="PET1452" s="287"/>
      <c r="PEU1452" s="123"/>
      <c r="PEV1452" s="287"/>
      <c r="PEW1452" s="123"/>
      <c r="PEX1452" s="287"/>
      <c r="PEY1452" s="123"/>
      <c r="PEZ1452" s="287"/>
      <c r="PFA1452" s="123"/>
      <c r="PFB1452" s="287"/>
      <c r="PFC1452" s="123"/>
      <c r="PFD1452" s="287"/>
      <c r="PFE1452" s="123"/>
      <c r="PFF1452" s="287"/>
      <c r="PFG1452" s="123"/>
      <c r="PFH1452" s="287"/>
      <c r="PFI1452" s="123"/>
      <c r="PFJ1452" s="287"/>
      <c r="PFK1452" s="123"/>
      <c r="PFL1452" s="287"/>
      <c r="PFM1452" s="123"/>
      <c r="PFN1452" s="287"/>
      <c r="PFO1452" s="123"/>
      <c r="PFP1452" s="287"/>
      <c r="PFQ1452" s="123"/>
      <c r="PFR1452" s="287"/>
      <c r="PFS1452" s="123"/>
      <c r="PFT1452" s="287"/>
      <c r="PFU1452" s="123"/>
      <c r="PFV1452" s="287"/>
      <c r="PFW1452" s="123"/>
      <c r="PFX1452" s="287"/>
      <c r="PFY1452" s="123"/>
      <c r="PFZ1452" s="287"/>
      <c r="PGA1452" s="123"/>
      <c r="PGB1452" s="287"/>
      <c r="PGC1452" s="123"/>
      <c r="PGD1452" s="287"/>
      <c r="PGE1452" s="123"/>
      <c r="PGF1452" s="287"/>
      <c r="PGG1452" s="123"/>
      <c r="PGH1452" s="287"/>
      <c r="PGI1452" s="123"/>
      <c r="PGJ1452" s="287"/>
      <c r="PGK1452" s="123"/>
      <c r="PGL1452" s="287"/>
      <c r="PGM1452" s="123"/>
      <c r="PGN1452" s="287"/>
      <c r="PGO1452" s="123"/>
      <c r="PGP1452" s="287"/>
      <c r="PGQ1452" s="123"/>
      <c r="PGR1452" s="287"/>
      <c r="PGS1452" s="123"/>
      <c r="PGT1452" s="287"/>
      <c r="PGU1452" s="123"/>
      <c r="PGV1452" s="287"/>
      <c r="PGW1452" s="123"/>
      <c r="PGX1452" s="287"/>
      <c r="PGY1452" s="123"/>
      <c r="PGZ1452" s="287"/>
      <c r="PHA1452" s="123"/>
      <c r="PHB1452" s="287"/>
      <c r="PHC1452" s="123"/>
      <c r="PHD1452" s="287"/>
      <c r="PHE1452" s="123"/>
      <c r="PHF1452" s="287"/>
      <c r="PHG1452" s="123"/>
      <c r="PHH1452" s="287"/>
      <c r="PHI1452" s="123"/>
      <c r="PHJ1452" s="287"/>
      <c r="PHK1452" s="123"/>
      <c r="PHL1452" s="287"/>
      <c r="PHM1452" s="123"/>
      <c r="PHN1452" s="287"/>
      <c r="PHO1452" s="123"/>
      <c r="PHP1452" s="287"/>
      <c r="PHQ1452" s="123"/>
      <c r="PHR1452" s="287"/>
      <c r="PHS1452" s="123"/>
      <c r="PHT1452" s="287"/>
      <c r="PHU1452" s="123"/>
      <c r="PHV1452" s="287"/>
      <c r="PHW1452" s="123"/>
      <c r="PHX1452" s="287"/>
      <c r="PHY1452" s="123"/>
      <c r="PHZ1452" s="287"/>
      <c r="PIA1452" s="123"/>
      <c r="PIB1452" s="287"/>
      <c r="PIC1452" s="123"/>
      <c r="PID1452" s="287"/>
      <c r="PIE1452" s="123"/>
      <c r="PIF1452" s="287"/>
      <c r="PIG1452" s="123"/>
      <c r="PIH1452" s="287"/>
      <c r="PII1452" s="123"/>
      <c r="PIJ1452" s="287"/>
      <c r="PIK1452" s="123"/>
      <c r="PIL1452" s="287"/>
      <c r="PIM1452" s="123"/>
      <c r="PIN1452" s="287"/>
      <c r="PIO1452" s="123"/>
      <c r="PIP1452" s="287"/>
      <c r="PIQ1452" s="123"/>
      <c r="PIR1452" s="287"/>
      <c r="PIS1452" s="123"/>
      <c r="PIT1452" s="287"/>
      <c r="PIU1452" s="123"/>
      <c r="PIV1452" s="287"/>
      <c r="PIW1452" s="123"/>
      <c r="PIX1452" s="287"/>
      <c r="PIY1452" s="123"/>
      <c r="PIZ1452" s="287"/>
      <c r="PJA1452" s="123"/>
      <c r="PJB1452" s="287"/>
      <c r="PJC1452" s="123"/>
      <c r="PJD1452" s="287"/>
      <c r="PJE1452" s="123"/>
      <c r="PJF1452" s="287"/>
      <c r="PJG1452" s="123"/>
      <c r="PJH1452" s="287"/>
      <c r="PJI1452" s="123"/>
      <c r="PJJ1452" s="287"/>
      <c r="PJK1452" s="123"/>
      <c r="PJL1452" s="287"/>
      <c r="PJM1452" s="123"/>
      <c r="PJN1452" s="287"/>
      <c r="PJO1452" s="123"/>
      <c r="PJP1452" s="287"/>
      <c r="PJQ1452" s="123"/>
      <c r="PJR1452" s="287"/>
      <c r="PJS1452" s="123"/>
      <c r="PJT1452" s="287"/>
      <c r="PJU1452" s="123"/>
      <c r="PJV1452" s="287"/>
      <c r="PJW1452" s="123"/>
      <c r="PJX1452" s="287"/>
      <c r="PJY1452" s="123"/>
      <c r="PJZ1452" s="287"/>
      <c r="PKA1452" s="123"/>
      <c r="PKB1452" s="287"/>
      <c r="PKC1452" s="123"/>
      <c r="PKD1452" s="287"/>
      <c r="PKE1452" s="123"/>
      <c r="PKF1452" s="287"/>
      <c r="PKG1452" s="123"/>
      <c r="PKH1452" s="287"/>
      <c r="PKI1452" s="123"/>
      <c r="PKJ1452" s="287"/>
      <c r="PKK1452" s="123"/>
      <c r="PKL1452" s="287"/>
      <c r="PKM1452" s="123"/>
      <c r="PKN1452" s="287"/>
      <c r="PKO1452" s="123"/>
      <c r="PKP1452" s="287"/>
      <c r="PKQ1452" s="123"/>
      <c r="PKR1452" s="287"/>
      <c r="PKS1452" s="123"/>
      <c r="PKT1452" s="287"/>
      <c r="PKU1452" s="123"/>
      <c r="PKV1452" s="287"/>
      <c r="PKW1452" s="123"/>
      <c r="PKX1452" s="287"/>
      <c r="PKY1452" s="123"/>
      <c r="PKZ1452" s="287"/>
      <c r="PLA1452" s="123"/>
      <c r="PLB1452" s="287"/>
      <c r="PLC1452" s="123"/>
      <c r="PLD1452" s="287"/>
      <c r="PLE1452" s="123"/>
      <c r="PLF1452" s="287"/>
      <c r="PLG1452" s="123"/>
      <c r="PLH1452" s="287"/>
      <c r="PLI1452" s="123"/>
      <c r="PLJ1452" s="287"/>
      <c r="PLK1452" s="123"/>
      <c r="PLL1452" s="287"/>
      <c r="PLM1452" s="123"/>
      <c r="PLN1452" s="287"/>
      <c r="PLO1452" s="123"/>
      <c r="PLP1452" s="287"/>
      <c r="PLQ1452" s="123"/>
      <c r="PLR1452" s="287"/>
      <c r="PLS1452" s="123"/>
      <c r="PLT1452" s="287"/>
      <c r="PLU1452" s="123"/>
      <c r="PLV1452" s="287"/>
      <c r="PLW1452" s="123"/>
      <c r="PLX1452" s="287"/>
      <c r="PLY1452" s="123"/>
      <c r="PLZ1452" s="287"/>
      <c r="PMA1452" s="123"/>
      <c r="PMB1452" s="287"/>
      <c r="PMC1452" s="123"/>
      <c r="PMD1452" s="287"/>
      <c r="PME1452" s="123"/>
      <c r="PMF1452" s="287"/>
      <c r="PMG1452" s="123"/>
      <c r="PMH1452" s="287"/>
      <c r="PMI1452" s="123"/>
      <c r="PMJ1452" s="287"/>
      <c r="PMK1452" s="123"/>
      <c r="PML1452" s="287"/>
      <c r="PMM1452" s="123"/>
      <c r="PMN1452" s="287"/>
      <c r="PMO1452" s="123"/>
      <c r="PMP1452" s="287"/>
      <c r="PMQ1452" s="123"/>
      <c r="PMR1452" s="287"/>
      <c r="PMS1452" s="123"/>
      <c r="PMT1452" s="287"/>
      <c r="PMU1452" s="123"/>
      <c r="PMV1452" s="287"/>
      <c r="PMW1452" s="123"/>
      <c r="PMX1452" s="287"/>
      <c r="PMY1452" s="123"/>
      <c r="PMZ1452" s="287"/>
      <c r="PNA1452" s="123"/>
      <c r="PNB1452" s="287"/>
      <c r="PNC1452" s="123"/>
      <c r="PND1452" s="287"/>
      <c r="PNE1452" s="123"/>
      <c r="PNF1452" s="287"/>
      <c r="PNG1452" s="123"/>
      <c r="PNH1452" s="287"/>
      <c r="PNI1452" s="123"/>
      <c r="PNJ1452" s="287"/>
      <c r="PNK1452" s="123"/>
      <c r="PNL1452" s="287"/>
      <c r="PNM1452" s="123"/>
      <c r="PNN1452" s="287"/>
      <c r="PNO1452" s="123"/>
      <c r="PNP1452" s="287"/>
      <c r="PNQ1452" s="123"/>
      <c r="PNR1452" s="287"/>
      <c r="PNS1452" s="123"/>
      <c r="PNT1452" s="287"/>
      <c r="PNU1452" s="123"/>
      <c r="PNV1452" s="287"/>
      <c r="PNW1452" s="123"/>
      <c r="PNX1452" s="287"/>
      <c r="PNY1452" s="123"/>
      <c r="PNZ1452" s="287"/>
      <c r="POA1452" s="123"/>
      <c r="POB1452" s="287"/>
      <c r="POC1452" s="123"/>
      <c r="POD1452" s="287"/>
      <c r="POE1452" s="123"/>
      <c r="POF1452" s="287"/>
      <c r="POG1452" s="123"/>
      <c r="POH1452" s="287"/>
      <c r="POI1452" s="123"/>
      <c r="POJ1452" s="287"/>
      <c r="POK1452" s="123"/>
      <c r="POL1452" s="287"/>
      <c r="POM1452" s="123"/>
      <c r="PON1452" s="287"/>
      <c r="POO1452" s="123"/>
      <c r="POP1452" s="287"/>
      <c r="POQ1452" s="123"/>
      <c r="POR1452" s="287"/>
      <c r="POS1452" s="123"/>
      <c r="POT1452" s="287"/>
      <c r="POU1452" s="123"/>
      <c r="POV1452" s="287"/>
      <c r="POW1452" s="123"/>
      <c r="POX1452" s="287"/>
      <c r="POY1452" s="123"/>
      <c r="POZ1452" s="287"/>
      <c r="PPA1452" s="123"/>
      <c r="PPB1452" s="287"/>
      <c r="PPC1452" s="123"/>
      <c r="PPD1452" s="287"/>
      <c r="PPE1452" s="123"/>
      <c r="PPF1452" s="287"/>
      <c r="PPG1452" s="123"/>
      <c r="PPH1452" s="287"/>
      <c r="PPI1452" s="123"/>
      <c r="PPJ1452" s="287"/>
      <c r="PPK1452" s="123"/>
      <c r="PPL1452" s="287"/>
      <c r="PPM1452" s="123"/>
      <c r="PPN1452" s="287"/>
      <c r="PPO1452" s="123"/>
      <c r="PPP1452" s="287"/>
      <c r="PPQ1452" s="123"/>
      <c r="PPR1452" s="287"/>
      <c r="PPS1452" s="123"/>
      <c r="PPT1452" s="287"/>
      <c r="PPU1452" s="123"/>
      <c r="PPV1452" s="287"/>
      <c r="PPW1452" s="123"/>
      <c r="PPX1452" s="287"/>
      <c r="PPY1452" s="123"/>
      <c r="PPZ1452" s="287"/>
      <c r="PQA1452" s="123"/>
      <c r="PQB1452" s="287"/>
      <c r="PQC1452" s="123"/>
      <c r="PQD1452" s="287"/>
      <c r="PQE1452" s="123"/>
      <c r="PQF1452" s="287"/>
      <c r="PQG1452" s="123"/>
      <c r="PQH1452" s="287"/>
      <c r="PQI1452" s="123"/>
      <c r="PQJ1452" s="287"/>
      <c r="PQK1452" s="123"/>
      <c r="PQL1452" s="287"/>
      <c r="PQM1452" s="123"/>
      <c r="PQN1452" s="287"/>
      <c r="PQO1452" s="123"/>
      <c r="PQP1452" s="287"/>
      <c r="PQQ1452" s="123"/>
      <c r="PQR1452" s="287"/>
      <c r="PQS1452" s="123"/>
      <c r="PQT1452" s="287"/>
      <c r="PQU1452" s="123"/>
      <c r="PQV1452" s="287"/>
      <c r="PQW1452" s="123"/>
      <c r="PQX1452" s="287"/>
      <c r="PQY1452" s="123"/>
      <c r="PQZ1452" s="287"/>
      <c r="PRA1452" s="123"/>
      <c r="PRB1452" s="287"/>
      <c r="PRC1452" s="123"/>
      <c r="PRD1452" s="287"/>
      <c r="PRE1452" s="123"/>
      <c r="PRF1452" s="287"/>
      <c r="PRG1452" s="123"/>
      <c r="PRH1452" s="287"/>
      <c r="PRI1452" s="123"/>
      <c r="PRJ1452" s="287"/>
      <c r="PRK1452" s="123"/>
      <c r="PRL1452" s="287"/>
      <c r="PRM1452" s="123"/>
      <c r="PRN1452" s="287"/>
      <c r="PRO1452" s="123"/>
      <c r="PRP1452" s="287"/>
      <c r="PRQ1452" s="123"/>
      <c r="PRR1452" s="287"/>
      <c r="PRS1452" s="123"/>
      <c r="PRT1452" s="287"/>
      <c r="PRU1452" s="123"/>
      <c r="PRV1452" s="287"/>
      <c r="PRW1452" s="123"/>
      <c r="PRX1452" s="287"/>
      <c r="PRY1452" s="123"/>
      <c r="PRZ1452" s="287"/>
      <c r="PSA1452" s="123"/>
      <c r="PSB1452" s="287"/>
      <c r="PSC1452" s="123"/>
      <c r="PSD1452" s="287"/>
      <c r="PSE1452" s="123"/>
      <c r="PSF1452" s="287"/>
      <c r="PSG1452" s="123"/>
      <c r="PSH1452" s="287"/>
      <c r="PSI1452" s="123"/>
      <c r="PSJ1452" s="287"/>
      <c r="PSK1452" s="123"/>
      <c r="PSL1452" s="287"/>
      <c r="PSM1452" s="123"/>
      <c r="PSN1452" s="287"/>
      <c r="PSO1452" s="123"/>
      <c r="PSP1452" s="287"/>
      <c r="PSQ1452" s="123"/>
      <c r="PSR1452" s="287"/>
      <c r="PSS1452" s="123"/>
      <c r="PST1452" s="287"/>
      <c r="PSU1452" s="123"/>
      <c r="PSV1452" s="287"/>
      <c r="PSW1452" s="123"/>
      <c r="PSX1452" s="287"/>
      <c r="PSY1452" s="123"/>
      <c r="PSZ1452" s="287"/>
      <c r="PTA1452" s="123"/>
      <c r="PTB1452" s="287"/>
      <c r="PTC1452" s="123"/>
      <c r="PTD1452" s="287"/>
      <c r="PTE1452" s="123"/>
      <c r="PTF1452" s="287"/>
      <c r="PTG1452" s="123"/>
      <c r="PTH1452" s="287"/>
      <c r="PTI1452" s="123"/>
      <c r="PTJ1452" s="287"/>
      <c r="PTK1452" s="123"/>
      <c r="PTL1452" s="287"/>
      <c r="PTM1452" s="123"/>
      <c r="PTN1452" s="287"/>
      <c r="PTO1452" s="123"/>
      <c r="PTP1452" s="287"/>
      <c r="PTQ1452" s="123"/>
      <c r="PTR1452" s="287"/>
      <c r="PTS1452" s="123"/>
      <c r="PTT1452" s="287"/>
      <c r="PTU1452" s="123"/>
      <c r="PTV1452" s="287"/>
      <c r="PTW1452" s="123"/>
      <c r="PTX1452" s="287"/>
      <c r="PTY1452" s="123"/>
      <c r="PTZ1452" s="287"/>
      <c r="PUA1452" s="123"/>
      <c r="PUB1452" s="287"/>
      <c r="PUC1452" s="123"/>
      <c r="PUD1452" s="287"/>
      <c r="PUE1452" s="123"/>
      <c r="PUF1452" s="287"/>
      <c r="PUG1452" s="123"/>
      <c r="PUH1452" s="287"/>
      <c r="PUI1452" s="123"/>
      <c r="PUJ1452" s="287"/>
      <c r="PUK1452" s="123"/>
      <c r="PUL1452" s="287"/>
      <c r="PUM1452" s="123"/>
      <c r="PUN1452" s="287"/>
      <c r="PUO1452" s="123"/>
      <c r="PUP1452" s="287"/>
      <c r="PUQ1452" s="123"/>
      <c r="PUR1452" s="287"/>
      <c r="PUS1452" s="123"/>
      <c r="PUT1452" s="287"/>
      <c r="PUU1452" s="123"/>
      <c r="PUV1452" s="287"/>
      <c r="PUW1452" s="123"/>
      <c r="PUX1452" s="287"/>
      <c r="PUY1452" s="123"/>
      <c r="PUZ1452" s="287"/>
      <c r="PVA1452" s="123"/>
      <c r="PVB1452" s="287"/>
      <c r="PVC1452" s="123"/>
      <c r="PVD1452" s="287"/>
      <c r="PVE1452" s="123"/>
      <c r="PVF1452" s="287"/>
      <c r="PVG1452" s="123"/>
      <c r="PVH1452" s="287"/>
      <c r="PVI1452" s="123"/>
      <c r="PVJ1452" s="287"/>
      <c r="PVK1452" s="123"/>
      <c r="PVL1452" s="287"/>
      <c r="PVM1452" s="123"/>
      <c r="PVN1452" s="287"/>
      <c r="PVO1452" s="123"/>
      <c r="PVP1452" s="287"/>
      <c r="PVQ1452" s="123"/>
      <c r="PVR1452" s="287"/>
      <c r="PVS1452" s="123"/>
      <c r="PVT1452" s="287"/>
      <c r="PVU1452" s="123"/>
      <c r="PVV1452" s="287"/>
      <c r="PVW1452" s="123"/>
      <c r="PVX1452" s="287"/>
      <c r="PVY1452" s="123"/>
      <c r="PVZ1452" s="287"/>
      <c r="PWA1452" s="123"/>
      <c r="PWB1452" s="287"/>
      <c r="PWC1452" s="123"/>
      <c r="PWD1452" s="287"/>
      <c r="PWE1452" s="123"/>
      <c r="PWF1452" s="287"/>
      <c r="PWG1452" s="123"/>
      <c r="PWH1452" s="287"/>
      <c r="PWI1452" s="123"/>
      <c r="PWJ1452" s="287"/>
      <c r="PWK1452" s="123"/>
      <c r="PWL1452" s="287"/>
      <c r="PWM1452" s="123"/>
      <c r="PWN1452" s="287"/>
      <c r="PWO1452" s="123"/>
      <c r="PWP1452" s="287"/>
      <c r="PWQ1452" s="123"/>
      <c r="PWR1452" s="287"/>
      <c r="PWS1452" s="123"/>
      <c r="PWT1452" s="287"/>
      <c r="PWU1452" s="123"/>
      <c r="PWV1452" s="287"/>
      <c r="PWW1452" s="123"/>
      <c r="PWX1452" s="287"/>
      <c r="PWY1452" s="123"/>
      <c r="PWZ1452" s="287"/>
      <c r="PXA1452" s="123"/>
      <c r="PXB1452" s="287"/>
      <c r="PXC1452" s="123"/>
      <c r="PXD1452" s="287"/>
      <c r="PXE1452" s="123"/>
      <c r="PXF1452" s="287"/>
      <c r="PXG1452" s="123"/>
      <c r="PXH1452" s="287"/>
      <c r="PXI1452" s="123"/>
      <c r="PXJ1452" s="287"/>
      <c r="PXK1452" s="123"/>
      <c r="PXL1452" s="287"/>
      <c r="PXM1452" s="123"/>
      <c r="PXN1452" s="287"/>
      <c r="PXO1452" s="123"/>
      <c r="PXP1452" s="287"/>
      <c r="PXQ1452" s="123"/>
      <c r="PXR1452" s="287"/>
      <c r="PXS1452" s="123"/>
      <c r="PXT1452" s="287"/>
      <c r="PXU1452" s="123"/>
      <c r="PXV1452" s="287"/>
      <c r="PXW1452" s="123"/>
      <c r="PXX1452" s="287"/>
      <c r="PXY1452" s="123"/>
      <c r="PXZ1452" s="287"/>
      <c r="PYA1452" s="123"/>
      <c r="PYB1452" s="287"/>
      <c r="PYC1452" s="123"/>
      <c r="PYD1452" s="287"/>
      <c r="PYE1452" s="123"/>
      <c r="PYF1452" s="287"/>
      <c r="PYG1452" s="123"/>
      <c r="PYH1452" s="287"/>
      <c r="PYI1452" s="123"/>
      <c r="PYJ1452" s="287"/>
      <c r="PYK1452" s="123"/>
      <c r="PYL1452" s="287"/>
      <c r="PYM1452" s="123"/>
      <c r="PYN1452" s="287"/>
      <c r="PYO1452" s="123"/>
      <c r="PYP1452" s="287"/>
      <c r="PYQ1452" s="123"/>
      <c r="PYR1452" s="287"/>
      <c r="PYS1452" s="123"/>
      <c r="PYT1452" s="287"/>
      <c r="PYU1452" s="123"/>
      <c r="PYV1452" s="287"/>
      <c r="PYW1452" s="123"/>
      <c r="PYX1452" s="287"/>
      <c r="PYY1452" s="123"/>
      <c r="PYZ1452" s="287"/>
      <c r="PZA1452" s="123"/>
      <c r="PZB1452" s="287"/>
      <c r="PZC1452" s="123"/>
      <c r="PZD1452" s="287"/>
      <c r="PZE1452" s="123"/>
      <c r="PZF1452" s="287"/>
      <c r="PZG1452" s="123"/>
      <c r="PZH1452" s="287"/>
      <c r="PZI1452" s="123"/>
      <c r="PZJ1452" s="287"/>
      <c r="PZK1452" s="123"/>
      <c r="PZL1452" s="287"/>
      <c r="PZM1452" s="123"/>
      <c r="PZN1452" s="287"/>
      <c r="PZO1452" s="123"/>
      <c r="PZP1452" s="287"/>
      <c r="PZQ1452" s="123"/>
      <c r="PZR1452" s="287"/>
      <c r="PZS1452" s="123"/>
      <c r="PZT1452" s="287"/>
      <c r="PZU1452" s="123"/>
      <c r="PZV1452" s="287"/>
      <c r="PZW1452" s="123"/>
      <c r="PZX1452" s="287"/>
      <c r="PZY1452" s="123"/>
      <c r="PZZ1452" s="287"/>
      <c r="QAA1452" s="123"/>
      <c r="QAB1452" s="287"/>
      <c r="QAC1452" s="123"/>
      <c r="QAD1452" s="287"/>
      <c r="QAE1452" s="123"/>
      <c r="QAF1452" s="287"/>
      <c r="QAG1452" s="123"/>
      <c r="QAH1452" s="287"/>
      <c r="QAI1452" s="123"/>
      <c r="QAJ1452" s="287"/>
      <c r="QAK1452" s="123"/>
      <c r="QAL1452" s="287"/>
      <c r="QAM1452" s="123"/>
      <c r="QAN1452" s="287"/>
      <c r="QAO1452" s="123"/>
      <c r="QAP1452" s="287"/>
      <c r="QAQ1452" s="123"/>
      <c r="QAR1452" s="287"/>
      <c r="QAS1452" s="123"/>
      <c r="QAT1452" s="287"/>
      <c r="QAU1452" s="123"/>
      <c r="QAV1452" s="287"/>
      <c r="QAW1452" s="123"/>
      <c r="QAX1452" s="287"/>
      <c r="QAY1452" s="123"/>
      <c r="QAZ1452" s="287"/>
      <c r="QBA1452" s="123"/>
      <c r="QBB1452" s="287"/>
      <c r="QBC1452" s="123"/>
      <c r="QBD1452" s="287"/>
      <c r="QBE1452" s="123"/>
      <c r="QBF1452" s="287"/>
      <c r="QBG1452" s="123"/>
      <c r="QBH1452" s="287"/>
      <c r="QBI1452" s="123"/>
      <c r="QBJ1452" s="287"/>
      <c r="QBK1452" s="123"/>
      <c r="QBL1452" s="287"/>
      <c r="QBM1452" s="123"/>
      <c r="QBN1452" s="287"/>
      <c r="QBO1452" s="123"/>
      <c r="QBP1452" s="287"/>
      <c r="QBQ1452" s="123"/>
      <c r="QBR1452" s="287"/>
      <c r="QBS1452" s="123"/>
      <c r="QBT1452" s="287"/>
      <c r="QBU1452" s="123"/>
      <c r="QBV1452" s="287"/>
      <c r="QBW1452" s="123"/>
      <c r="QBX1452" s="287"/>
      <c r="QBY1452" s="123"/>
      <c r="QBZ1452" s="287"/>
      <c r="QCA1452" s="123"/>
      <c r="QCB1452" s="287"/>
      <c r="QCC1452" s="123"/>
      <c r="QCD1452" s="287"/>
      <c r="QCE1452" s="123"/>
      <c r="QCF1452" s="287"/>
      <c r="QCG1452" s="123"/>
      <c r="QCH1452" s="287"/>
      <c r="QCI1452" s="123"/>
      <c r="QCJ1452" s="287"/>
      <c r="QCK1452" s="123"/>
      <c r="QCL1452" s="287"/>
      <c r="QCM1452" s="123"/>
      <c r="QCN1452" s="287"/>
      <c r="QCO1452" s="123"/>
      <c r="QCP1452" s="287"/>
      <c r="QCQ1452" s="123"/>
      <c r="QCR1452" s="287"/>
      <c r="QCS1452" s="123"/>
      <c r="QCT1452" s="287"/>
      <c r="QCU1452" s="123"/>
      <c r="QCV1452" s="287"/>
      <c r="QCW1452" s="123"/>
      <c r="QCX1452" s="287"/>
      <c r="QCY1452" s="123"/>
      <c r="QCZ1452" s="287"/>
      <c r="QDA1452" s="123"/>
      <c r="QDB1452" s="287"/>
      <c r="QDC1452" s="123"/>
      <c r="QDD1452" s="287"/>
      <c r="QDE1452" s="123"/>
      <c r="QDF1452" s="287"/>
      <c r="QDG1452" s="123"/>
      <c r="QDH1452" s="287"/>
      <c r="QDI1452" s="123"/>
      <c r="QDJ1452" s="287"/>
      <c r="QDK1452" s="123"/>
      <c r="QDL1452" s="287"/>
      <c r="QDM1452" s="123"/>
      <c r="QDN1452" s="287"/>
      <c r="QDO1452" s="123"/>
      <c r="QDP1452" s="287"/>
      <c r="QDQ1452" s="123"/>
      <c r="QDR1452" s="287"/>
      <c r="QDS1452" s="123"/>
      <c r="QDT1452" s="287"/>
      <c r="QDU1452" s="123"/>
      <c r="QDV1452" s="287"/>
      <c r="QDW1452" s="123"/>
      <c r="QDX1452" s="287"/>
      <c r="QDY1452" s="123"/>
      <c r="QDZ1452" s="287"/>
      <c r="QEA1452" s="123"/>
      <c r="QEB1452" s="287"/>
      <c r="QEC1452" s="123"/>
      <c r="QED1452" s="287"/>
      <c r="QEE1452" s="123"/>
      <c r="QEF1452" s="287"/>
      <c r="QEG1452" s="123"/>
      <c r="QEH1452" s="287"/>
      <c r="QEI1452" s="123"/>
      <c r="QEJ1452" s="287"/>
      <c r="QEK1452" s="123"/>
      <c r="QEL1452" s="287"/>
      <c r="QEM1452" s="123"/>
      <c r="QEN1452" s="287"/>
      <c r="QEO1452" s="123"/>
      <c r="QEP1452" s="287"/>
      <c r="QEQ1452" s="123"/>
      <c r="QER1452" s="287"/>
      <c r="QES1452" s="123"/>
      <c r="QET1452" s="287"/>
      <c r="QEU1452" s="123"/>
      <c r="QEV1452" s="287"/>
      <c r="QEW1452" s="123"/>
      <c r="QEX1452" s="287"/>
      <c r="QEY1452" s="123"/>
      <c r="QEZ1452" s="287"/>
      <c r="QFA1452" s="123"/>
      <c r="QFB1452" s="287"/>
      <c r="QFC1452" s="123"/>
      <c r="QFD1452" s="287"/>
      <c r="QFE1452" s="123"/>
      <c r="QFF1452" s="287"/>
      <c r="QFG1452" s="123"/>
      <c r="QFH1452" s="287"/>
      <c r="QFI1452" s="123"/>
      <c r="QFJ1452" s="287"/>
      <c r="QFK1452" s="123"/>
      <c r="QFL1452" s="287"/>
      <c r="QFM1452" s="123"/>
      <c r="QFN1452" s="287"/>
      <c r="QFO1452" s="123"/>
      <c r="QFP1452" s="287"/>
      <c r="QFQ1452" s="123"/>
      <c r="QFR1452" s="287"/>
      <c r="QFS1452" s="123"/>
      <c r="QFT1452" s="287"/>
      <c r="QFU1452" s="123"/>
      <c r="QFV1452" s="287"/>
      <c r="QFW1452" s="123"/>
      <c r="QFX1452" s="287"/>
      <c r="QFY1452" s="123"/>
      <c r="QFZ1452" s="287"/>
      <c r="QGA1452" s="123"/>
      <c r="QGB1452" s="287"/>
      <c r="QGC1452" s="123"/>
      <c r="QGD1452" s="287"/>
      <c r="QGE1452" s="123"/>
      <c r="QGF1452" s="287"/>
      <c r="QGG1452" s="123"/>
      <c r="QGH1452" s="287"/>
      <c r="QGI1452" s="123"/>
      <c r="QGJ1452" s="287"/>
      <c r="QGK1452" s="123"/>
      <c r="QGL1452" s="287"/>
      <c r="QGM1452" s="123"/>
      <c r="QGN1452" s="287"/>
      <c r="QGO1452" s="123"/>
      <c r="QGP1452" s="287"/>
      <c r="QGQ1452" s="123"/>
      <c r="QGR1452" s="287"/>
      <c r="QGS1452" s="123"/>
      <c r="QGT1452" s="287"/>
      <c r="QGU1452" s="123"/>
      <c r="QGV1452" s="287"/>
      <c r="QGW1452" s="123"/>
      <c r="QGX1452" s="287"/>
      <c r="QGY1452" s="123"/>
      <c r="QGZ1452" s="287"/>
      <c r="QHA1452" s="123"/>
      <c r="QHB1452" s="287"/>
      <c r="QHC1452" s="123"/>
      <c r="QHD1452" s="287"/>
      <c r="QHE1452" s="123"/>
      <c r="QHF1452" s="287"/>
      <c r="QHG1452" s="123"/>
      <c r="QHH1452" s="287"/>
      <c r="QHI1452" s="123"/>
      <c r="QHJ1452" s="287"/>
      <c r="QHK1452" s="123"/>
      <c r="QHL1452" s="287"/>
      <c r="QHM1452" s="123"/>
      <c r="QHN1452" s="287"/>
      <c r="QHO1452" s="123"/>
      <c r="QHP1452" s="287"/>
      <c r="QHQ1452" s="123"/>
      <c r="QHR1452" s="287"/>
      <c r="QHS1452" s="123"/>
      <c r="QHT1452" s="287"/>
      <c r="QHU1452" s="123"/>
      <c r="QHV1452" s="287"/>
      <c r="QHW1452" s="123"/>
      <c r="QHX1452" s="287"/>
      <c r="QHY1452" s="123"/>
      <c r="QHZ1452" s="287"/>
      <c r="QIA1452" s="123"/>
      <c r="QIB1452" s="287"/>
      <c r="QIC1452" s="123"/>
      <c r="QID1452" s="287"/>
      <c r="QIE1452" s="123"/>
      <c r="QIF1452" s="287"/>
      <c r="QIG1452" s="123"/>
      <c r="QIH1452" s="287"/>
      <c r="QII1452" s="123"/>
      <c r="QIJ1452" s="287"/>
      <c r="QIK1452" s="123"/>
      <c r="QIL1452" s="287"/>
      <c r="QIM1452" s="123"/>
      <c r="QIN1452" s="287"/>
      <c r="QIO1452" s="123"/>
      <c r="QIP1452" s="287"/>
      <c r="QIQ1452" s="123"/>
      <c r="QIR1452" s="287"/>
      <c r="QIS1452" s="123"/>
      <c r="QIT1452" s="287"/>
      <c r="QIU1452" s="123"/>
      <c r="QIV1452" s="287"/>
      <c r="QIW1452" s="123"/>
      <c r="QIX1452" s="287"/>
      <c r="QIY1452" s="123"/>
      <c r="QIZ1452" s="287"/>
      <c r="QJA1452" s="123"/>
      <c r="QJB1452" s="287"/>
      <c r="QJC1452" s="123"/>
      <c r="QJD1452" s="287"/>
      <c r="QJE1452" s="123"/>
      <c r="QJF1452" s="287"/>
      <c r="QJG1452" s="123"/>
      <c r="QJH1452" s="287"/>
      <c r="QJI1452" s="123"/>
      <c r="QJJ1452" s="287"/>
      <c r="QJK1452" s="123"/>
      <c r="QJL1452" s="287"/>
      <c r="QJM1452" s="123"/>
      <c r="QJN1452" s="287"/>
      <c r="QJO1452" s="123"/>
      <c r="QJP1452" s="287"/>
      <c r="QJQ1452" s="123"/>
      <c r="QJR1452" s="287"/>
      <c r="QJS1452" s="123"/>
      <c r="QJT1452" s="287"/>
      <c r="QJU1452" s="123"/>
      <c r="QJV1452" s="287"/>
      <c r="QJW1452" s="123"/>
      <c r="QJX1452" s="287"/>
      <c r="QJY1452" s="123"/>
      <c r="QJZ1452" s="287"/>
      <c r="QKA1452" s="123"/>
      <c r="QKB1452" s="287"/>
      <c r="QKC1452" s="123"/>
      <c r="QKD1452" s="287"/>
      <c r="QKE1452" s="123"/>
      <c r="QKF1452" s="287"/>
      <c r="QKG1452" s="123"/>
      <c r="QKH1452" s="287"/>
      <c r="QKI1452" s="123"/>
      <c r="QKJ1452" s="287"/>
      <c r="QKK1452" s="123"/>
      <c r="QKL1452" s="287"/>
      <c r="QKM1452" s="123"/>
      <c r="QKN1452" s="287"/>
      <c r="QKO1452" s="123"/>
      <c r="QKP1452" s="287"/>
      <c r="QKQ1452" s="123"/>
      <c r="QKR1452" s="287"/>
      <c r="QKS1452" s="123"/>
      <c r="QKT1452" s="287"/>
      <c r="QKU1452" s="123"/>
      <c r="QKV1452" s="287"/>
      <c r="QKW1452" s="123"/>
      <c r="QKX1452" s="287"/>
      <c r="QKY1452" s="123"/>
      <c r="QKZ1452" s="287"/>
      <c r="QLA1452" s="123"/>
      <c r="QLB1452" s="287"/>
      <c r="QLC1452" s="123"/>
      <c r="QLD1452" s="287"/>
      <c r="QLE1452" s="123"/>
      <c r="QLF1452" s="287"/>
      <c r="QLG1452" s="123"/>
      <c r="QLH1452" s="287"/>
      <c r="QLI1452" s="123"/>
      <c r="QLJ1452" s="287"/>
      <c r="QLK1452" s="123"/>
      <c r="QLL1452" s="287"/>
      <c r="QLM1452" s="123"/>
      <c r="QLN1452" s="287"/>
      <c r="QLO1452" s="123"/>
      <c r="QLP1452" s="287"/>
      <c r="QLQ1452" s="123"/>
      <c r="QLR1452" s="287"/>
      <c r="QLS1452" s="123"/>
      <c r="QLT1452" s="287"/>
      <c r="QLU1452" s="123"/>
      <c r="QLV1452" s="287"/>
      <c r="QLW1452" s="123"/>
      <c r="QLX1452" s="287"/>
      <c r="QLY1452" s="123"/>
      <c r="QLZ1452" s="287"/>
      <c r="QMA1452" s="123"/>
      <c r="QMB1452" s="287"/>
      <c r="QMC1452" s="123"/>
      <c r="QMD1452" s="287"/>
      <c r="QME1452" s="123"/>
      <c r="QMF1452" s="287"/>
      <c r="QMG1452" s="123"/>
      <c r="QMH1452" s="287"/>
      <c r="QMI1452" s="123"/>
      <c r="QMJ1452" s="287"/>
      <c r="QMK1452" s="123"/>
      <c r="QML1452" s="287"/>
      <c r="QMM1452" s="123"/>
      <c r="QMN1452" s="287"/>
      <c r="QMO1452" s="123"/>
      <c r="QMP1452" s="287"/>
      <c r="QMQ1452" s="123"/>
      <c r="QMR1452" s="287"/>
      <c r="QMS1452" s="123"/>
      <c r="QMT1452" s="287"/>
      <c r="QMU1452" s="123"/>
      <c r="QMV1452" s="287"/>
      <c r="QMW1452" s="123"/>
      <c r="QMX1452" s="287"/>
      <c r="QMY1452" s="123"/>
      <c r="QMZ1452" s="287"/>
      <c r="QNA1452" s="123"/>
      <c r="QNB1452" s="287"/>
      <c r="QNC1452" s="123"/>
      <c r="QND1452" s="287"/>
      <c r="QNE1452" s="123"/>
      <c r="QNF1452" s="287"/>
      <c r="QNG1452" s="123"/>
      <c r="QNH1452" s="287"/>
      <c r="QNI1452" s="123"/>
      <c r="QNJ1452" s="287"/>
      <c r="QNK1452" s="123"/>
      <c r="QNL1452" s="287"/>
      <c r="QNM1452" s="123"/>
      <c r="QNN1452" s="287"/>
      <c r="QNO1452" s="123"/>
      <c r="QNP1452" s="287"/>
      <c r="QNQ1452" s="123"/>
      <c r="QNR1452" s="287"/>
      <c r="QNS1452" s="123"/>
      <c r="QNT1452" s="287"/>
      <c r="QNU1452" s="123"/>
      <c r="QNV1452" s="287"/>
      <c r="QNW1452" s="123"/>
      <c r="QNX1452" s="287"/>
      <c r="QNY1452" s="123"/>
      <c r="QNZ1452" s="287"/>
      <c r="QOA1452" s="123"/>
      <c r="QOB1452" s="287"/>
      <c r="QOC1452" s="123"/>
      <c r="QOD1452" s="287"/>
      <c r="QOE1452" s="123"/>
      <c r="QOF1452" s="287"/>
      <c r="QOG1452" s="123"/>
      <c r="QOH1452" s="287"/>
      <c r="QOI1452" s="123"/>
      <c r="QOJ1452" s="287"/>
      <c r="QOK1452" s="123"/>
      <c r="QOL1452" s="287"/>
      <c r="QOM1452" s="123"/>
      <c r="QON1452" s="287"/>
      <c r="QOO1452" s="123"/>
      <c r="QOP1452" s="287"/>
      <c r="QOQ1452" s="123"/>
      <c r="QOR1452" s="287"/>
      <c r="QOS1452" s="123"/>
      <c r="QOT1452" s="287"/>
      <c r="QOU1452" s="123"/>
      <c r="QOV1452" s="287"/>
      <c r="QOW1452" s="123"/>
      <c r="QOX1452" s="287"/>
      <c r="QOY1452" s="123"/>
      <c r="QOZ1452" s="287"/>
      <c r="QPA1452" s="123"/>
      <c r="QPB1452" s="287"/>
      <c r="QPC1452" s="123"/>
      <c r="QPD1452" s="287"/>
      <c r="QPE1452" s="123"/>
      <c r="QPF1452" s="287"/>
      <c r="QPG1452" s="123"/>
      <c r="QPH1452" s="287"/>
      <c r="QPI1452" s="123"/>
      <c r="QPJ1452" s="287"/>
      <c r="QPK1452" s="123"/>
      <c r="QPL1452" s="287"/>
      <c r="QPM1452" s="123"/>
      <c r="QPN1452" s="287"/>
      <c r="QPO1452" s="123"/>
      <c r="QPP1452" s="287"/>
      <c r="QPQ1452" s="123"/>
      <c r="QPR1452" s="287"/>
      <c r="QPS1452" s="123"/>
      <c r="QPT1452" s="287"/>
      <c r="QPU1452" s="123"/>
      <c r="QPV1452" s="287"/>
      <c r="QPW1452" s="123"/>
      <c r="QPX1452" s="287"/>
      <c r="QPY1452" s="123"/>
      <c r="QPZ1452" s="287"/>
      <c r="QQA1452" s="123"/>
      <c r="QQB1452" s="287"/>
      <c r="QQC1452" s="123"/>
      <c r="QQD1452" s="287"/>
      <c r="QQE1452" s="123"/>
      <c r="QQF1452" s="287"/>
      <c r="QQG1452" s="123"/>
      <c r="QQH1452" s="287"/>
      <c r="QQI1452" s="123"/>
      <c r="QQJ1452" s="287"/>
      <c r="QQK1452" s="123"/>
      <c r="QQL1452" s="287"/>
      <c r="QQM1452" s="123"/>
      <c r="QQN1452" s="287"/>
      <c r="QQO1452" s="123"/>
      <c r="QQP1452" s="287"/>
      <c r="QQQ1452" s="123"/>
      <c r="QQR1452" s="287"/>
      <c r="QQS1452" s="123"/>
      <c r="QQT1452" s="287"/>
      <c r="QQU1452" s="123"/>
      <c r="QQV1452" s="287"/>
      <c r="QQW1452" s="123"/>
      <c r="QQX1452" s="287"/>
      <c r="QQY1452" s="123"/>
      <c r="QQZ1452" s="287"/>
      <c r="QRA1452" s="123"/>
      <c r="QRB1452" s="287"/>
      <c r="QRC1452" s="123"/>
      <c r="QRD1452" s="287"/>
      <c r="QRE1452" s="123"/>
      <c r="QRF1452" s="287"/>
      <c r="QRG1452" s="123"/>
      <c r="QRH1452" s="287"/>
      <c r="QRI1452" s="123"/>
      <c r="QRJ1452" s="287"/>
      <c r="QRK1452" s="123"/>
      <c r="QRL1452" s="287"/>
      <c r="QRM1452" s="123"/>
      <c r="QRN1452" s="287"/>
      <c r="QRO1452" s="123"/>
      <c r="QRP1452" s="287"/>
      <c r="QRQ1452" s="123"/>
      <c r="QRR1452" s="287"/>
      <c r="QRS1452" s="123"/>
      <c r="QRT1452" s="287"/>
      <c r="QRU1452" s="123"/>
      <c r="QRV1452" s="287"/>
      <c r="QRW1452" s="123"/>
      <c r="QRX1452" s="287"/>
      <c r="QRY1452" s="123"/>
      <c r="QRZ1452" s="287"/>
      <c r="QSA1452" s="123"/>
      <c r="QSB1452" s="287"/>
      <c r="QSC1452" s="123"/>
      <c r="QSD1452" s="287"/>
      <c r="QSE1452" s="123"/>
      <c r="QSF1452" s="287"/>
      <c r="QSG1452" s="123"/>
      <c r="QSH1452" s="287"/>
      <c r="QSI1452" s="123"/>
      <c r="QSJ1452" s="287"/>
      <c r="QSK1452" s="123"/>
      <c r="QSL1452" s="287"/>
      <c r="QSM1452" s="123"/>
      <c r="QSN1452" s="287"/>
      <c r="QSO1452" s="123"/>
      <c r="QSP1452" s="287"/>
      <c r="QSQ1452" s="123"/>
      <c r="QSR1452" s="287"/>
      <c r="QSS1452" s="123"/>
      <c r="QST1452" s="287"/>
      <c r="QSU1452" s="123"/>
      <c r="QSV1452" s="287"/>
      <c r="QSW1452" s="123"/>
      <c r="QSX1452" s="287"/>
      <c r="QSY1452" s="123"/>
      <c r="QSZ1452" s="287"/>
      <c r="QTA1452" s="123"/>
      <c r="QTB1452" s="287"/>
      <c r="QTC1452" s="123"/>
      <c r="QTD1452" s="287"/>
      <c r="QTE1452" s="123"/>
      <c r="QTF1452" s="287"/>
      <c r="QTG1452" s="123"/>
      <c r="QTH1452" s="287"/>
      <c r="QTI1452" s="123"/>
      <c r="QTJ1452" s="287"/>
      <c r="QTK1452" s="123"/>
      <c r="QTL1452" s="287"/>
      <c r="QTM1452" s="123"/>
      <c r="QTN1452" s="287"/>
      <c r="QTO1452" s="123"/>
      <c r="QTP1452" s="287"/>
      <c r="QTQ1452" s="123"/>
      <c r="QTR1452" s="287"/>
      <c r="QTS1452" s="123"/>
      <c r="QTT1452" s="287"/>
      <c r="QTU1452" s="123"/>
      <c r="QTV1452" s="287"/>
      <c r="QTW1452" s="123"/>
      <c r="QTX1452" s="287"/>
      <c r="QTY1452" s="123"/>
      <c r="QTZ1452" s="287"/>
      <c r="QUA1452" s="123"/>
      <c r="QUB1452" s="287"/>
      <c r="QUC1452" s="123"/>
      <c r="QUD1452" s="287"/>
      <c r="QUE1452" s="123"/>
      <c r="QUF1452" s="287"/>
      <c r="QUG1452" s="123"/>
      <c r="QUH1452" s="287"/>
      <c r="QUI1452" s="123"/>
      <c r="QUJ1452" s="287"/>
      <c r="QUK1452" s="123"/>
      <c r="QUL1452" s="287"/>
      <c r="QUM1452" s="123"/>
      <c r="QUN1452" s="287"/>
      <c r="QUO1452" s="123"/>
      <c r="QUP1452" s="287"/>
      <c r="QUQ1452" s="123"/>
      <c r="QUR1452" s="287"/>
      <c r="QUS1452" s="123"/>
      <c r="QUT1452" s="287"/>
      <c r="QUU1452" s="123"/>
      <c r="QUV1452" s="287"/>
      <c r="QUW1452" s="123"/>
      <c r="QUX1452" s="287"/>
      <c r="QUY1452" s="123"/>
      <c r="QUZ1452" s="287"/>
      <c r="QVA1452" s="123"/>
      <c r="QVB1452" s="287"/>
      <c r="QVC1452" s="123"/>
      <c r="QVD1452" s="287"/>
      <c r="QVE1452" s="123"/>
      <c r="QVF1452" s="287"/>
      <c r="QVG1452" s="123"/>
      <c r="QVH1452" s="287"/>
      <c r="QVI1452" s="123"/>
      <c r="QVJ1452" s="287"/>
      <c r="QVK1452" s="123"/>
      <c r="QVL1452" s="287"/>
      <c r="QVM1452" s="123"/>
      <c r="QVN1452" s="287"/>
      <c r="QVO1452" s="123"/>
      <c r="QVP1452" s="287"/>
      <c r="QVQ1452" s="123"/>
      <c r="QVR1452" s="287"/>
      <c r="QVS1452" s="123"/>
      <c r="QVT1452" s="287"/>
      <c r="QVU1452" s="123"/>
      <c r="QVV1452" s="287"/>
      <c r="QVW1452" s="123"/>
      <c r="QVX1452" s="287"/>
      <c r="QVY1452" s="123"/>
      <c r="QVZ1452" s="287"/>
      <c r="QWA1452" s="123"/>
      <c r="QWB1452" s="287"/>
      <c r="QWC1452" s="123"/>
      <c r="QWD1452" s="287"/>
      <c r="QWE1452" s="123"/>
      <c r="QWF1452" s="287"/>
      <c r="QWG1452" s="123"/>
      <c r="QWH1452" s="287"/>
      <c r="QWI1452" s="123"/>
      <c r="QWJ1452" s="287"/>
      <c r="QWK1452" s="123"/>
      <c r="QWL1452" s="287"/>
      <c r="QWM1452" s="123"/>
      <c r="QWN1452" s="287"/>
      <c r="QWO1452" s="123"/>
      <c r="QWP1452" s="287"/>
      <c r="QWQ1452" s="123"/>
      <c r="QWR1452" s="287"/>
      <c r="QWS1452" s="123"/>
      <c r="QWT1452" s="287"/>
      <c r="QWU1452" s="123"/>
      <c r="QWV1452" s="287"/>
      <c r="QWW1452" s="123"/>
      <c r="QWX1452" s="287"/>
      <c r="QWY1452" s="123"/>
      <c r="QWZ1452" s="287"/>
      <c r="QXA1452" s="123"/>
      <c r="QXB1452" s="287"/>
      <c r="QXC1452" s="123"/>
      <c r="QXD1452" s="287"/>
      <c r="QXE1452" s="123"/>
      <c r="QXF1452" s="287"/>
      <c r="QXG1452" s="123"/>
      <c r="QXH1452" s="287"/>
      <c r="QXI1452" s="123"/>
      <c r="QXJ1452" s="287"/>
      <c r="QXK1452" s="123"/>
      <c r="QXL1452" s="287"/>
      <c r="QXM1452" s="123"/>
      <c r="QXN1452" s="287"/>
      <c r="QXO1452" s="123"/>
      <c r="QXP1452" s="287"/>
      <c r="QXQ1452" s="123"/>
      <c r="QXR1452" s="287"/>
      <c r="QXS1452" s="123"/>
      <c r="QXT1452" s="287"/>
      <c r="QXU1452" s="123"/>
      <c r="QXV1452" s="287"/>
      <c r="QXW1452" s="123"/>
      <c r="QXX1452" s="287"/>
      <c r="QXY1452" s="123"/>
      <c r="QXZ1452" s="287"/>
      <c r="QYA1452" s="123"/>
      <c r="QYB1452" s="287"/>
      <c r="QYC1452" s="123"/>
      <c r="QYD1452" s="287"/>
      <c r="QYE1452" s="123"/>
      <c r="QYF1452" s="287"/>
      <c r="QYG1452" s="123"/>
      <c r="QYH1452" s="287"/>
      <c r="QYI1452" s="123"/>
      <c r="QYJ1452" s="287"/>
      <c r="QYK1452" s="123"/>
      <c r="QYL1452" s="287"/>
      <c r="QYM1452" s="123"/>
      <c r="QYN1452" s="287"/>
      <c r="QYO1452" s="123"/>
      <c r="QYP1452" s="287"/>
      <c r="QYQ1452" s="123"/>
      <c r="QYR1452" s="287"/>
      <c r="QYS1452" s="123"/>
      <c r="QYT1452" s="287"/>
      <c r="QYU1452" s="123"/>
      <c r="QYV1452" s="287"/>
      <c r="QYW1452" s="123"/>
      <c r="QYX1452" s="287"/>
      <c r="QYY1452" s="123"/>
      <c r="QYZ1452" s="287"/>
      <c r="QZA1452" s="123"/>
      <c r="QZB1452" s="287"/>
      <c r="QZC1452" s="123"/>
      <c r="QZD1452" s="287"/>
      <c r="QZE1452" s="123"/>
      <c r="QZF1452" s="287"/>
      <c r="QZG1452" s="123"/>
      <c r="QZH1452" s="287"/>
      <c r="QZI1452" s="123"/>
      <c r="QZJ1452" s="287"/>
      <c r="QZK1452" s="123"/>
      <c r="QZL1452" s="287"/>
      <c r="QZM1452" s="123"/>
      <c r="QZN1452" s="287"/>
      <c r="QZO1452" s="123"/>
      <c r="QZP1452" s="287"/>
      <c r="QZQ1452" s="123"/>
      <c r="QZR1452" s="287"/>
      <c r="QZS1452" s="123"/>
      <c r="QZT1452" s="287"/>
      <c r="QZU1452" s="123"/>
      <c r="QZV1452" s="287"/>
      <c r="QZW1452" s="123"/>
      <c r="QZX1452" s="287"/>
      <c r="QZY1452" s="123"/>
      <c r="QZZ1452" s="287"/>
      <c r="RAA1452" s="123"/>
      <c r="RAB1452" s="287"/>
      <c r="RAC1452" s="123"/>
      <c r="RAD1452" s="287"/>
      <c r="RAE1452" s="123"/>
      <c r="RAF1452" s="287"/>
      <c r="RAG1452" s="123"/>
      <c r="RAH1452" s="287"/>
      <c r="RAI1452" s="123"/>
      <c r="RAJ1452" s="287"/>
      <c r="RAK1452" s="123"/>
      <c r="RAL1452" s="287"/>
      <c r="RAM1452" s="123"/>
      <c r="RAN1452" s="287"/>
      <c r="RAO1452" s="123"/>
      <c r="RAP1452" s="287"/>
      <c r="RAQ1452" s="123"/>
      <c r="RAR1452" s="287"/>
      <c r="RAS1452" s="123"/>
      <c r="RAT1452" s="287"/>
      <c r="RAU1452" s="123"/>
      <c r="RAV1452" s="287"/>
      <c r="RAW1452" s="123"/>
      <c r="RAX1452" s="287"/>
      <c r="RAY1452" s="123"/>
      <c r="RAZ1452" s="287"/>
      <c r="RBA1452" s="123"/>
      <c r="RBB1452" s="287"/>
      <c r="RBC1452" s="123"/>
      <c r="RBD1452" s="287"/>
      <c r="RBE1452" s="123"/>
      <c r="RBF1452" s="287"/>
      <c r="RBG1452" s="123"/>
      <c r="RBH1452" s="287"/>
      <c r="RBI1452" s="123"/>
      <c r="RBJ1452" s="287"/>
      <c r="RBK1452" s="123"/>
      <c r="RBL1452" s="287"/>
      <c r="RBM1452" s="123"/>
      <c r="RBN1452" s="287"/>
      <c r="RBO1452" s="123"/>
      <c r="RBP1452" s="287"/>
      <c r="RBQ1452" s="123"/>
      <c r="RBR1452" s="287"/>
      <c r="RBS1452" s="123"/>
      <c r="RBT1452" s="287"/>
      <c r="RBU1452" s="123"/>
      <c r="RBV1452" s="287"/>
      <c r="RBW1452" s="123"/>
      <c r="RBX1452" s="287"/>
      <c r="RBY1452" s="123"/>
      <c r="RBZ1452" s="287"/>
      <c r="RCA1452" s="123"/>
      <c r="RCB1452" s="287"/>
      <c r="RCC1452" s="123"/>
      <c r="RCD1452" s="287"/>
      <c r="RCE1452" s="123"/>
      <c r="RCF1452" s="287"/>
      <c r="RCG1452" s="123"/>
      <c r="RCH1452" s="287"/>
      <c r="RCI1452" s="123"/>
      <c r="RCJ1452" s="287"/>
      <c r="RCK1452" s="123"/>
      <c r="RCL1452" s="287"/>
      <c r="RCM1452" s="123"/>
      <c r="RCN1452" s="287"/>
      <c r="RCO1452" s="123"/>
      <c r="RCP1452" s="287"/>
      <c r="RCQ1452" s="123"/>
      <c r="RCR1452" s="287"/>
      <c r="RCS1452" s="123"/>
      <c r="RCT1452" s="287"/>
      <c r="RCU1452" s="123"/>
      <c r="RCV1452" s="287"/>
      <c r="RCW1452" s="123"/>
      <c r="RCX1452" s="287"/>
      <c r="RCY1452" s="123"/>
      <c r="RCZ1452" s="287"/>
      <c r="RDA1452" s="123"/>
      <c r="RDB1452" s="287"/>
      <c r="RDC1452" s="123"/>
      <c r="RDD1452" s="287"/>
      <c r="RDE1452" s="123"/>
      <c r="RDF1452" s="287"/>
      <c r="RDG1452" s="123"/>
      <c r="RDH1452" s="287"/>
      <c r="RDI1452" s="123"/>
      <c r="RDJ1452" s="287"/>
      <c r="RDK1452" s="123"/>
      <c r="RDL1452" s="287"/>
      <c r="RDM1452" s="123"/>
      <c r="RDN1452" s="287"/>
      <c r="RDO1452" s="123"/>
      <c r="RDP1452" s="287"/>
      <c r="RDQ1452" s="123"/>
      <c r="RDR1452" s="287"/>
      <c r="RDS1452" s="123"/>
      <c r="RDT1452" s="287"/>
      <c r="RDU1452" s="123"/>
      <c r="RDV1452" s="287"/>
      <c r="RDW1452" s="123"/>
      <c r="RDX1452" s="287"/>
      <c r="RDY1452" s="123"/>
      <c r="RDZ1452" s="287"/>
      <c r="REA1452" s="123"/>
      <c r="REB1452" s="287"/>
      <c r="REC1452" s="123"/>
      <c r="RED1452" s="287"/>
      <c r="REE1452" s="123"/>
      <c r="REF1452" s="287"/>
      <c r="REG1452" s="123"/>
      <c r="REH1452" s="287"/>
      <c r="REI1452" s="123"/>
      <c r="REJ1452" s="287"/>
      <c r="REK1452" s="123"/>
      <c r="REL1452" s="287"/>
      <c r="REM1452" s="123"/>
      <c r="REN1452" s="287"/>
      <c r="REO1452" s="123"/>
      <c r="REP1452" s="287"/>
      <c r="REQ1452" s="123"/>
      <c r="RER1452" s="287"/>
      <c r="RES1452" s="123"/>
      <c r="RET1452" s="287"/>
      <c r="REU1452" s="123"/>
      <c r="REV1452" s="287"/>
      <c r="REW1452" s="123"/>
      <c r="REX1452" s="287"/>
      <c r="REY1452" s="123"/>
      <c r="REZ1452" s="287"/>
      <c r="RFA1452" s="123"/>
      <c r="RFB1452" s="287"/>
      <c r="RFC1452" s="123"/>
      <c r="RFD1452" s="287"/>
      <c r="RFE1452" s="123"/>
      <c r="RFF1452" s="287"/>
      <c r="RFG1452" s="123"/>
      <c r="RFH1452" s="287"/>
      <c r="RFI1452" s="123"/>
      <c r="RFJ1452" s="287"/>
      <c r="RFK1452" s="123"/>
      <c r="RFL1452" s="287"/>
      <c r="RFM1452" s="123"/>
      <c r="RFN1452" s="287"/>
      <c r="RFO1452" s="123"/>
      <c r="RFP1452" s="287"/>
      <c r="RFQ1452" s="123"/>
      <c r="RFR1452" s="287"/>
      <c r="RFS1452" s="123"/>
      <c r="RFT1452" s="287"/>
      <c r="RFU1452" s="123"/>
      <c r="RFV1452" s="287"/>
      <c r="RFW1452" s="123"/>
      <c r="RFX1452" s="287"/>
      <c r="RFY1452" s="123"/>
      <c r="RFZ1452" s="287"/>
      <c r="RGA1452" s="123"/>
      <c r="RGB1452" s="287"/>
      <c r="RGC1452" s="123"/>
      <c r="RGD1452" s="287"/>
      <c r="RGE1452" s="123"/>
      <c r="RGF1452" s="287"/>
      <c r="RGG1452" s="123"/>
      <c r="RGH1452" s="287"/>
      <c r="RGI1452" s="123"/>
      <c r="RGJ1452" s="287"/>
      <c r="RGK1452" s="123"/>
      <c r="RGL1452" s="287"/>
      <c r="RGM1452" s="123"/>
      <c r="RGN1452" s="287"/>
      <c r="RGO1452" s="123"/>
      <c r="RGP1452" s="287"/>
      <c r="RGQ1452" s="123"/>
      <c r="RGR1452" s="287"/>
      <c r="RGS1452" s="123"/>
      <c r="RGT1452" s="287"/>
      <c r="RGU1452" s="123"/>
      <c r="RGV1452" s="287"/>
      <c r="RGW1452" s="123"/>
      <c r="RGX1452" s="287"/>
      <c r="RGY1452" s="123"/>
      <c r="RGZ1452" s="287"/>
      <c r="RHA1452" s="123"/>
      <c r="RHB1452" s="287"/>
      <c r="RHC1452" s="123"/>
      <c r="RHD1452" s="287"/>
      <c r="RHE1452" s="123"/>
      <c r="RHF1452" s="287"/>
      <c r="RHG1452" s="123"/>
      <c r="RHH1452" s="287"/>
      <c r="RHI1452" s="123"/>
      <c r="RHJ1452" s="287"/>
      <c r="RHK1452" s="123"/>
      <c r="RHL1452" s="287"/>
      <c r="RHM1452" s="123"/>
      <c r="RHN1452" s="287"/>
      <c r="RHO1452" s="123"/>
      <c r="RHP1452" s="287"/>
      <c r="RHQ1452" s="123"/>
      <c r="RHR1452" s="287"/>
      <c r="RHS1452" s="123"/>
      <c r="RHT1452" s="287"/>
      <c r="RHU1452" s="123"/>
      <c r="RHV1452" s="287"/>
      <c r="RHW1452" s="123"/>
      <c r="RHX1452" s="287"/>
      <c r="RHY1452" s="123"/>
      <c r="RHZ1452" s="287"/>
      <c r="RIA1452" s="123"/>
      <c r="RIB1452" s="287"/>
      <c r="RIC1452" s="123"/>
      <c r="RID1452" s="287"/>
      <c r="RIE1452" s="123"/>
      <c r="RIF1452" s="287"/>
      <c r="RIG1452" s="123"/>
      <c r="RIH1452" s="287"/>
      <c r="RII1452" s="123"/>
      <c r="RIJ1452" s="287"/>
      <c r="RIK1452" s="123"/>
      <c r="RIL1452" s="287"/>
      <c r="RIM1452" s="123"/>
      <c r="RIN1452" s="287"/>
      <c r="RIO1452" s="123"/>
      <c r="RIP1452" s="287"/>
      <c r="RIQ1452" s="123"/>
      <c r="RIR1452" s="287"/>
      <c r="RIS1452" s="123"/>
      <c r="RIT1452" s="287"/>
      <c r="RIU1452" s="123"/>
      <c r="RIV1452" s="287"/>
      <c r="RIW1452" s="123"/>
      <c r="RIX1452" s="287"/>
      <c r="RIY1452" s="123"/>
      <c r="RIZ1452" s="287"/>
      <c r="RJA1452" s="123"/>
      <c r="RJB1452" s="287"/>
      <c r="RJC1452" s="123"/>
      <c r="RJD1452" s="287"/>
      <c r="RJE1452" s="123"/>
      <c r="RJF1452" s="287"/>
      <c r="RJG1452" s="123"/>
      <c r="RJH1452" s="287"/>
      <c r="RJI1452" s="123"/>
      <c r="RJJ1452" s="287"/>
      <c r="RJK1452" s="123"/>
      <c r="RJL1452" s="287"/>
      <c r="RJM1452" s="123"/>
      <c r="RJN1452" s="287"/>
      <c r="RJO1452" s="123"/>
      <c r="RJP1452" s="287"/>
      <c r="RJQ1452" s="123"/>
      <c r="RJR1452" s="287"/>
      <c r="RJS1452" s="123"/>
      <c r="RJT1452" s="287"/>
      <c r="RJU1452" s="123"/>
      <c r="RJV1452" s="287"/>
      <c r="RJW1452" s="123"/>
      <c r="RJX1452" s="287"/>
      <c r="RJY1452" s="123"/>
      <c r="RJZ1452" s="287"/>
      <c r="RKA1452" s="123"/>
      <c r="RKB1452" s="287"/>
      <c r="RKC1452" s="123"/>
      <c r="RKD1452" s="287"/>
      <c r="RKE1452" s="123"/>
      <c r="RKF1452" s="287"/>
      <c r="RKG1452" s="123"/>
      <c r="RKH1452" s="287"/>
      <c r="RKI1452" s="123"/>
      <c r="RKJ1452" s="287"/>
      <c r="RKK1452" s="123"/>
      <c r="RKL1452" s="287"/>
      <c r="RKM1452" s="123"/>
      <c r="RKN1452" s="287"/>
      <c r="RKO1452" s="123"/>
      <c r="RKP1452" s="287"/>
      <c r="RKQ1452" s="123"/>
      <c r="RKR1452" s="287"/>
      <c r="RKS1452" s="123"/>
      <c r="RKT1452" s="287"/>
      <c r="RKU1452" s="123"/>
      <c r="RKV1452" s="287"/>
      <c r="RKW1452" s="123"/>
      <c r="RKX1452" s="287"/>
      <c r="RKY1452" s="123"/>
      <c r="RKZ1452" s="287"/>
      <c r="RLA1452" s="123"/>
      <c r="RLB1452" s="287"/>
      <c r="RLC1452" s="123"/>
      <c r="RLD1452" s="287"/>
      <c r="RLE1452" s="123"/>
      <c r="RLF1452" s="287"/>
      <c r="RLG1452" s="123"/>
      <c r="RLH1452" s="287"/>
      <c r="RLI1452" s="123"/>
      <c r="RLJ1452" s="287"/>
      <c r="RLK1452" s="123"/>
      <c r="RLL1452" s="287"/>
      <c r="RLM1452" s="123"/>
      <c r="RLN1452" s="287"/>
      <c r="RLO1452" s="123"/>
      <c r="RLP1452" s="287"/>
      <c r="RLQ1452" s="123"/>
      <c r="RLR1452" s="287"/>
      <c r="RLS1452" s="123"/>
      <c r="RLT1452" s="287"/>
      <c r="RLU1452" s="123"/>
      <c r="RLV1452" s="287"/>
      <c r="RLW1452" s="123"/>
      <c r="RLX1452" s="287"/>
      <c r="RLY1452" s="123"/>
      <c r="RLZ1452" s="287"/>
      <c r="RMA1452" s="123"/>
      <c r="RMB1452" s="287"/>
      <c r="RMC1452" s="123"/>
      <c r="RMD1452" s="287"/>
      <c r="RME1452" s="123"/>
      <c r="RMF1452" s="287"/>
      <c r="RMG1452" s="123"/>
      <c r="RMH1452" s="287"/>
      <c r="RMI1452" s="123"/>
      <c r="RMJ1452" s="287"/>
      <c r="RMK1452" s="123"/>
      <c r="RML1452" s="287"/>
      <c r="RMM1452" s="123"/>
      <c r="RMN1452" s="287"/>
      <c r="RMO1452" s="123"/>
      <c r="RMP1452" s="287"/>
      <c r="RMQ1452" s="123"/>
      <c r="RMR1452" s="287"/>
      <c r="RMS1452" s="123"/>
      <c r="RMT1452" s="287"/>
      <c r="RMU1452" s="123"/>
      <c r="RMV1452" s="287"/>
      <c r="RMW1452" s="123"/>
      <c r="RMX1452" s="287"/>
      <c r="RMY1452" s="123"/>
      <c r="RMZ1452" s="287"/>
      <c r="RNA1452" s="123"/>
      <c r="RNB1452" s="287"/>
      <c r="RNC1452" s="123"/>
      <c r="RND1452" s="287"/>
      <c r="RNE1452" s="123"/>
      <c r="RNF1452" s="287"/>
      <c r="RNG1452" s="123"/>
      <c r="RNH1452" s="287"/>
      <c r="RNI1452" s="123"/>
      <c r="RNJ1452" s="287"/>
      <c r="RNK1452" s="123"/>
      <c r="RNL1452" s="287"/>
      <c r="RNM1452" s="123"/>
      <c r="RNN1452" s="287"/>
      <c r="RNO1452" s="123"/>
      <c r="RNP1452" s="287"/>
      <c r="RNQ1452" s="123"/>
      <c r="RNR1452" s="287"/>
      <c r="RNS1452" s="123"/>
      <c r="RNT1452" s="287"/>
      <c r="RNU1452" s="123"/>
      <c r="RNV1452" s="287"/>
      <c r="RNW1452" s="123"/>
      <c r="RNX1452" s="287"/>
      <c r="RNY1452" s="123"/>
      <c r="RNZ1452" s="287"/>
      <c r="ROA1452" s="123"/>
      <c r="ROB1452" s="287"/>
      <c r="ROC1452" s="123"/>
      <c r="ROD1452" s="287"/>
      <c r="ROE1452" s="123"/>
      <c r="ROF1452" s="287"/>
      <c r="ROG1452" s="123"/>
      <c r="ROH1452" s="287"/>
      <c r="ROI1452" s="123"/>
      <c r="ROJ1452" s="287"/>
      <c r="ROK1452" s="123"/>
      <c r="ROL1452" s="287"/>
      <c r="ROM1452" s="123"/>
      <c r="RON1452" s="287"/>
      <c r="ROO1452" s="123"/>
      <c r="ROP1452" s="287"/>
      <c r="ROQ1452" s="123"/>
      <c r="ROR1452" s="287"/>
      <c r="ROS1452" s="123"/>
      <c r="ROT1452" s="287"/>
      <c r="ROU1452" s="123"/>
      <c r="ROV1452" s="287"/>
      <c r="ROW1452" s="123"/>
      <c r="ROX1452" s="287"/>
      <c r="ROY1452" s="123"/>
      <c r="ROZ1452" s="287"/>
      <c r="RPA1452" s="123"/>
      <c r="RPB1452" s="287"/>
      <c r="RPC1452" s="123"/>
      <c r="RPD1452" s="287"/>
      <c r="RPE1452" s="123"/>
      <c r="RPF1452" s="287"/>
      <c r="RPG1452" s="123"/>
      <c r="RPH1452" s="287"/>
      <c r="RPI1452" s="123"/>
      <c r="RPJ1452" s="287"/>
      <c r="RPK1452" s="123"/>
      <c r="RPL1452" s="287"/>
      <c r="RPM1452" s="123"/>
      <c r="RPN1452" s="287"/>
      <c r="RPO1452" s="123"/>
      <c r="RPP1452" s="287"/>
      <c r="RPQ1452" s="123"/>
      <c r="RPR1452" s="287"/>
      <c r="RPS1452" s="123"/>
      <c r="RPT1452" s="287"/>
      <c r="RPU1452" s="123"/>
      <c r="RPV1452" s="287"/>
      <c r="RPW1452" s="123"/>
      <c r="RPX1452" s="287"/>
      <c r="RPY1452" s="123"/>
      <c r="RPZ1452" s="287"/>
      <c r="RQA1452" s="123"/>
      <c r="RQB1452" s="287"/>
      <c r="RQC1452" s="123"/>
      <c r="RQD1452" s="287"/>
      <c r="RQE1452" s="123"/>
      <c r="RQF1452" s="287"/>
      <c r="RQG1452" s="123"/>
      <c r="RQH1452" s="287"/>
      <c r="RQI1452" s="123"/>
      <c r="RQJ1452" s="287"/>
      <c r="RQK1452" s="123"/>
      <c r="RQL1452" s="287"/>
      <c r="RQM1452" s="123"/>
      <c r="RQN1452" s="287"/>
      <c r="RQO1452" s="123"/>
      <c r="RQP1452" s="287"/>
      <c r="RQQ1452" s="123"/>
      <c r="RQR1452" s="287"/>
      <c r="RQS1452" s="123"/>
      <c r="RQT1452" s="287"/>
      <c r="RQU1452" s="123"/>
      <c r="RQV1452" s="287"/>
      <c r="RQW1452" s="123"/>
      <c r="RQX1452" s="287"/>
      <c r="RQY1452" s="123"/>
      <c r="RQZ1452" s="287"/>
      <c r="RRA1452" s="123"/>
      <c r="RRB1452" s="287"/>
      <c r="RRC1452" s="123"/>
      <c r="RRD1452" s="287"/>
      <c r="RRE1452" s="123"/>
      <c r="RRF1452" s="287"/>
      <c r="RRG1452" s="123"/>
      <c r="RRH1452" s="287"/>
      <c r="RRI1452" s="123"/>
      <c r="RRJ1452" s="287"/>
      <c r="RRK1452" s="123"/>
      <c r="RRL1452" s="287"/>
      <c r="RRM1452" s="123"/>
      <c r="RRN1452" s="287"/>
      <c r="RRO1452" s="123"/>
      <c r="RRP1452" s="287"/>
      <c r="RRQ1452" s="123"/>
      <c r="RRR1452" s="287"/>
      <c r="RRS1452" s="123"/>
      <c r="RRT1452" s="287"/>
      <c r="RRU1452" s="123"/>
      <c r="RRV1452" s="287"/>
      <c r="RRW1452" s="123"/>
      <c r="RRX1452" s="287"/>
      <c r="RRY1452" s="123"/>
      <c r="RRZ1452" s="287"/>
      <c r="RSA1452" s="123"/>
      <c r="RSB1452" s="287"/>
      <c r="RSC1452" s="123"/>
      <c r="RSD1452" s="287"/>
      <c r="RSE1452" s="123"/>
      <c r="RSF1452" s="287"/>
      <c r="RSG1452" s="123"/>
      <c r="RSH1452" s="287"/>
      <c r="RSI1452" s="123"/>
      <c r="RSJ1452" s="287"/>
      <c r="RSK1452" s="123"/>
      <c r="RSL1452" s="287"/>
      <c r="RSM1452" s="123"/>
      <c r="RSN1452" s="287"/>
      <c r="RSO1452" s="123"/>
      <c r="RSP1452" s="287"/>
      <c r="RSQ1452" s="123"/>
      <c r="RSR1452" s="287"/>
      <c r="RSS1452" s="123"/>
      <c r="RST1452" s="287"/>
      <c r="RSU1452" s="123"/>
      <c r="RSV1452" s="287"/>
      <c r="RSW1452" s="123"/>
      <c r="RSX1452" s="287"/>
      <c r="RSY1452" s="123"/>
      <c r="RSZ1452" s="287"/>
      <c r="RTA1452" s="123"/>
      <c r="RTB1452" s="287"/>
      <c r="RTC1452" s="123"/>
      <c r="RTD1452" s="287"/>
      <c r="RTE1452" s="123"/>
      <c r="RTF1452" s="287"/>
      <c r="RTG1452" s="123"/>
      <c r="RTH1452" s="287"/>
      <c r="RTI1452" s="123"/>
      <c r="RTJ1452" s="287"/>
      <c r="RTK1452" s="123"/>
      <c r="RTL1452" s="287"/>
      <c r="RTM1452" s="123"/>
      <c r="RTN1452" s="287"/>
      <c r="RTO1452" s="123"/>
      <c r="RTP1452" s="287"/>
      <c r="RTQ1452" s="123"/>
      <c r="RTR1452" s="287"/>
      <c r="RTS1452" s="123"/>
      <c r="RTT1452" s="287"/>
      <c r="RTU1452" s="123"/>
      <c r="RTV1452" s="287"/>
      <c r="RTW1452" s="123"/>
      <c r="RTX1452" s="287"/>
      <c r="RTY1452" s="123"/>
      <c r="RTZ1452" s="287"/>
      <c r="RUA1452" s="123"/>
      <c r="RUB1452" s="287"/>
      <c r="RUC1452" s="123"/>
      <c r="RUD1452" s="287"/>
      <c r="RUE1452" s="123"/>
      <c r="RUF1452" s="287"/>
      <c r="RUG1452" s="123"/>
      <c r="RUH1452" s="287"/>
      <c r="RUI1452" s="123"/>
      <c r="RUJ1452" s="287"/>
      <c r="RUK1452" s="123"/>
      <c r="RUL1452" s="287"/>
      <c r="RUM1452" s="123"/>
      <c r="RUN1452" s="287"/>
      <c r="RUO1452" s="123"/>
      <c r="RUP1452" s="287"/>
      <c r="RUQ1452" s="123"/>
      <c r="RUR1452" s="287"/>
      <c r="RUS1452" s="123"/>
      <c r="RUT1452" s="287"/>
      <c r="RUU1452" s="123"/>
      <c r="RUV1452" s="287"/>
      <c r="RUW1452" s="123"/>
      <c r="RUX1452" s="287"/>
      <c r="RUY1452" s="123"/>
      <c r="RUZ1452" s="287"/>
      <c r="RVA1452" s="123"/>
      <c r="RVB1452" s="287"/>
      <c r="RVC1452" s="123"/>
      <c r="RVD1452" s="287"/>
      <c r="RVE1452" s="123"/>
      <c r="RVF1452" s="287"/>
      <c r="RVG1452" s="123"/>
      <c r="RVH1452" s="287"/>
      <c r="RVI1452" s="123"/>
      <c r="RVJ1452" s="287"/>
      <c r="RVK1452" s="123"/>
      <c r="RVL1452" s="287"/>
      <c r="RVM1452" s="123"/>
      <c r="RVN1452" s="287"/>
      <c r="RVO1452" s="123"/>
      <c r="RVP1452" s="287"/>
      <c r="RVQ1452" s="123"/>
      <c r="RVR1452" s="287"/>
      <c r="RVS1452" s="123"/>
      <c r="RVT1452" s="287"/>
      <c r="RVU1452" s="123"/>
      <c r="RVV1452" s="287"/>
      <c r="RVW1452" s="123"/>
      <c r="RVX1452" s="287"/>
      <c r="RVY1452" s="123"/>
      <c r="RVZ1452" s="287"/>
      <c r="RWA1452" s="123"/>
      <c r="RWB1452" s="287"/>
      <c r="RWC1452" s="123"/>
      <c r="RWD1452" s="287"/>
      <c r="RWE1452" s="123"/>
      <c r="RWF1452" s="287"/>
      <c r="RWG1452" s="123"/>
      <c r="RWH1452" s="287"/>
      <c r="RWI1452" s="123"/>
      <c r="RWJ1452" s="287"/>
      <c r="RWK1452" s="123"/>
      <c r="RWL1452" s="287"/>
      <c r="RWM1452" s="123"/>
      <c r="RWN1452" s="287"/>
      <c r="RWO1452" s="123"/>
      <c r="RWP1452" s="287"/>
      <c r="RWQ1452" s="123"/>
      <c r="RWR1452" s="287"/>
      <c r="RWS1452" s="123"/>
      <c r="RWT1452" s="287"/>
      <c r="RWU1452" s="123"/>
      <c r="RWV1452" s="287"/>
      <c r="RWW1452" s="123"/>
      <c r="RWX1452" s="287"/>
      <c r="RWY1452" s="123"/>
      <c r="RWZ1452" s="287"/>
      <c r="RXA1452" s="123"/>
      <c r="RXB1452" s="287"/>
      <c r="RXC1452" s="123"/>
      <c r="RXD1452" s="287"/>
      <c r="RXE1452" s="123"/>
      <c r="RXF1452" s="287"/>
      <c r="RXG1452" s="123"/>
      <c r="RXH1452" s="287"/>
      <c r="RXI1452" s="123"/>
      <c r="RXJ1452" s="287"/>
      <c r="RXK1452" s="123"/>
      <c r="RXL1452" s="287"/>
      <c r="RXM1452" s="123"/>
      <c r="RXN1452" s="287"/>
      <c r="RXO1452" s="123"/>
      <c r="RXP1452" s="287"/>
      <c r="RXQ1452" s="123"/>
      <c r="RXR1452" s="287"/>
      <c r="RXS1452" s="123"/>
      <c r="RXT1452" s="287"/>
      <c r="RXU1452" s="123"/>
      <c r="RXV1452" s="287"/>
      <c r="RXW1452" s="123"/>
      <c r="RXX1452" s="287"/>
      <c r="RXY1452" s="123"/>
      <c r="RXZ1452" s="287"/>
      <c r="RYA1452" s="123"/>
      <c r="RYB1452" s="287"/>
      <c r="RYC1452" s="123"/>
      <c r="RYD1452" s="287"/>
      <c r="RYE1452" s="123"/>
      <c r="RYF1452" s="287"/>
      <c r="RYG1452" s="123"/>
      <c r="RYH1452" s="287"/>
      <c r="RYI1452" s="123"/>
      <c r="RYJ1452" s="287"/>
      <c r="RYK1452" s="123"/>
      <c r="RYL1452" s="287"/>
      <c r="RYM1452" s="123"/>
      <c r="RYN1452" s="287"/>
      <c r="RYO1452" s="123"/>
      <c r="RYP1452" s="287"/>
      <c r="RYQ1452" s="123"/>
      <c r="RYR1452" s="287"/>
      <c r="RYS1452" s="123"/>
      <c r="RYT1452" s="287"/>
      <c r="RYU1452" s="123"/>
      <c r="RYV1452" s="287"/>
      <c r="RYW1452" s="123"/>
      <c r="RYX1452" s="287"/>
      <c r="RYY1452" s="123"/>
      <c r="RYZ1452" s="287"/>
      <c r="RZA1452" s="123"/>
      <c r="RZB1452" s="287"/>
      <c r="RZC1452" s="123"/>
      <c r="RZD1452" s="287"/>
      <c r="RZE1452" s="123"/>
      <c r="RZF1452" s="287"/>
      <c r="RZG1452" s="123"/>
      <c r="RZH1452" s="287"/>
      <c r="RZI1452" s="123"/>
      <c r="RZJ1452" s="287"/>
      <c r="RZK1452" s="123"/>
      <c r="RZL1452" s="287"/>
      <c r="RZM1452" s="123"/>
      <c r="RZN1452" s="287"/>
      <c r="RZO1452" s="123"/>
      <c r="RZP1452" s="287"/>
      <c r="RZQ1452" s="123"/>
      <c r="RZR1452" s="287"/>
      <c r="RZS1452" s="123"/>
      <c r="RZT1452" s="287"/>
      <c r="RZU1452" s="123"/>
      <c r="RZV1452" s="287"/>
      <c r="RZW1452" s="123"/>
      <c r="RZX1452" s="287"/>
      <c r="RZY1452" s="123"/>
      <c r="RZZ1452" s="287"/>
      <c r="SAA1452" s="123"/>
      <c r="SAB1452" s="287"/>
      <c r="SAC1452" s="123"/>
      <c r="SAD1452" s="287"/>
      <c r="SAE1452" s="123"/>
      <c r="SAF1452" s="287"/>
      <c r="SAG1452" s="123"/>
      <c r="SAH1452" s="287"/>
      <c r="SAI1452" s="123"/>
      <c r="SAJ1452" s="287"/>
      <c r="SAK1452" s="123"/>
      <c r="SAL1452" s="287"/>
      <c r="SAM1452" s="123"/>
      <c r="SAN1452" s="287"/>
      <c r="SAO1452" s="123"/>
      <c r="SAP1452" s="287"/>
      <c r="SAQ1452" s="123"/>
      <c r="SAR1452" s="287"/>
      <c r="SAS1452" s="123"/>
      <c r="SAT1452" s="287"/>
      <c r="SAU1452" s="123"/>
      <c r="SAV1452" s="287"/>
      <c r="SAW1452" s="123"/>
      <c r="SAX1452" s="287"/>
      <c r="SAY1452" s="123"/>
      <c r="SAZ1452" s="287"/>
      <c r="SBA1452" s="123"/>
      <c r="SBB1452" s="287"/>
      <c r="SBC1452" s="123"/>
      <c r="SBD1452" s="287"/>
      <c r="SBE1452" s="123"/>
      <c r="SBF1452" s="287"/>
      <c r="SBG1452" s="123"/>
      <c r="SBH1452" s="287"/>
      <c r="SBI1452" s="123"/>
      <c r="SBJ1452" s="287"/>
      <c r="SBK1452" s="123"/>
      <c r="SBL1452" s="287"/>
      <c r="SBM1452" s="123"/>
      <c r="SBN1452" s="287"/>
      <c r="SBO1452" s="123"/>
      <c r="SBP1452" s="287"/>
      <c r="SBQ1452" s="123"/>
      <c r="SBR1452" s="287"/>
      <c r="SBS1452" s="123"/>
      <c r="SBT1452" s="287"/>
      <c r="SBU1452" s="123"/>
      <c r="SBV1452" s="287"/>
      <c r="SBW1452" s="123"/>
      <c r="SBX1452" s="287"/>
      <c r="SBY1452" s="123"/>
      <c r="SBZ1452" s="287"/>
      <c r="SCA1452" s="123"/>
      <c r="SCB1452" s="287"/>
      <c r="SCC1452" s="123"/>
      <c r="SCD1452" s="287"/>
      <c r="SCE1452" s="123"/>
      <c r="SCF1452" s="287"/>
      <c r="SCG1452" s="123"/>
      <c r="SCH1452" s="287"/>
      <c r="SCI1452" s="123"/>
      <c r="SCJ1452" s="287"/>
      <c r="SCK1452" s="123"/>
      <c r="SCL1452" s="287"/>
      <c r="SCM1452" s="123"/>
      <c r="SCN1452" s="287"/>
      <c r="SCO1452" s="123"/>
      <c r="SCP1452" s="287"/>
      <c r="SCQ1452" s="123"/>
      <c r="SCR1452" s="287"/>
      <c r="SCS1452" s="123"/>
      <c r="SCT1452" s="287"/>
      <c r="SCU1452" s="123"/>
      <c r="SCV1452" s="287"/>
      <c r="SCW1452" s="123"/>
      <c r="SCX1452" s="287"/>
      <c r="SCY1452" s="123"/>
      <c r="SCZ1452" s="287"/>
      <c r="SDA1452" s="123"/>
      <c r="SDB1452" s="287"/>
      <c r="SDC1452" s="123"/>
      <c r="SDD1452" s="287"/>
      <c r="SDE1452" s="123"/>
      <c r="SDF1452" s="287"/>
      <c r="SDG1452" s="123"/>
      <c r="SDH1452" s="287"/>
      <c r="SDI1452" s="123"/>
      <c r="SDJ1452" s="287"/>
      <c r="SDK1452" s="123"/>
      <c r="SDL1452" s="287"/>
      <c r="SDM1452" s="123"/>
      <c r="SDN1452" s="287"/>
      <c r="SDO1452" s="123"/>
      <c r="SDP1452" s="287"/>
      <c r="SDQ1452" s="123"/>
      <c r="SDR1452" s="287"/>
      <c r="SDS1452" s="123"/>
      <c r="SDT1452" s="287"/>
      <c r="SDU1452" s="123"/>
      <c r="SDV1452" s="287"/>
      <c r="SDW1452" s="123"/>
      <c r="SDX1452" s="287"/>
      <c r="SDY1452" s="123"/>
      <c r="SDZ1452" s="287"/>
      <c r="SEA1452" s="123"/>
      <c r="SEB1452" s="287"/>
      <c r="SEC1452" s="123"/>
      <c r="SED1452" s="287"/>
      <c r="SEE1452" s="123"/>
      <c r="SEF1452" s="287"/>
      <c r="SEG1452" s="123"/>
      <c r="SEH1452" s="287"/>
      <c r="SEI1452" s="123"/>
      <c r="SEJ1452" s="287"/>
      <c r="SEK1452" s="123"/>
      <c r="SEL1452" s="287"/>
      <c r="SEM1452" s="123"/>
      <c r="SEN1452" s="287"/>
      <c r="SEO1452" s="123"/>
      <c r="SEP1452" s="287"/>
      <c r="SEQ1452" s="123"/>
      <c r="SER1452" s="287"/>
      <c r="SES1452" s="123"/>
      <c r="SET1452" s="287"/>
      <c r="SEU1452" s="123"/>
      <c r="SEV1452" s="287"/>
      <c r="SEW1452" s="123"/>
      <c r="SEX1452" s="287"/>
      <c r="SEY1452" s="123"/>
      <c r="SEZ1452" s="287"/>
      <c r="SFA1452" s="123"/>
      <c r="SFB1452" s="287"/>
      <c r="SFC1452" s="123"/>
      <c r="SFD1452" s="287"/>
      <c r="SFE1452" s="123"/>
      <c r="SFF1452" s="287"/>
      <c r="SFG1452" s="123"/>
      <c r="SFH1452" s="287"/>
      <c r="SFI1452" s="123"/>
      <c r="SFJ1452" s="287"/>
      <c r="SFK1452" s="123"/>
      <c r="SFL1452" s="287"/>
      <c r="SFM1452" s="123"/>
      <c r="SFN1452" s="287"/>
      <c r="SFO1452" s="123"/>
      <c r="SFP1452" s="287"/>
      <c r="SFQ1452" s="123"/>
      <c r="SFR1452" s="287"/>
      <c r="SFS1452" s="123"/>
      <c r="SFT1452" s="287"/>
      <c r="SFU1452" s="123"/>
      <c r="SFV1452" s="287"/>
      <c r="SFW1452" s="123"/>
      <c r="SFX1452" s="287"/>
      <c r="SFY1452" s="123"/>
      <c r="SFZ1452" s="287"/>
      <c r="SGA1452" s="123"/>
      <c r="SGB1452" s="287"/>
      <c r="SGC1452" s="123"/>
      <c r="SGD1452" s="287"/>
      <c r="SGE1452" s="123"/>
      <c r="SGF1452" s="287"/>
      <c r="SGG1452" s="123"/>
      <c r="SGH1452" s="287"/>
      <c r="SGI1452" s="123"/>
      <c r="SGJ1452" s="287"/>
      <c r="SGK1452" s="123"/>
      <c r="SGL1452" s="287"/>
      <c r="SGM1452" s="123"/>
      <c r="SGN1452" s="287"/>
      <c r="SGO1452" s="123"/>
      <c r="SGP1452" s="287"/>
      <c r="SGQ1452" s="123"/>
      <c r="SGR1452" s="287"/>
      <c r="SGS1452" s="123"/>
      <c r="SGT1452" s="287"/>
      <c r="SGU1452" s="123"/>
      <c r="SGV1452" s="287"/>
      <c r="SGW1452" s="123"/>
      <c r="SGX1452" s="287"/>
      <c r="SGY1452" s="123"/>
      <c r="SGZ1452" s="287"/>
      <c r="SHA1452" s="123"/>
      <c r="SHB1452" s="287"/>
      <c r="SHC1452" s="123"/>
      <c r="SHD1452" s="287"/>
      <c r="SHE1452" s="123"/>
      <c r="SHF1452" s="287"/>
      <c r="SHG1452" s="123"/>
      <c r="SHH1452" s="287"/>
      <c r="SHI1452" s="123"/>
      <c r="SHJ1452" s="287"/>
      <c r="SHK1452" s="123"/>
      <c r="SHL1452" s="287"/>
      <c r="SHM1452" s="123"/>
      <c r="SHN1452" s="287"/>
      <c r="SHO1452" s="123"/>
      <c r="SHP1452" s="287"/>
      <c r="SHQ1452" s="123"/>
      <c r="SHR1452" s="287"/>
      <c r="SHS1452" s="123"/>
      <c r="SHT1452" s="287"/>
      <c r="SHU1452" s="123"/>
      <c r="SHV1452" s="287"/>
      <c r="SHW1452" s="123"/>
      <c r="SHX1452" s="287"/>
      <c r="SHY1452" s="123"/>
      <c r="SHZ1452" s="287"/>
      <c r="SIA1452" s="123"/>
      <c r="SIB1452" s="287"/>
      <c r="SIC1452" s="123"/>
      <c r="SID1452" s="287"/>
      <c r="SIE1452" s="123"/>
      <c r="SIF1452" s="287"/>
      <c r="SIG1452" s="123"/>
      <c r="SIH1452" s="287"/>
      <c r="SII1452" s="123"/>
      <c r="SIJ1452" s="287"/>
      <c r="SIK1452" s="123"/>
      <c r="SIL1452" s="287"/>
      <c r="SIM1452" s="123"/>
      <c r="SIN1452" s="287"/>
      <c r="SIO1452" s="123"/>
      <c r="SIP1452" s="287"/>
      <c r="SIQ1452" s="123"/>
      <c r="SIR1452" s="287"/>
      <c r="SIS1452" s="123"/>
      <c r="SIT1452" s="287"/>
      <c r="SIU1452" s="123"/>
      <c r="SIV1452" s="287"/>
      <c r="SIW1452" s="123"/>
      <c r="SIX1452" s="287"/>
      <c r="SIY1452" s="123"/>
      <c r="SIZ1452" s="287"/>
      <c r="SJA1452" s="123"/>
      <c r="SJB1452" s="287"/>
      <c r="SJC1452" s="123"/>
      <c r="SJD1452" s="287"/>
      <c r="SJE1452" s="123"/>
      <c r="SJF1452" s="287"/>
      <c r="SJG1452" s="123"/>
      <c r="SJH1452" s="287"/>
      <c r="SJI1452" s="123"/>
      <c r="SJJ1452" s="287"/>
      <c r="SJK1452" s="123"/>
      <c r="SJL1452" s="287"/>
      <c r="SJM1452" s="123"/>
      <c r="SJN1452" s="287"/>
      <c r="SJO1452" s="123"/>
      <c r="SJP1452" s="287"/>
      <c r="SJQ1452" s="123"/>
      <c r="SJR1452" s="287"/>
      <c r="SJS1452" s="123"/>
      <c r="SJT1452" s="287"/>
      <c r="SJU1452" s="123"/>
      <c r="SJV1452" s="287"/>
      <c r="SJW1452" s="123"/>
      <c r="SJX1452" s="287"/>
      <c r="SJY1452" s="123"/>
      <c r="SJZ1452" s="287"/>
      <c r="SKA1452" s="123"/>
      <c r="SKB1452" s="287"/>
      <c r="SKC1452" s="123"/>
      <c r="SKD1452" s="287"/>
      <c r="SKE1452" s="123"/>
      <c r="SKF1452" s="287"/>
      <c r="SKG1452" s="123"/>
      <c r="SKH1452" s="287"/>
      <c r="SKI1452" s="123"/>
      <c r="SKJ1452" s="287"/>
      <c r="SKK1452" s="123"/>
      <c r="SKL1452" s="287"/>
      <c r="SKM1452" s="123"/>
      <c r="SKN1452" s="287"/>
      <c r="SKO1452" s="123"/>
      <c r="SKP1452" s="287"/>
      <c r="SKQ1452" s="123"/>
      <c r="SKR1452" s="287"/>
      <c r="SKS1452" s="123"/>
      <c r="SKT1452" s="287"/>
      <c r="SKU1452" s="123"/>
      <c r="SKV1452" s="287"/>
      <c r="SKW1452" s="123"/>
      <c r="SKX1452" s="287"/>
      <c r="SKY1452" s="123"/>
      <c r="SKZ1452" s="287"/>
      <c r="SLA1452" s="123"/>
      <c r="SLB1452" s="287"/>
      <c r="SLC1452" s="123"/>
      <c r="SLD1452" s="287"/>
      <c r="SLE1452" s="123"/>
      <c r="SLF1452" s="287"/>
      <c r="SLG1452" s="123"/>
      <c r="SLH1452" s="287"/>
      <c r="SLI1452" s="123"/>
      <c r="SLJ1452" s="287"/>
      <c r="SLK1452" s="123"/>
      <c r="SLL1452" s="287"/>
      <c r="SLM1452" s="123"/>
      <c r="SLN1452" s="287"/>
      <c r="SLO1452" s="123"/>
      <c r="SLP1452" s="287"/>
      <c r="SLQ1452" s="123"/>
      <c r="SLR1452" s="287"/>
      <c r="SLS1452" s="123"/>
      <c r="SLT1452" s="287"/>
      <c r="SLU1452" s="123"/>
      <c r="SLV1452" s="287"/>
      <c r="SLW1452" s="123"/>
      <c r="SLX1452" s="287"/>
      <c r="SLY1452" s="123"/>
      <c r="SLZ1452" s="287"/>
      <c r="SMA1452" s="123"/>
      <c r="SMB1452" s="287"/>
      <c r="SMC1452" s="123"/>
      <c r="SMD1452" s="287"/>
      <c r="SME1452" s="123"/>
      <c r="SMF1452" s="287"/>
      <c r="SMG1452" s="123"/>
      <c r="SMH1452" s="287"/>
      <c r="SMI1452" s="123"/>
      <c r="SMJ1452" s="287"/>
      <c r="SMK1452" s="123"/>
      <c r="SML1452" s="287"/>
      <c r="SMM1452" s="123"/>
      <c r="SMN1452" s="287"/>
      <c r="SMO1452" s="123"/>
      <c r="SMP1452" s="287"/>
      <c r="SMQ1452" s="123"/>
      <c r="SMR1452" s="287"/>
      <c r="SMS1452" s="123"/>
      <c r="SMT1452" s="287"/>
      <c r="SMU1452" s="123"/>
      <c r="SMV1452" s="287"/>
      <c r="SMW1452" s="123"/>
      <c r="SMX1452" s="287"/>
      <c r="SMY1452" s="123"/>
      <c r="SMZ1452" s="287"/>
      <c r="SNA1452" s="123"/>
      <c r="SNB1452" s="287"/>
      <c r="SNC1452" s="123"/>
      <c r="SND1452" s="287"/>
      <c r="SNE1452" s="123"/>
      <c r="SNF1452" s="287"/>
      <c r="SNG1452" s="123"/>
      <c r="SNH1452" s="287"/>
      <c r="SNI1452" s="123"/>
      <c r="SNJ1452" s="287"/>
      <c r="SNK1452" s="123"/>
      <c r="SNL1452" s="287"/>
      <c r="SNM1452" s="123"/>
      <c r="SNN1452" s="287"/>
      <c r="SNO1452" s="123"/>
      <c r="SNP1452" s="287"/>
      <c r="SNQ1452" s="123"/>
      <c r="SNR1452" s="287"/>
      <c r="SNS1452" s="123"/>
      <c r="SNT1452" s="287"/>
      <c r="SNU1452" s="123"/>
      <c r="SNV1452" s="287"/>
      <c r="SNW1452" s="123"/>
      <c r="SNX1452" s="287"/>
      <c r="SNY1452" s="123"/>
      <c r="SNZ1452" s="287"/>
      <c r="SOA1452" s="123"/>
      <c r="SOB1452" s="287"/>
      <c r="SOC1452" s="123"/>
      <c r="SOD1452" s="287"/>
      <c r="SOE1452" s="123"/>
      <c r="SOF1452" s="287"/>
      <c r="SOG1452" s="123"/>
      <c r="SOH1452" s="287"/>
      <c r="SOI1452" s="123"/>
      <c r="SOJ1452" s="287"/>
      <c r="SOK1452" s="123"/>
      <c r="SOL1452" s="287"/>
      <c r="SOM1452" s="123"/>
      <c r="SON1452" s="287"/>
      <c r="SOO1452" s="123"/>
      <c r="SOP1452" s="287"/>
      <c r="SOQ1452" s="123"/>
      <c r="SOR1452" s="287"/>
      <c r="SOS1452" s="123"/>
      <c r="SOT1452" s="287"/>
      <c r="SOU1452" s="123"/>
      <c r="SOV1452" s="287"/>
      <c r="SOW1452" s="123"/>
      <c r="SOX1452" s="287"/>
      <c r="SOY1452" s="123"/>
      <c r="SOZ1452" s="287"/>
      <c r="SPA1452" s="123"/>
      <c r="SPB1452" s="287"/>
      <c r="SPC1452" s="123"/>
      <c r="SPD1452" s="287"/>
      <c r="SPE1452" s="123"/>
      <c r="SPF1452" s="287"/>
      <c r="SPG1452" s="123"/>
      <c r="SPH1452" s="287"/>
      <c r="SPI1452" s="123"/>
      <c r="SPJ1452" s="287"/>
      <c r="SPK1452" s="123"/>
      <c r="SPL1452" s="287"/>
      <c r="SPM1452" s="123"/>
      <c r="SPN1452" s="287"/>
      <c r="SPO1452" s="123"/>
      <c r="SPP1452" s="287"/>
      <c r="SPQ1452" s="123"/>
      <c r="SPR1452" s="287"/>
      <c r="SPS1452" s="123"/>
      <c r="SPT1452" s="287"/>
      <c r="SPU1452" s="123"/>
      <c r="SPV1452" s="287"/>
      <c r="SPW1452" s="123"/>
      <c r="SPX1452" s="287"/>
      <c r="SPY1452" s="123"/>
      <c r="SPZ1452" s="287"/>
      <c r="SQA1452" s="123"/>
      <c r="SQB1452" s="287"/>
      <c r="SQC1452" s="123"/>
      <c r="SQD1452" s="287"/>
      <c r="SQE1452" s="123"/>
      <c r="SQF1452" s="287"/>
      <c r="SQG1452" s="123"/>
      <c r="SQH1452" s="287"/>
      <c r="SQI1452" s="123"/>
      <c r="SQJ1452" s="287"/>
      <c r="SQK1452" s="123"/>
      <c r="SQL1452" s="287"/>
      <c r="SQM1452" s="123"/>
      <c r="SQN1452" s="287"/>
      <c r="SQO1452" s="123"/>
      <c r="SQP1452" s="287"/>
      <c r="SQQ1452" s="123"/>
      <c r="SQR1452" s="287"/>
      <c r="SQS1452" s="123"/>
      <c r="SQT1452" s="287"/>
      <c r="SQU1452" s="123"/>
      <c r="SQV1452" s="287"/>
      <c r="SQW1452" s="123"/>
      <c r="SQX1452" s="287"/>
      <c r="SQY1452" s="123"/>
      <c r="SQZ1452" s="287"/>
      <c r="SRA1452" s="123"/>
      <c r="SRB1452" s="287"/>
      <c r="SRC1452" s="123"/>
      <c r="SRD1452" s="287"/>
      <c r="SRE1452" s="123"/>
      <c r="SRF1452" s="287"/>
      <c r="SRG1452" s="123"/>
      <c r="SRH1452" s="287"/>
      <c r="SRI1452" s="123"/>
      <c r="SRJ1452" s="287"/>
      <c r="SRK1452" s="123"/>
      <c r="SRL1452" s="287"/>
      <c r="SRM1452" s="123"/>
      <c r="SRN1452" s="287"/>
      <c r="SRO1452" s="123"/>
      <c r="SRP1452" s="287"/>
      <c r="SRQ1452" s="123"/>
      <c r="SRR1452" s="287"/>
      <c r="SRS1452" s="123"/>
      <c r="SRT1452" s="287"/>
      <c r="SRU1452" s="123"/>
      <c r="SRV1452" s="287"/>
      <c r="SRW1452" s="123"/>
      <c r="SRX1452" s="287"/>
      <c r="SRY1452" s="123"/>
      <c r="SRZ1452" s="287"/>
      <c r="SSA1452" s="123"/>
      <c r="SSB1452" s="287"/>
      <c r="SSC1452" s="123"/>
      <c r="SSD1452" s="287"/>
      <c r="SSE1452" s="123"/>
      <c r="SSF1452" s="287"/>
      <c r="SSG1452" s="123"/>
      <c r="SSH1452" s="287"/>
      <c r="SSI1452" s="123"/>
      <c r="SSJ1452" s="287"/>
      <c r="SSK1452" s="123"/>
      <c r="SSL1452" s="287"/>
      <c r="SSM1452" s="123"/>
      <c r="SSN1452" s="287"/>
      <c r="SSO1452" s="123"/>
      <c r="SSP1452" s="287"/>
      <c r="SSQ1452" s="123"/>
      <c r="SSR1452" s="287"/>
      <c r="SSS1452" s="123"/>
      <c r="SST1452" s="287"/>
      <c r="SSU1452" s="123"/>
      <c r="SSV1452" s="287"/>
      <c r="SSW1452" s="123"/>
      <c r="SSX1452" s="287"/>
      <c r="SSY1452" s="123"/>
      <c r="SSZ1452" s="287"/>
      <c r="STA1452" s="123"/>
      <c r="STB1452" s="287"/>
      <c r="STC1452" s="123"/>
      <c r="STD1452" s="287"/>
      <c r="STE1452" s="123"/>
      <c r="STF1452" s="287"/>
      <c r="STG1452" s="123"/>
      <c r="STH1452" s="287"/>
      <c r="STI1452" s="123"/>
      <c r="STJ1452" s="287"/>
      <c r="STK1452" s="123"/>
      <c r="STL1452" s="287"/>
      <c r="STM1452" s="123"/>
      <c r="STN1452" s="287"/>
      <c r="STO1452" s="123"/>
      <c r="STP1452" s="287"/>
      <c r="STQ1452" s="123"/>
      <c r="STR1452" s="287"/>
      <c r="STS1452" s="123"/>
      <c r="STT1452" s="287"/>
      <c r="STU1452" s="123"/>
      <c r="STV1452" s="287"/>
      <c r="STW1452" s="123"/>
      <c r="STX1452" s="287"/>
      <c r="STY1452" s="123"/>
      <c r="STZ1452" s="287"/>
      <c r="SUA1452" s="123"/>
      <c r="SUB1452" s="287"/>
      <c r="SUC1452" s="123"/>
      <c r="SUD1452" s="287"/>
      <c r="SUE1452" s="123"/>
      <c r="SUF1452" s="287"/>
      <c r="SUG1452" s="123"/>
      <c r="SUH1452" s="287"/>
      <c r="SUI1452" s="123"/>
      <c r="SUJ1452" s="287"/>
      <c r="SUK1452" s="123"/>
      <c r="SUL1452" s="287"/>
      <c r="SUM1452" s="123"/>
      <c r="SUN1452" s="287"/>
      <c r="SUO1452" s="123"/>
      <c r="SUP1452" s="287"/>
      <c r="SUQ1452" s="123"/>
      <c r="SUR1452" s="287"/>
      <c r="SUS1452" s="123"/>
      <c r="SUT1452" s="287"/>
      <c r="SUU1452" s="123"/>
      <c r="SUV1452" s="287"/>
      <c r="SUW1452" s="123"/>
      <c r="SUX1452" s="287"/>
      <c r="SUY1452" s="123"/>
      <c r="SUZ1452" s="287"/>
      <c r="SVA1452" s="123"/>
      <c r="SVB1452" s="287"/>
      <c r="SVC1452" s="123"/>
      <c r="SVD1452" s="287"/>
      <c r="SVE1452" s="123"/>
      <c r="SVF1452" s="287"/>
      <c r="SVG1452" s="123"/>
      <c r="SVH1452" s="287"/>
      <c r="SVI1452" s="123"/>
      <c r="SVJ1452" s="287"/>
      <c r="SVK1452" s="123"/>
      <c r="SVL1452" s="287"/>
      <c r="SVM1452" s="123"/>
      <c r="SVN1452" s="287"/>
      <c r="SVO1452" s="123"/>
      <c r="SVP1452" s="287"/>
      <c r="SVQ1452" s="123"/>
      <c r="SVR1452" s="287"/>
      <c r="SVS1452" s="123"/>
      <c r="SVT1452" s="287"/>
      <c r="SVU1452" s="123"/>
      <c r="SVV1452" s="287"/>
      <c r="SVW1452" s="123"/>
      <c r="SVX1452" s="287"/>
      <c r="SVY1452" s="123"/>
      <c r="SVZ1452" s="287"/>
      <c r="SWA1452" s="123"/>
      <c r="SWB1452" s="287"/>
      <c r="SWC1452" s="123"/>
      <c r="SWD1452" s="287"/>
      <c r="SWE1452" s="123"/>
      <c r="SWF1452" s="287"/>
      <c r="SWG1452" s="123"/>
      <c r="SWH1452" s="287"/>
      <c r="SWI1452" s="123"/>
      <c r="SWJ1452" s="287"/>
      <c r="SWK1452" s="123"/>
      <c r="SWL1452" s="287"/>
      <c r="SWM1452" s="123"/>
      <c r="SWN1452" s="287"/>
      <c r="SWO1452" s="123"/>
      <c r="SWP1452" s="287"/>
      <c r="SWQ1452" s="123"/>
      <c r="SWR1452" s="287"/>
      <c r="SWS1452" s="123"/>
      <c r="SWT1452" s="287"/>
      <c r="SWU1452" s="123"/>
      <c r="SWV1452" s="287"/>
      <c r="SWW1452" s="123"/>
      <c r="SWX1452" s="287"/>
      <c r="SWY1452" s="123"/>
      <c r="SWZ1452" s="287"/>
      <c r="SXA1452" s="123"/>
      <c r="SXB1452" s="287"/>
      <c r="SXC1452" s="123"/>
      <c r="SXD1452" s="287"/>
      <c r="SXE1452" s="123"/>
      <c r="SXF1452" s="287"/>
      <c r="SXG1452" s="123"/>
      <c r="SXH1452" s="287"/>
      <c r="SXI1452" s="123"/>
      <c r="SXJ1452" s="287"/>
      <c r="SXK1452" s="123"/>
      <c r="SXL1452" s="287"/>
      <c r="SXM1452" s="123"/>
      <c r="SXN1452" s="287"/>
      <c r="SXO1452" s="123"/>
      <c r="SXP1452" s="287"/>
      <c r="SXQ1452" s="123"/>
      <c r="SXR1452" s="287"/>
      <c r="SXS1452" s="123"/>
      <c r="SXT1452" s="287"/>
      <c r="SXU1452" s="123"/>
      <c r="SXV1452" s="287"/>
      <c r="SXW1452" s="123"/>
      <c r="SXX1452" s="287"/>
      <c r="SXY1452" s="123"/>
      <c r="SXZ1452" s="287"/>
      <c r="SYA1452" s="123"/>
      <c r="SYB1452" s="287"/>
      <c r="SYC1452" s="123"/>
      <c r="SYD1452" s="287"/>
      <c r="SYE1452" s="123"/>
      <c r="SYF1452" s="287"/>
      <c r="SYG1452" s="123"/>
      <c r="SYH1452" s="287"/>
      <c r="SYI1452" s="123"/>
      <c r="SYJ1452" s="287"/>
      <c r="SYK1452" s="123"/>
      <c r="SYL1452" s="287"/>
      <c r="SYM1452" s="123"/>
      <c r="SYN1452" s="287"/>
      <c r="SYO1452" s="123"/>
      <c r="SYP1452" s="287"/>
      <c r="SYQ1452" s="123"/>
      <c r="SYR1452" s="287"/>
      <c r="SYS1452" s="123"/>
      <c r="SYT1452" s="287"/>
      <c r="SYU1452" s="123"/>
      <c r="SYV1452" s="287"/>
      <c r="SYW1452" s="123"/>
      <c r="SYX1452" s="287"/>
      <c r="SYY1452" s="123"/>
      <c r="SYZ1452" s="287"/>
      <c r="SZA1452" s="123"/>
      <c r="SZB1452" s="287"/>
      <c r="SZC1452" s="123"/>
      <c r="SZD1452" s="287"/>
      <c r="SZE1452" s="123"/>
      <c r="SZF1452" s="287"/>
      <c r="SZG1452" s="123"/>
      <c r="SZH1452" s="287"/>
      <c r="SZI1452" s="123"/>
      <c r="SZJ1452" s="287"/>
      <c r="SZK1452" s="123"/>
      <c r="SZL1452" s="287"/>
      <c r="SZM1452" s="123"/>
      <c r="SZN1452" s="287"/>
      <c r="SZO1452" s="123"/>
      <c r="SZP1452" s="287"/>
      <c r="SZQ1452" s="123"/>
      <c r="SZR1452" s="287"/>
      <c r="SZS1452" s="123"/>
      <c r="SZT1452" s="287"/>
      <c r="SZU1452" s="123"/>
      <c r="SZV1452" s="287"/>
      <c r="SZW1452" s="123"/>
      <c r="SZX1452" s="287"/>
      <c r="SZY1452" s="123"/>
      <c r="SZZ1452" s="287"/>
      <c r="TAA1452" s="123"/>
      <c r="TAB1452" s="287"/>
      <c r="TAC1452" s="123"/>
      <c r="TAD1452" s="287"/>
      <c r="TAE1452" s="123"/>
      <c r="TAF1452" s="287"/>
      <c r="TAG1452" s="123"/>
      <c r="TAH1452" s="287"/>
      <c r="TAI1452" s="123"/>
      <c r="TAJ1452" s="287"/>
      <c r="TAK1452" s="123"/>
      <c r="TAL1452" s="287"/>
      <c r="TAM1452" s="123"/>
      <c r="TAN1452" s="287"/>
      <c r="TAO1452" s="123"/>
      <c r="TAP1452" s="287"/>
      <c r="TAQ1452" s="123"/>
      <c r="TAR1452" s="287"/>
      <c r="TAS1452" s="123"/>
      <c r="TAT1452" s="287"/>
      <c r="TAU1452" s="123"/>
      <c r="TAV1452" s="287"/>
      <c r="TAW1452" s="123"/>
      <c r="TAX1452" s="287"/>
      <c r="TAY1452" s="123"/>
      <c r="TAZ1452" s="287"/>
      <c r="TBA1452" s="123"/>
      <c r="TBB1452" s="287"/>
      <c r="TBC1452" s="123"/>
      <c r="TBD1452" s="287"/>
      <c r="TBE1452" s="123"/>
      <c r="TBF1452" s="287"/>
      <c r="TBG1452" s="123"/>
      <c r="TBH1452" s="287"/>
      <c r="TBI1452" s="123"/>
      <c r="TBJ1452" s="287"/>
      <c r="TBK1452" s="123"/>
      <c r="TBL1452" s="287"/>
      <c r="TBM1452" s="123"/>
      <c r="TBN1452" s="287"/>
      <c r="TBO1452" s="123"/>
      <c r="TBP1452" s="287"/>
      <c r="TBQ1452" s="123"/>
      <c r="TBR1452" s="287"/>
      <c r="TBS1452" s="123"/>
      <c r="TBT1452" s="287"/>
      <c r="TBU1452" s="123"/>
      <c r="TBV1452" s="287"/>
      <c r="TBW1452" s="123"/>
      <c r="TBX1452" s="287"/>
      <c r="TBY1452" s="123"/>
      <c r="TBZ1452" s="287"/>
      <c r="TCA1452" s="123"/>
      <c r="TCB1452" s="287"/>
      <c r="TCC1452" s="123"/>
      <c r="TCD1452" s="287"/>
      <c r="TCE1452" s="123"/>
      <c r="TCF1452" s="287"/>
      <c r="TCG1452" s="123"/>
      <c r="TCH1452" s="287"/>
      <c r="TCI1452" s="123"/>
      <c r="TCJ1452" s="287"/>
      <c r="TCK1452" s="123"/>
      <c r="TCL1452" s="287"/>
      <c r="TCM1452" s="123"/>
      <c r="TCN1452" s="287"/>
      <c r="TCO1452" s="123"/>
      <c r="TCP1452" s="287"/>
      <c r="TCQ1452" s="123"/>
      <c r="TCR1452" s="287"/>
      <c r="TCS1452" s="123"/>
      <c r="TCT1452" s="287"/>
      <c r="TCU1452" s="123"/>
      <c r="TCV1452" s="287"/>
      <c r="TCW1452" s="123"/>
      <c r="TCX1452" s="287"/>
      <c r="TCY1452" s="123"/>
      <c r="TCZ1452" s="287"/>
      <c r="TDA1452" s="123"/>
      <c r="TDB1452" s="287"/>
      <c r="TDC1452" s="123"/>
      <c r="TDD1452" s="287"/>
      <c r="TDE1452" s="123"/>
      <c r="TDF1452" s="287"/>
      <c r="TDG1452" s="123"/>
      <c r="TDH1452" s="287"/>
      <c r="TDI1452" s="123"/>
      <c r="TDJ1452" s="287"/>
      <c r="TDK1452" s="123"/>
      <c r="TDL1452" s="287"/>
      <c r="TDM1452" s="123"/>
      <c r="TDN1452" s="287"/>
      <c r="TDO1452" s="123"/>
      <c r="TDP1452" s="287"/>
      <c r="TDQ1452" s="123"/>
      <c r="TDR1452" s="287"/>
      <c r="TDS1452" s="123"/>
      <c r="TDT1452" s="287"/>
      <c r="TDU1452" s="123"/>
      <c r="TDV1452" s="287"/>
      <c r="TDW1452" s="123"/>
      <c r="TDX1452" s="287"/>
      <c r="TDY1452" s="123"/>
      <c r="TDZ1452" s="287"/>
      <c r="TEA1452" s="123"/>
      <c r="TEB1452" s="287"/>
      <c r="TEC1452" s="123"/>
      <c r="TED1452" s="287"/>
      <c r="TEE1452" s="123"/>
      <c r="TEF1452" s="287"/>
      <c r="TEG1452" s="123"/>
      <c r="TEH1452" s="287"/>
      <c r="TEI1452" s="123"/>
      <c r="TEJ1452" s="287"/>
      <c r="TEK1452" s="123"/>
      <c r="TEL1452" s="287"/>
      <c r="TEM1452" s="123"/>
      <c r="TEN1452" s="287"/>
      <c r="TEO1452" s="123"/>
      <c r="TEP1452" s="287"/>
      <c r="TEQ1452" s="123"/>
      <c r="TER1452" s="287"/>
      <c r="TES1452" s="123"/>
      <c r="TET1452" s="287"/>
      <c r="TEU1452" s="123"/>
      <c r="TEV1452" s="287"/>
      <c r="TEW1452" s="123"/>
      <c r="TEX1452" s="287"/>
      <c r="TEY1452" s="123"/>
      <c r="TEZ1452" s="287"/>
      <c r="TFA1452" s="123"/>
      <c r="TFB1452" s="287"/>
      <c r="TFC1452" s="123"/>
      <c r="TFD1452" s="287"/>
      <c r="TFE1452" s="123"/>
      <c r="TFF1452" s="287"/>
      <c r="TFG1452" s="123"/>
      <c r="TFH1452" s="287"/>
      <c r="TFI1452" s="123"/>
      <c r="TFJ1452" s="287"/>
      <c r="TFK1452" s="123"/>
      <c r="TFL1452" s="287"/>
      <c r="TFM1452" s="123"/>
      <c r="TFN1452" s="287"/>
      <c r="TFO1452" s="123"/>
      <c r="TFP1452" s="287"/>
      <c r="TFQ1452" s="123"/>
      <c r="TFR1452" s="287"/>
      <c r="TFS1452" s="123"/>
      <c r="TFT1452" s="287"/>
      <c r="TFU1452" s="123"/>
      <c r="TFV1452" s="287"/>
      <c r="TFW1452" s="123"/>
      <c r="TFX1452" s="287"/>
      <c r="TFY1452" s="123"/>
      <c r="TFZ1452" s="287"/>
      <c r="TGA1452" s="123"/>
      <c r="TGB1452" s="287"/>
      <c r="TGC1452" s="123"/>
      <c r="TGD1452" s="287"/>
      <c r="TGE1452" s="123"/>
      <c r="TGF1452" s="287"/>
      <c r="TGG1452" s="123"/>
      <c r="TGH1452" s="287"/>
      <c r="TGI1452" s="123"/>
      <c r="TGJ1452" s="287"/>
      <c r="TGK1452" s="123"/>
      <c r="TGL1452" s="287"/>
      <c r="TGM1452" s="123"/>
      <c r="TGN1452" s="287"/>
      <c r="TGO1452" s="123"/>
      <c r="TGP1452" s="287"/>
      <c r="TGQ1452" s="123"/>
      <c r="TGR1452" s="287"/>
      <c r="TGS1452" s="123"/>
      <c r="TGT1452" s="287"/>
      <c r="TGU1452" s="123"/>
      <c r="TGV1452" s="287"/>
      <c r="TGW1452" s="123"/>
      <c r="TGX1452" s="287"/>
      <c r="TGY1452" s="123"/>
      <c r="TGZ1452" s="287"/>
      <c r="THA1452" s="123"/>
      <c r="THB1452" s="287"/>
      <c r="THC1452" s="123"/>
      <c r="THD1452" s="287"/>
      <c r="THE1452" s="123"/>
      <c r="THF1452" s="287"/>
      <c r="THG1452" s="123"/>
      <c r="THH1452" s="287"/>
      <c r="THI1452" s="123"/>
      <c r="THJ1452" s="287"/>
      <c r="THK1452" s="123"/>
      <c r="THL1452" s="287"/>
      <c r="THM1452" s="123"/>
      <c r="THN1452" s="287"/>
      <c r="THO1452" s="123"/>
      <c r="THP1452" s="287"/>
      <c r="THQ1452" s="123"/>
      <c r="THR1452" s="287"/>
      <c r="THS1452" s="123"/>
      <c r="THT1452" s="287"/>
      <c r="THU1452" s="123"/>
      <c r="THV1452" s="287"/>
      <c r="THW1452" s="123"/>
      <c r="THX1452" s="287"/>
      <c r="THY1452" s="123"/>
      <c r="THZ1452" s="287"/>
      <c r="TIA1452" s="123"/>
      <c r="TIB1452" s="287"/>
      <c r="TIC1452" s="123"/>
      <c r="TID1452" s="287"/>
      <c r="TIE1452" s="123"/>
      <c r="TIF1452" s="287"/>
      <c r="TIG1452" s="123"/>
      <c r="TIH1452" s="287"/>
      <c r="TII1452" s="123"/>
      <c r="TIJ1452" s="287"/>
      <c r="TIK1452" s="123"/>
      <c r="TIL1452" s="287"/>
      <c r="TIM1452" s="123"/>
      <c r="TIN1452" s="287"/>
      <c r="TIO1452" s="123"/>
      <c r="TIP1452" s="287"/>
      <c r="TIQ1452" s="123"/>
      <c r="TIR1452" s="287"/>
      <c r="TIS1452" s="123"/>
      <c r="TIT1452" s="287"/>
      <c r="TIU1452" s="123"/>
      <c r="TIV1452" s="287"/>
      <c r="TIW1452" s="123"/>
      <c r="TIX1452" s="287"/>
      <c r="TIY1452" s="123"/>
      <c r="TIZ1452" s="287"/>
      <c r="TJA1452" s="123"/>
      <c r="TJB1452" s="287"/>
      <c r="TJC1452" s="123"/>
      <c r="TJD1452" s="287"/>
      <c r="TJE1452" s="123"/>
      <c r="TJF1452" s="287"/>
      <c r="TJG1452" s="123"/>
      <c r="TJH1452" s="287"/>
      <c r="TJI1452" s="123"/>
      <c r="TJJ1452" s="287"/>
      <c r="TJK1452" s="123"/>
      <c r="TJL1452" s="287"/>
      <c r="TJM1452" s="123"/>
      <c r="TJN1452" s="287"/>
      <c r="TJO1452" s="123"/>
      <c r="TJP1452" s="287"/>
      <c r="TJQ1452" s="123"/>
      <c r="TJR1452" s="287"/>
      <c r="TJS1452" s="123"/>
      <c r="TJT1452" s="287"/>
      <c r="TJU1452" s="123"/>
      <c r="TJV1452" s="287"/>
      <c r="TJW1452" s="123"/>
      <c r="TJX1452" s="287"/>
      <c r="TJY1452" s="123"/>
      <c r="TJZ1452" s="287"/>
      <c r="TKA1452" s="123"/>
      <c r="TKB1452" s="287"/>
      <c r="TKC1452" s="123"/>
      <c r="TKD1452" s="287"/>
      <c r="TKE1452" s="123"/>
      <c r="TKF1452" s="287"/>
      <c r="TKG1452" s="123"/>
      <c r="TKH1452" s="287"/>
      <c r="TKI1452" s="123"/>
      <c r="TKJ1452" s="287"/>
      <c r="TKK1452" s="123"/>
      <c r="TKL1452" s="287"/>
      <c r="TKM1452" s="123"/>
      <c r="TKN1452" s="287"/>
      <c r="TKO1452" s="123"/>
      <c r="TKP1452" s="287"/>
      <c r="TKQ1452" s="123"/>
      <c r="TKR1452" s="287"/>
      <c r="TKS1452" s="123"/>
      <c r="TKT1452" s="287"/>
      <c r="TKU1452" s="123"/>
      <c r="TKV1452" s="287"/>
      <c r="TKW1452" s="123"/>
      <c r="TKX1452" s="287"/>
      <c r="TKY1452" s="123"/>
      <c r="TKZ1452" s="287"/>
      <c r="TLA1452" s="123"/>
      <c r="TLB1452" s="287"/>
      <c r="TLC1452" s="123"/>
      <c r="TLD1452" s="287"/>
      <c r="TLE1452" s="123"/>
      <c r="TLF1452" s="287"/>
      <c r="TLG1452" s="123"/>
      <c r="TLH1452" s="287"/>
      <c r="TLI1452" s="123"/>
      <c r="TLJ1452" s="287"/>
      <c r="TLK1452" s="123"/>
      <c r="TLL1452" s="287"/>
      <c r="TLM1452" s="123"/>
      <c r="TLN1452" s="287"/>
      <c r="TLO1452" s="123"/>
      <c r="TLP1452" s="287"/>
      <c r="TLQ1452" s="123"/>
      <c r="TLR1452" s="287"/>
      <c r="TLS1452" s="123"/>
      <c r="TLT1452" s="287"/>
      <c r="TLU1452" s="123"/>
      <c r="TLV1452" s="287"/>
      <c r="TLW1452" s="123"/>
      <c r="TLX1452" s="287"/>
      <c r="TLY1452" s="123"/>
      <c r="TLZ1452" s="287"/>
      <c r="TMA1452" s="123"/>
      <c r="TMB1452" s="287"/>
      <c r="TMC1452" s="123"/>
      <c r="TMD1452" s="287"/>
      <c r="TME1452" s="123"/>
      <c r="TMF1452" s="287"/>
      <c r="TMG1452" s="123"/>
      <c r="TMH1452" s="287"/>
      <c r="TMI1452" s="123"/>
      <c r="TMJ1452" s="287"/>
      <c r="TMK1452" s="123"/>
      <c r="TML1452" s="287"/>
      <c r="TMM1452" s="123"/>
      <c r="TMN1452" s="287"/>
      <c r="TMO1452" s="123"/>
      <c r="TMP1452" s="287"/>
      <c r="TMQ1452" s="123"/>
      <c r="TMR1452" s="287"/>
      <c r="TMS1452" s="123"/>
      <c r="TMT1452" s="287"/>
      <c r="TMU1452" s="123"/>
      <c r="TMV1452" s="287"/>
      <c r="TMW1452" s="123"/>
      <c r="TMX1452" s="287"/>
      <c r="TMY1452" s="123"/>
      <c r="TMZ1452" s="287"/>
      <c r="TNA1452" s="123"/>
      <c r="TNB1452" s="287"/>
      <c r="TNC1452" s="123"/>
      <c r="TND1452" s="287"/>
      <c r="TNE1452" s="123"/>
      <c r="TNF1452" s="287"/>
      <c r="TNG1452" s="123"/>
      <c r="TNH1452" s="287"/>
      <c r="TNI1452" s="123"/>
      <c r="TNJ1452" s="287"/>
      <c r="TNK1452" s="123"/>
      <c r="TNL1452" s="287"/>
      <c r="TNM1452" s="123"/>
      <c r="TNN1452" s="287"/>
      <c r="TNO1452" s="123"/>
      <c r="TNP1452" s="287"/>
      <c r="TNQ1452" s="123"/>
      <c r="TNR1452" s="287"/>
      <c r="TNS1452" s="123"/>
      <c r="TNT1452" s="287"/>
      <c r="TNU1452" s="123"/>
      <c r="TNV1452" s="287"/>
      <c r="TNW1452" s="123"/>
      <c r="TNX1452" s="287"/>
      <c r="TNY1452" s="123"/>
      <c r="TNZ1452" s="287"/>
      <c r="TOA1452" s="123"/>
      <c r="TOB1452" s="287"/>
      <c r="TOC1452" s="123"/>
      <c r="TOD1452" s="287"/>
      <c r="TOE1452" s="123"/>
      <c r="TOF1452" s="287"/>
      <c r="TOG1452" s="123"/>
      <c r="TOH1452" s="287"/>
      <c r="TOI1452" s="123"/>
      <c r="TOJ1452" s="287"/>
      <c r="TOK1452" s="123"/>
      <c r="TOL1452" s="287"/>
      <c r="TOM1452" s="123"/>
      <c r="TON1452" s="287"/>
      <c r="TOO1452" s="123"/>
      <c r="TOP1452" s="287"/>
      <c r="TOQ1452" s="123"/>
      <c r="TOR1452" s="287"/>
      <c r="TOS1452" s="123"/>
      <c r="TOT1452" s="287"/>
      <c r="TOU1452" s="123"/>
      <c r="TOV1452" s="287"/>
      <c r="TOW1452" s="123"/>
      <c r="TOX1452" s="287"/>
      <c r="TOY1452" s="123"/>
      <c r="TOZ1452" s="287"/>
      <c r="TPA1452" s="123"/>
      <c r="TPB1452" s="287"/>
      <c r="TPC1452" s="123"/>
      <c r="TPD1452" s="287"/>
      <c r="TPE1452" s="123"/>
      <c r="TPF1452" s="287"/>
      <c r="TPG1452" s="123"/>
      <c r="TPH1452" s="287"/>
      <c r="TPI1452" s="123"/>
      <c r="TPJ1452" s="287"/>
      <c r="TPK1452" s="123"/>
      <c r="TPL1452" s="287"/>
      <c r="TPM1452" s="123"/>
      <c r="TPN1452" s="287"/>
      <c r="TPO1452" s="123"/>
      <c r="TPP1452" s="287"/>
      <c r="TPQ1452" s="123"/>
      <c r="TPR1452" s="287"/>
      <c r="TPS1452" s="123"/>
      <c r="TPT1452" s="287"/>
      <c r="TPU1452" s="123"/>
      <c r="TPV1452" s="287"/>
      <c r="TPW1452" s="123"/>
      <c r="TPX1452" s="287"/>
      <c r="TPY1452" s="123"/>
      <c r="TPZ1452" s="287"/>
      <c r="TQA1452" s="123"/>
      <c r="TQB1452" s="287"/>
      <c r="TQC1452" s="123"/>
      <c r="TQD1452" s="287"/>
      <c r="TQE1452" s="123"/>
      <c r="TQF1452" s="287"/>
      <c r="TQG1452" s="123"/>
      <c r="TQH1452" s="287"/>
      <c r="TQI1452" s="123"/>
      <c r="TQJ1452" s="287"/>
      <c r="TQK1452" s="123"/>
      <c r="TQL1452" s="287"/>
      <c r="TQM1452" s="123"/>
      <c r="TQN1452" s="287"/>
      <c r="TQO1452" s="123"/>
      <c r="TQP1452" s="287"/>
      <c r="TQQ1452" s="123"/>
      <c r="TQR1452" s="287"/>
      <c r="TQS1452" s="123"/>
      <c r="TQT1452" s="287"/>
      <c r="TQU1452" s="123"/>
      <c r="TQV1452" s="287"/>
      <c r="TQW1452" s="123"/>
      <c r="TQX1452" s="287"/>
      <c r="TQY1452" s="123"/>
      <c r="TQZ1452" s="287"/>
      <c r="TRA1452" s="123"/>
      <c r="TRB1452" s="287"/>
      <c r="TRC1452" s="123"/>
      <c r="TRD1452" s="287"/>
      <c r="TRE1452" s="123"/>
      <c r="TRF1452" s="287"/>
      <c r="TRG1452" s="123"/>
      <c r="TRH1452" s="287"/>
      <c r="TRI1452" s="123"/>
      <c r="TRJ1452" s="287"/>
      <c r="TRK1452" s="123"/>
      <c r="TRL1452" s="287"/>
      <c r="TRM1452" s="123"/>
      <c r="TRN1452" s="287"/>
      <c r="TRO1452" s="123"/>
      <c r="TRP1452" s="287"/>
      <c r="TRQ1452" s="123"/>
      <c r="TRR1452" s="287"/>
      <c r="TRS1452" s="123"/>
      <c r="TRT1452" s="287"/>
      <c r="TRU1452" s="123"/>
      <c r="TRV1452" s="287"/>
      <c r="TRW1452" s="123"/>
      <c r="TRX1452" s="287"/>
      <c r="TRY1452" s="123"/>
      <c r="TRZ1452" s="287"/>
      <c r="TSA1452" s="123"/>
      <c r="TSB1452" s="287"/>
      <c r="TSC1452" s="123"/>
      <c r="TSD1452" s="287"/>
      <c r="TSE1452" s="123"/>
      <c r="TSF1452" s="287"/>
      <c r="TSG1452" s="123"/>
      <c r="TSH1452" s="287"/>
      <c r="TSI1452" s="123"/>
      <c r="TSJ1452" s="287"/>
      <c r="TSK1452" s="123"/>
      <c r="TSL1452" s="287"/>
      <c r="TSM1452" s="123"/>
      <c r="TSN1452" s="287"/>
      <c r="TSO1452" s="123"/>
      <c r="TSP1452" s="287"/>
      <c r="TSQ1452" s="123"/>
      <c r="TSR1452" s="287"/>
      <c r="TSS1452" s="123"/>
      <c r="TST1452" s="287"/>
      <c r="TSU1452" s="123"/>
      <c r="TSV1452" s="287"/>
      <c r="TSW1452" s="123"/>
      <c r="TSX1452" s="287"/>
      <c r="TSY1452" s="123"/>
      <c r="TSZ1452" s="287"/>
      <c r="TTA1452" s="123"/>
      <c r="TTB1452" s="287"/>
      <c r="TTC1452" s="123"/>
      <c r="TTD1452" s="287"/>
      <c r="TTE1452" s="123"/>
      <c r="TTF1452" s="287"/>
      <c r="TTG1452" s="123"/>
      <c r="TTH1452" s="287"/>
      <c r="TTI1452" s="123"/>
      <c r="TTJ1452" s="287"/>
      <c r="TTK1452" s="123"/>
      <c r="TTL1452" s="287"/>
      <c r="TTM1452" s="123"/>
      <c r="TTN1452" s="287"/>
      <c r="TTO1452" s="123"/>
      <c r="TTP1452" s="287"/>
      <c r="TTQ1452" s="123"/>
      <c r="TTR1452" s="287"/>
      <c r="TTS1452" s="123"/>
      <c r="TTT1452" s="287"/>
      <c r="TTU1452" s="123"/>
      <c r="TTV1452" s="287"/>
      <c r="TTW1452" s="123"/>
      <c r="TTX1452" s="287"/>
      <c r="TTY1452" s="123"/>
      <c r="TTZ1452" s="287"/>
      <c r="TUA1452" s="123"/>
      <c r="TUB1452" s="287"/>
      <c r="TUC1452" s="123"/>
      <c r="TUD1452" s="287"/>
      <c r="TUE1452" s="123"/>
      <c r="TUF1452" s="287"/>
      <c r="TUG1452" s="123"/>
      <c r="TUH1452" s="287"/>
      <c r="TUI1452" s="123"/>
      <c r="TUJ1452" s="287"/>
      <c r="TUK1452" s="123"/>
      <c r="TUL1452" s="287"/>
      <c r="TUM1452" s="123"/>
      <c r="TUN1452" s="287"/>
      <c r="TUO1452" s="123"/>
      <c r="TUP1452" s="287"/>
      <c r="TUQ1452" s="123"/>
      <c r="TUR1452" s="287"/>
      <c r="TUS1452" s="123"/>
      <c r="TUT1452" s="287"/>
      <c r="TUU1452" s="123"/>
      <c r="TUV1452" s="287"/>
      <c r="TUW1452" s="123"/>
      <c r="TUX1452" s="287"/>
      <c r="TUY1452" s="123"/>
      <c r="TUZ1452" s="287"/>
      <c r="TVA1452" s="123"/>
      <c r="TVB1452" s="287"/>
      <c r="TVC1452" s="123"/>
      <c r="TVD1452" s="287"/>
      <c r="TVE1452" s="123"/>
      <c r="TVF1452" s="287"/>
      <c r="TVG1452" s="123"/>
      <c r="TVH1452" s="287"/>
      <c r="TVI1452" s="123"/>
      <c r="TVJ1452" s="287"/>
      <c r="TVK1452" s="123"/>
      <c r="TVL1452" s="287"/>
      <c r="TVM1452" s="123"/>
      <c r="TVN1452" s="287"/>
      <c r="TVO1452" s="123"/>
      <c r="TVP1452" s="287"/>
      <c r="TVQ1452" s="123"/>
      <c r="TVR1452" s="287"/>
      <c r="TVS1452" s="123"/>
      <c r="TVT1452" s="287"/>
      <c r="TVU1452" s="123"/>
      <c r="TVV1452" s="287"/>
      <c r="TVW1452" s="123"/>
      <c r="TVX1452" s="287"/>
      <c r="TVY1452" s="123"/>
      <c r="TVZ1452" s="287"/>
      <c r="TWA1452" s="123"/>
      <c r="TWB1452" s="287"/>
      <c r="TWC1452" s="123"/>
      <c r="TWD1452" s="287"/>
      <c r="TWE1452" s="123"/>
      <c r="TWF1452" s="287"/>
      <c r="TWG1452" s="123"/>
      <c r="TWH1452" s="287"/>
      <c r="TWI1452" s="123"/>
      <c r="TWJ1452" s="287"/>
      <c r="TWK1452" s="123"/>
      <c r="TWL1452" s="287"/>
      <c r="TWM1452" s="123"/>
      <c r="TWN1452" s="287"/>
      <c r="TWO1452" s="123"/>
      <c r="TWP1452" s="287"/>
      <c r="TWQ1452" s="123"/>
      <c r="TWR1452" s="287"/>
      <c r="TWS1452" s="123"/>
      <c r="TWT1452" s="287"/>
      <c r="TWU1452" s="123"/>
      <c r="TWV1452" s="287"/>
      <c r="TWW1452" s="123"/>
      <c r="TWX1452" s="287"/>
      <c r="TWY1452" s="123"/>
      <c r="TWZ1452" s="287"/>
      <c r="TXA1452" s="123"/>
      <c r="TXB1452" s="287"/>
      <c r="TXC1452" s="123"/>
      <c r="TXD1452" s="287"/>
      <c r="TXE1452" s="123"/>
      <c r="TXF1452" s="287"/>
      <c r="TXG1452" s="123"/>
      <c r="TXH1452" s="287"/>
      <c r="TXI1452" s="123"/>
      <c r="TXJ1452" s="287"/>
      <c r="TXK1452" s="123"/>
      <c r="TXL1452" s="287"/>
      <c r="TXM1452" s="123"/>
      <c r="TXN1452" s="287"/>
      <c r="TXO1452" s="123"/>
      <c r="TXP1452" s="287"/>
      <c r="TXQ1452" s="123"/>
      <c r="TXR1452" s="287"/>
      <c r="TXS1452" s="123"/>
      <c r="TXT1452" s="287"/>
      <c r="TXU1452" s="123"/>
      <c r="TXV1452" s="287"/>
      <c r="TXW1452" s="123"/>
      <c r="TXX1452" s="287"/>
      <c r="TXY1452" s="123"/>
      <c r="TXZ1452" s="287"/>
      <c r="TYA1452" s="123"/>
      <c r="TYB1452" s="287"/>
      <c r="TYC1452" s="123"/>
      <c r="TYD1452" s="287"/>
      <c r="TYE1452" s="123"/>
      <c r="TYF1452" s="287"/>
      <c r="TYG1452" s="123"/>
      <c r="TYH1452" s="287"/>
      <c r="TYI1452" s="123"/>
      <c r="TYJ1452" s="287"/>
      <c r="TYK1452" s="123"/>
      <c r="TYL1452" s="287"/>
      <c r="TYM1452" s="123"/>
      <c r="TYN1452" s="287"/>
      <c r="TYO1452" s="123"/>
      <c r="TYP1452" s="287"/>
      <c r="TYQ1452" s="123"/>
      <c r="TYR1452" s="287"/>
      <c r="TYS1452" s="123"/>
      <c r="TYT1452" s="287"/>
      <c r="TYU1452" s="123"/>
      <c r="TYV1452" s="287"/>
      <c r="TYW1452" s="123"/>
      <c r="TYX1452" s="287"/>
      <c r="TYY1452" s="123"/>
      <c r="TYZ1452" s="287"/>
      <c r="TZA1452" s="123"/>
      <c r="TZB1452" s="287"/>
      <c r="TZC1452" s="123"/>
      <c r="TZD1452" s="287"/>
      <c r="TZE1452" s="123"/>
      <c r="TZF1452" s="287"/>
      <c r="TZG1452" s="123"/>
      <c r="TZH1452" s="287"/>
      <c r="TZI1452" s="123"/>
      <c r="TZJ1452" s="287"/>
      <c r="TZK1452" s="123"/>
      <c r="TZL1452" s="287"/>
      <c r="TZM1452" s="123"/>
      <c r="TZN1452" s="287"/>
      <c r="TZO1452" s="123"/>
      <c r="TZP1452" s="287"/>
      <c r="TZQ1452" s="123"/>
      <c r="TZR1452" s="287"/>
      <c r="TZS1452" s="123"/>
      <c r="TZT1452" s="287"/>
      <c r="TZU1452" s="123"/>
      <c r="TZV1452" s="287"/>
      <c r="TZW1452" s="123"/>
      <c r="TZX1452" s="287"/>
      <c r="TZY1452" s="123"/>
      <c r="TZZ1452" s="287"/>
      <c r="UAA1452" s="123"/>
      <c r="UAB1452" s="287"/>
      <c r="UAC1452" s="123"/>
      <c r="UAD1452" s="287"/>
      <c r="UAE1452" s="123"/>
      <c r="UAF1452" s="287"/>
      <c r="UAG1452" s="123"/>
      <c r="UAH1452" s="287"/>
      <c r="UAI1452" s="123"/>
      <c r="UAJ1452" s="287"/>
      <c r="UAK1452" s="123"/>
      <c r="UAL1452" s="287"/>
      <c r="UAM1452" s="123"/>
      <c r="UAN1452" s="287"/>
      <c r="UAO1452" s="123"/>
      <c r="UAP1452" s="287"/>
      <c r="UAQ1452" s="123"/>
      <c r="UAR1452" s="287"/>
      <c r="UAS1452" s="123"/>
      <c r="UAT1452" s="287"/>
      <c r="UAU1452" s="123"/>
      <c r="UAV1452" s="287"/>
      <c r="UAW1452" s="123"/>
      <c r="UAX1452" s="287"/>
      <c r="UAY1452" s="123"/>
      <c r="UAZ1452" s="287"/>
      <c r="UBA1452" s="123"/>
      <c r="UBB1452" s="287"/>
      <c r="UBC1452" s="123"/>
      <c r="UBD1452" s="287"/>
      <c r="UBE1452" s="123"/>
      <c r="UBF1452" s="287"/>
      <c r="UBG1452" s="123"/>
      <c r="UBH1452" s="287"/>
      <c r="UBI1452" s="123"/>
      <c r="UBJ1452" s="287"/>
      <c r="UBK1452" s="123"/>
      <c r="UBL1452" s="287"/>
      <c r="UBM1452" s="123"/>
      <c r="UBN1452" s="287"/>
      <c r="UBO1452" s="123"/>
      <c r="UBP1452" s="287"/>
      <c r="UBQ1452" s="123"/>
      <c r="UBR1452" s="287"/>
      <c r="UBS1452" s="123"/>
      <c r="UBT1452" s="287"/>
      <c r="UBU1452" s="123"/>
      <c r="UBV1452" s="287"/>
      <c r="UBW1452" s="123"/>
      <c r="UBX1452" s="287"/>
      <c r="UBY1452" s="123"/>
      <c r="UBZ1452" s="287"/>
      <c r="UCA1452" s="123"/>
      <c r="UCB1452" s="287"/>
      <c r="UCC1452" s="123"/>
      <c r="UCD1452" s="287"/>
      <c r="UCE1452" s="123"/>
      <c r="UCF1452" s="287"/>
      <c r="UCG1452" s="123"/>
      <c r="UCH1452" s="287"/>
      <c r="UCI1452" s="123"/>
      <c r="UCJ1452" s="287"/>
      <c r="UCK1452" s="123"/>
      <c r="UCL1452" s="287"/>
      <c r="UCM1452" s="123"/>
      <c r="UCN1452" s="287"/>
      <c r="UCO1452" s="123"/>
      <c r="UCP1452" s="287"/>
      <c r="UCQ1452" s="123"/>
      <c r="UCR1452" s="287"/>
      <c r="UCS1452" s="123"/>
      <c r="UCT1452" s="287"/>
      <c r="UCU1452" s="123"/>
      <c r="UCV1452" s="287"/>
      <c r="UCW1452" s="123"/>
      <c r="UCX1452" s="287"/>
      <c r="UCY1452" s="123"/>
      <c r="UCZ1452" s="287"/>
      <c r="UDA1452" s="123"/>
      <c r="UDB1452" s="287"/>
      <c r="UDC1452" s="123"/>
      <c r="UDD1452" s="287"/>
      <c r="UDE1452" s="123"/>
      <c r="UDF1452" s="287"/>
      <c r="UDG1452" s="123"/>
      <c r="UDH1452" s="287"/>
      <c r="UDI1452" s="123"/>
      <c r="UDJ1452" s="287"/>
      <c r="UDK1452" s="123"/>
      <c r="UDL1452" s="287"/>
      <c r="UDM1452" s="123"/>
      <c r="UDN1452" s="287"/>
      <c r="UDO1452" s="123"/>
      <c r="UDP1452" s="287"/>
      <c r="UDQ1452" s="123"/>
      <c r="UDR1452" s="287"/>
      <c r="UDS1452" s="123"/>
      <c r="UDT1452" s="287"/>
      <c r="UDU1452" s="123"/>
      <c r="UDV1452" s="287"/>
      <c r="UDW1452" s="123"/>
      <c r="UDX1452" s="287"/>
      <c r="UDY1452" s="123"/>
      <c r="UDZ1452" s="287"/>
      <c r="UEA1452" s="123"/>
      <c r="UEB1452" s="287"/>
      <c r="UEC1452" s="123"/>
      <c r="UED1452" s="287"/>
      <c r="UEE1452" s="123"/>
      <c r="UEF1452" s="287"/>
      <c r="UEG1452" s="123"/>
      <c r="UEH1452" s="287"/>
      <c r="UEI1452" s="123"/>
      <c r="UEJ1452" s="287"/>
      <c r="UEK1452" s="123"/>
      <c r="UEL1452" s="287"/>
      <c r="UEM1452" s="123"/>
      <c r="UEN1452" s="287"/>
      <c r="UEO1452" s="123"/>
      <c r="UEP1452" s="287"/>
      <c r="UEQ1452" s="123"/>
      <c r="UER1452" s="287"/>
      <c r="UES1452" s="123"/>
      <c r="UET1452" s="287"/>
      <c r="UEU1452" s="123"/>
      <c r="UEV1452" s="287"/>
      <c r="UEW1452" s="123"/>
      <c r="UEX1452" s="287"/>
      <c r="UEY1452" s="123"/>
      <c r="UEZ1452" s="287"/>
      <c r="UFA1452" s="123"/>
      <c r="UFB1452" s="287"/>
      <c r="UFC1452" s="123"/>
      <c r="UFD1452" s="287"/>
      <c r="UFE1452" s="123"/>
      <c r="UFF1452" s="287"/>
      <c r="UFG1452" s="123"/>
      <c r="UFH1452" s="287"/>
      <c r="UFI1452" s="123"/>
      <c r="UFJ1452" s="287"/>
      <c r="UFK1452" s="123"/>
      <c r="UFL1452" s="287"/>
      <c r="UFM1452" s="123"/>
      <c r="UFN1452" s="287"/>
      <c r="UFO1452" s="123"/>
      <c r="UFP1452" s="287"/>
      <c r="UFQ1452" s="123"/>
      <c r="UFR1452" s="287"/>
      <c r="UFS1452" s="123"/>
      <c r="UFT1452" s="287"/>
      <c r="UFU1452" s="123"/>
      <c r="UFV1452" s="287"/>
      <c r="UFW1452" s="123"/>
      <c r="UFX1452" s="287"/>
      <c r="UFY1452" s="123"/>
      <c r="UFZ1452" s="287"/>
      <c r="UGA1452" s="123"/>
      <c r="UGB1452" s="287"/>
      <c r="UGC1452" s="123"/>
      <c r="UGD1452" s="287"/>
      <c r="UGE1452" s="123"/>
      <c r="UGF1452" s="287"/>
      <c r="UGG1452" s="123"/>
      <c r="UGH1452" s="287"/>
      <c r="UGI1452" s="123"/>
      <c r="UGJ1452" s="287"/>
      <c r="UGK1452" s="123"/>
      <c r="UGL1452" s="287"/>
      <c r="UGM1452" s="123"/>
      <c r="UGN1452" s="287"/>
      <c r="UGO1452" s="123"/>
      <c r="UGP1452" s="287"/>
      <c r="UGQ1452" s="123"/>
      <c r="UGR1452" s="287"/>
      <c r="UGS1452" s="123"/>
      <c r="UGT1452" s="287"/>
      <c r="UGU1452" s="123"/>
      <c r="UGV1452" s="287"/>
      <c r="UGW1452" s="123"/>
      <c r="UGX1452" s="287"/>
      <c r="UGY1452" s="123"/>
      <c r="UGZ1452" s="287"/>
      <c r="UHA1452" s="123"/>
      <c r="UHB1452" s="287"/>
      <c r="UHC1452" s="123"/>
      <c r="UHD1452" s="287"/>
      <c r="UHE1452" s="123"/>
      <c r="UHF1452" s="287"/>
      <c r="UHG1452" s="123"/>
      <c r="UHH1452" s="287"/>
      <c r="UHI1452" s="123"/>
      <c r="UHJ1452" s="287"/>
      <c r="UHK1452" s="123"/>
      <c r="UHL1452" s="287"/>
      <c r="UHM1452" s="123"/>
      <c r="UHN1452" s="287"/>
      <c r="UHO1452" s="123"/>
      <c r="UHP1452" s="287"/>
      <c r="UHQ1452" s="123"/>
      <c r="UHR1452" s="287"/>
      <c r="UHS1452" s="123"/>
      <c r="UHT1452" s="287"/>
      <c r="UHU1452" s="123"/>
      <c r="UHV1452" s="287"/>
      <c r="UHW1452" s="123"/>
      <c r="UHX1452" s="287"/>
      <c r="UHY1452" s="123"/>
      <c r="UHZ1452" s="287"/>
      <c r="UIA1452" s="123"/>
      <c r="UIB1452" s="287"/>
      <c r="UIC1452" s="123"/>
      <c r="UID1452" s="287"/>
      <c r="UIE1452" s="123"/>
      <c r="UIF1452" s="287"/>
      <c r="UIG1452" s="123"/>
      <c r="UIH1452" s="287"/>
      <c r="UII1452" s="123"/>
      <c r="UIJ1452" s="287"/>
      <c r="UIK1452" s="123"/>
      <c r="UIL1452" s="287"/>
      <c r="UIM1452" s="123"/>
      <c r="UIN1452" s="287"/>
      <c r="UIO1452" s="123"/>
      <c r="UIP1452" s="287"/>
      <c r="UIQ1452" s="123"/>
      <c r="UIR1452" s="287"/>
      <c r="UIS1452" s="123"/>
      <c r="UIT1452" s="287"/>
      <c r="UIU1452" s="123"/>
      <c r="UIV1452" s="287"/>
      <c r="UIW1452" s="123"/>
      <c r="UIX1452" s="287"/>
      <c r="UIY1452" s="123"/>
      <c r="UIZ1452" s="287"/>
      <c r="UJA1452" s="123"/>
      <c r="UJB1452" s="287"/>
      <c r="UJC1452" s="123"/>
      <c r="UJD1452" s="287"/>
      <c r="UJE1452" s="123"/>
      <c r="UJF1452" s="287"/>
      <c r="UJG1452" s="123"/>
      <c r="UJH1452" s="287"/>
      <c r="UJI1452" s="123"/>
      <c r="UJJ1452" s="287"/>
      <c r="UJK1452" s="123"/>
      <c r="UJL1452" s="287"/>
      <c r="UJM1452" s="123"/>
      <c r="UJN1452" s="287"/>
      <c r="UJO1452" s="123"/>
      <c r="UJP1452" s="287"/>
      <c r="UJQ1452" s="123"/>
      <c r="UJR1452" s="287"/>
      <c r="UJS1452" s="123"/>
      <c r="UJT1452" s="287"/>
      <c r="UJU1452" s="123"/>
      <c r="UJV1452" s="287"/>
      <c r="UJW1452" s="123"/>
      <c r="UJX1452" s="287"/>
      <c r="UJY1452" s="123"/>
      <c r="UJZ1452" s="287"/>
      <c r="UKA1452" s="123"/>
      <c r="UKB1452" s="287"/>
      <c r="UKC1452" s="123"/>
      <c r="UKD1452" s="287"/>
      <c r="UKE1452" s="123"/>
      <c r="UKF1452" s="287"/>
      <c r="UKG1452" s="123"/>
      <c r="UKH1452" s="287"/>
      <c r="UKI1452" s="123"/>
      <c r="UKJ1452" s="287"/>
      <c r="UKK1452" s="123"/>
      <c r="UKL1452" s="287"/>
      <c r="UKM1452" s="123"/>
      <c r="UKN1452" s="287"/>
      <c r="UKO1452" s="123"/>
      <c r="UKP1452" s="287"/>
      <c r="UKQ1452" s="123"/>
      <c r="UKR1452" s="287"/>
      <c r="UKS1452" s="123"/>
      <c r="UKT1452" s="287"/>
      <c r="UKU1452" s="123"/>
      <c r="UKV1452" s="287"/>
      <c r="UKW1452" s="123"/>
      <c r="UKX1452" s="287"/>
      <c r="UKY1452" s="123"/>
      <c r="UKZ1452" s="287"/>
      <c r="ULA1452" s="123"/>
      <c r="ULB1452" s="287"/>
      <c r="ULC1452" s="123"/>
      <c r="ULD1452" s="287"/>
      <c r="ULE1452" s="123"/>
      <c r="ULF1452" s="287"/>
      <c r="ULG1452" s="123"/>
      <c r="ULH1452" s="287"/>
      <c r="ULI1452" s="123"/>
      <c r="ULJ1452" s="287"/>
      <c r="ULK1452" s="123"/>
      <c r="ULL1452" s="287"/>
      <c r="ULM1452" s="123"/>
      <c r="ULN1452" s="287"/>
      <c r="ULO1452" s="123"/>
      <c r="ULP1452" s="287"/>
      <c r="ULQ1452" s="123"/>
      <c r="ULR1452" s="287"/>
      <c r="ULS1452" s="123"/>
      <c r="ULT1452" s="287"/>
      <c r="ULU1452" s="123"/>
      <c r="ULV1452" s="287"/>
      <c r="ULW1452" s="123"/>
      <c r="ULX1452" s="287"/>
      <c r="ULY1452" s="123"/>
      <c r="ULZ1452" s="287"/>
      <c r="UMA1452" s="123"/>
      <c r="UMB1452" s="287"/>
      <c r="UMC1452" s="123"/>
      <c r="UMD1452" s="287"/>
      <c r="UME1452" s="123"/>
      <c r="UMF1452" s="287"/>
      <c r="UMG1452" s="123"/>
      <c r="UMH1452" s="287"/>
      <c r="UMI1452" s="123"/>
      <c r="UMJ1452" s="287"/>
      <c r="UMK1452" s="123"/>
      <c r="UML1452" s="287"/>
      <c r="UMM1452" s="123"/>
      <c r="UMN1452" s="287"/>
      <c r="UMO1452" s="123"/>
      <c r="UMP1452" s="287"/>
      <c r="UMQ1452" s="123"/>
      <c r="UMR1452" s="287"/>
      <c r="UMS1452" s="123"/>
      <c r="UMT1452" s="287"/>
      <c r="UMU1452" s="123"/>
      <c r="UMV1452" s="287"/>
      <c r="UMW1452" s="123"/>
      <c r="UMX1452" s="287"/>
      <c r="UMY1452" s="123"/>
      <c r="UMZ1452" s="287"/>
      <c r="UNA1452" s="123"/>
      <c r="UNB1452" s="287"/>
      <c r="UNC1452" s="123"/>
      <c r="UND1452" s="287"/>
      <c r="UNE1452" s="123"/>
      <c r="UNF1452" s="287"/>
      <c r="UNG1452" s="123"/>
      <c r="UNH1452" s="287"/>
      <c r="UNI1452" s="123"/>
      <c r="UNJ1452" s="287"/>
      <c r="UNK1452" s="123"/>
      <c r="UNL1452" s="287"/>
      <c r="UNM1452" s="123"/>
      <c r="UNN1452" s="287"/>
      <c r="UNO1452" s="123"/>
      <c r="UNP1452" s="287"/>
      <c r="UNQ1452" s="123"/>
      <c r="UNR1452" s="287"/>
      <c r="UNS1452" s="123"/>
      <c r="UNT1452" s="287"/>
      <c r="UNU1452" s="123"/>
      <c r="UNV1452" s="287"/>
      <c r="UNW1452" s="123"/>
      <c r="UNX1452" s="287"/>
      <c r="UNY1452" s="123"/>
      <c r="UNZ1452" s="287"/>
      <c r="UOA1452" s="123"/>
      <c r="UOB1452" s="287"/>
      <c r="UOC1452" s="123"/>
      <c r="UOD1452" s="287"/>
      <c r="UOE1452" s="123"/>
      <c r="UOF1452" s="287"/>
      <c r="UOG1452" s="123"/>
      <c r="UOH1452" s="287"/>
      <c r="UOI1452" s="123"/>
      <c r="UOJ1452" s="287"/>
      <c r="UOK1452" s="123"/>
      <c r="UOL1452" s="287"/>
      <c r="UOM1452" s="123"/>
      <c r="UON1452" s="287"/>
      <c r="UOO1452" s="123"/>
      <c r="UOP1452" s="287"/>
      <c r="UOQ1452" s="123"/>
      <c r="UOR1452" s="287"/>
      <c r="UOS1452" s="123"/>
      <c r="UOT1452" s="287"/>
      <c r="UOU1452" s="123"/>
      <c r="UOV1452" s="287"/>
      <c r="UOW1452" s="123"/>
      <c r="UOX1452" s="287"/>
      <c r="UOY1452" s="123"/>
      <c r="UOZ1452" s="287"/>
      <c r="UPA1452" s="123"/>
      <c r="UPB1452" s="287"/>
      <c r="UPC1452" s="123"/>
      <c r="UPD1452" s="287"/>
      <c r="UPE1452" s="123"/>
      <c r="UPF1452" s="287"/>
      <c r="UPG1452" s="123"/>
      <c r="UPH1452" s="287"/>
      <c r="UPI1452" s="123"/>
      <c r="UPJ1452" s="287"/>
      <c r="UPK1452" s="123"/>
      <c r="UPL1452" s="287"/>
      <c r="UPM1452" s="123"/>
      <c r="UPN1452" s="287"/>
      <c r="UPO1452" s="123"/>
      <c r="UPP1452" s="287"/>
      <c r="UPQ1452" s="123"/>
      <c r="UPR1452" s="287"/>
      <c r="UPS1452" s="123"/>
      <c r="UPT1452" s="287"/>
      <c r="UPU1452" s="123"/>
      <c r="UPV1452" s="287"/>
      <c r="UPW1452" s="123"/>
      <c r="UPX1452" s="287"/>
      <c r="UPY1452" s="123"/>
      <c r="UPZ1452" s="287"/>
      <c r="UQA1452" s="123"/>
      <c r="UQB1452" s="287"/>
      <c r="UQC1452" s="123"/>
      <c r="UQD1452" s="287"/>
      <c r="UQE1452" s="123"/>
      <c r="UQF1452" s="287"/>
      <c r="UQG1452" s="123"/>
      <c r="UQH1452" s="287"/>
      <c r="UQI1452" s="123"/>
      <c r="UQJ1452" s="287"/>
      <c r="UQK1452" s="123"/>
      <c r="UQL1452" s="287"/>
      <c r="UQM1452" s="123"/>
      <c r="UQN1452" s="287"/>
      <c r="UQO1452" s="123"/>
      <c r="UQP1452" s="287"/>
      <c r="UQQ1452" s="123"/>
      <c r="UQR1452" s="287"/>
      <c r="UQS1452" s="123"/>
      <c r="UQT1452" s="287"/>
      <c r="UQU1452" s="123"/>
      <c r="UQV1452" s="287"/>
      <c r="UQW1452" s="123"/>
      <c r="UQX1452" s="287"/>
      <c r="UQY1452" s="123"/>
      <c r="UQZ1452" s="287"/>
      <c r="URA1452" s="123"/>
      <c r="URB1452" s="287"/>
      <c r="URC1452" s="123"/>
      <c r="URD1452" s="287"/>
      <c r="URE1452" s="123"/>
      <c r="URF1452" s="287"/>
      <c r="URG1452" s="123"/>
      <c r="URH1452" s="287"/>
      <c r="URI1452" s="123"/>
      <c r="URJ1452" s="287"/>
      <c r="URK1452" s="123"/>
      <c r="URL1452" s="287"/>
      <c r="URM1452" s="123"/>
      <c r="URN1452" s="287"/>
      <c r="URO1452" s="123"/>
      <c r="URP1452" s="287"/>
      <c r="URQ1452" s="123"/>
      <c r="URR1452" s="287"/>
      <c r="URS1452" s="123"/>
      <c r="URT1452" s="287"/>
      <c r="URU1452" s="123"/>
      <c r="URV1452" s="287"/>
      <c r="URW1452" s="123"/>
      <c r="URX1452" s="287"/>
      <c r="URY1452" s="123"/>
      <c r="URZ1452" s="287"/>
      <c r="USA1452" s="123"/>
      <c r="USB1452" s="287"/>
      <c r="USC1452" s="123"/>
      <c r="USD1452" s="287"/>
      <c r="USE1452" s="123"/>
      <c r="USF1452" s="287"/>
      <c r="USG1452" s="123"/>
      <c r="USH1452" s="287"/>
      <c r="USI1452" s="123"/>
      <c r="USJ1452" s="287"/>
      <c r="USK1452" s="123"/>
      <c r="USL1452" s="287"/>
      <c r="USM1452" s="123"/>
      <c r="USN1452" s="287"/>
      <c r="USO1452" s="123"/>
      <c r="USP1452" s="287"/>
      <c r="USQ1452" s="123"/>
      <c r="USR1452" s="287"/>
      <c r="USS1452" s="123"/>
      <c r="UST1452" s="287"/>
      <c r="USU1452" s="123"/>
      <c r="USV1452" s="287"/>
      <c r="USW1452" s="123"/>
      <c r="USX1452" s="287"/>
      <c r="USY1452" s="123"/>
      <c r="USZ1452" s="287"/>
      <c r="UTA1452" s="123"/>
      <c r="UTB1452" s="287"/>
      <c r="UTC1452" s="123"/>
      <c r="UTD1452" s="287"/>
      <c r="UTE1452" s="123"/>
      <c r="UTF1452" s="287"/>
      <c r="UTG1452" s="123"/>
      <c r="UTH1452" s="287"/>
      <c r="UTI1452" s="123"/>
      <c r="UTJ1452" s="287"/>
      <c r="UTK1452" s="123"/>
      <c r="UTL1452" s="287"/>
      <c r="UTM1452" s="123"/>
      <c r="UTN1452" s="287"/>
      <c r="UTO1452" s="123"/>
      <c r="UTP1452" s="287"/>
      <c r="UTQ1452" s="123"/>
      <c r="UTR1452" s="287"/>
      <c r="UTS1452" s="123"/>
      <c r="UTT1452" s="287"/>
      <c r="UTU1452" s="123"/>
      <c r="UTV1452" s="287"/>
      <c r="UTW1452" s="123"/>
      <c r="UTX1452" s="287"/>
      <c r="UTY1452" s="123"/>
      <c r="UTZ1452" s="287"/>
      <c r="UUA1452" s="123"/>
      <c r="UUB1452" s="287"/>
      <c r="UUC1452" s="123"/>
      <c r="UUD1452" s="287"/>
      <c r="UUE1452" s="123"/>
      <c r="UUF1452" s="287"/>
      <c r="UUG1452" s="123"/>
      <c r="UUH1452" s="287"/>
      <c r="UUI1452" s="123"/>
      <c r="UUJ1452" s="287"/>
      <c r="UUK1452" s="123"/>
      <c r="UUL1452" s="287"/>
      <c r="UUM1452" s="123"/>
      <c r="UUN1452" s="287"/>
      <c r="UUO1452" s="123"/>
      <c r="UUP1452" s="287"/>
      <c r="UUQ1452" s="123"/>
      <c r="UUR1452" s="287"/>
      <c r="UUS1452" s="123"/>
      <c r="UUT1452" s="287"/>
      <c r="UUU1452" s="123"/>
      <c r="UUV1452" s="287"/>
      <c r="UUW1452" s="123"/>
      <c r="UUX1452" s="287"/>
      <c r="UUY1452" s="123"/>
      <c r="UUZ1452" s="287"/>
      <c r="UVA1452" s="123"/>
      <c r="UVB1452" s="287"/>
      <c r="UVC1452" s="123"/>
      <c r="UVD1452" s="287"/>
      <c r="UVE1452" s="123"/>
      <c r="UVF1452" s="287"/>
      <c r="UVG1452" s="123"/>
      <c r="UVH1452" s="287"/>
      <c r="UVI1452" s="123"/>
      <c r="UVJ1452" s="287"/>
      <c r="UVK1452" s="123"/>
      <c r="UVL1452" s="287"/>
      <c r="UVM1452" s="123"/>
      <c r="UVN1452" s="287"/>
      <c r="UVO1452" s="123"/>
      <c r="UVP1452" s="287"/>
      <c r="UVQ1452" s="123"/>
      <c r="UVR1452" s="287"/>
      <c r="UVS1452" s="123"/>
      <c r="UVT1452" s="287"/>
      <c r="UVU1452" s="123"/>
      <c r="UVV1452" s="287"/>
      <c r="UVW1452" s="123"/>
      <c r="UVX1452" s="287"/>
      <c r="UVY1452" s="123"/>
      <c r="UVZ1452" s="287"/>
      <c r="UWA1452" s="123"/>
      <c r="UWB1452" s="287"/>
      <c r="UWC1452" s="123"/>
      <c r="UWD1452" s="287"/>
      <c r="UWE1452" s="123"/>
      <c r="UWF1452" s="287"/>
      <c r="UWG1452" s="123"/>
      <c r="UWH1452" s="287"/>
      <c r="UWI1452" s="123"/>
      <c r="UWJ1452" s="287"/>
      <c r="UWK1452" s="123"/>
      <c r="UWL1452" s="287"/>
      <c r="UWM1452" s="123"/>
      <c r="UWN1452" s="287"/>
      <c r="UWO1452" s="123"/>
      <c r="UWP1452" s="287"/>
      <c r="UWQ1452" s="123"/>
      <c r="UWR1452" s="287"/>
      <c r="UWS1452" s="123"/>
      <c r="UWT1452" s="287"/>
      <c r="UWU1452" s="123"/>
      <c r="UWV1452" s="287"/>
      <c r="UWW1452" s="123"/>
      <c r="UWX1452" s="287"/>
      <c r="UWY1452" s="123"/>
      <c r="UWZ1452" s="287"/>
      <c r="UXA1452" s="123"/>
      <c r="UXB1452" s="287"/>
      <c r="UXC1452" s="123"/>
      <c r="UXD1452" s="287"/>
      <c r="UXE1452" s="123"/>
      <c r="UXF1452" s="287"/>
      <c r="UXG1452" s="123"/>
      <c r="UXH1452" s="287"/>
      <c r="UXI1452" s="123"/>
      <c r="UXJ1452" s="287"/>
      <c r="UXK1452" s="123"/>
      <c r="UXL1452" s="287"/>
      <c r="UXM1452" s="123"/>
      <c r="UXN1452" s="287"/>
      <c r="UXO1452" s="123"/>
      <c r="UXP1452" s="287"/>
      <c r="UXQ1452" s="123"/>
      <c r="UXR1452" s="287"/>
      <c r="UXS1452" s="123"/>
      <c r="UXT1452" s="287"/>
      <c r="UXU1452" s="123"/>
      <c r="UXV1452" s="287"/>
      <c r="UXW1452" s="123"/>
      <c r="UXX1452" s="287"/>
      <c r="UXY1452" s="123"/>
      <c r="UXZ1452" s="287"/>
      <c r="UYA1452" s="123"/>
      <c r="UYB1452" s="287"/>
      <c r="UYC1452" s="123"/>
      <c r="UYD1452" s="287"/>
      <c r="UYE1452" s="123"/>
      <c r="UYF1452" s="287"/>
      <c r="UYG1452" s="123"/>
      <c r="UYH1452" s="287"/>
      <c r="UYI1452" s="123"/>
      <c r="UYJ1452" s="287"/>
      <c r="UYK1452" s="123"/>
      <c r="UYL1452" s="287"/>
      <c r="UYM1452" s="123"/>
      <c r="UYN1452" s="287"/>
      <c r="UYO1452" s="123"/>
      <c r="UYP1452" s="287"/>
      <c r="UYQ1452" s="123"/>
      <c r="UYR1452" s="287"/>
      <c r="UYS1452" s="123"/>
      <c r="UYT1452" s="287"/>
      <c r="UYU1452" s="123"/>
      <c r="UYV1452" s="287"/>
      <c r="UYW1452" s="123"/>
      <c r="UYX1452" s="287"/>
      <c r="UYY1452" s="123"/>
      <c r="UYZ1452" s="287"/>
      <c r="UZA1452" s="123"/>
      <c r="UZB1452" s="287"/>
      <c r="UZC1452" s="123"/>
      <c r="UZD1452" s="287"/>
      <c r="UZE1452" s="123"/>
      <c r="UZF1452" s="287"/>
      <c r="UZG1452" s="123"/>
      <c r="UZH1452" s="287"/>
      <c r="UZI1452" s="123"/>
      <c r="UZJ1452" s="287"/>
      <c r="UZK1452" s="123"/>
      <c r="UZL1452" s="287"/>
      <c r="UZM1452" s="123"/>
      <c r="UZN1452" s="287"/>
      <c r="UZO1452" s="123"/>
      <c r="UZP1452" s="287"/>
      <c r="UZQ1452" s="123"/>
      <c r="UZR1452" s="287"/>
      <c r="UZS1452" s="123"/>
      <c r="UZT1452" s="287"/>
      <c r="UZU1452" s="123"/>
      <c r="UZV1452" s="287"/>
      <c r="UZW1452" s="123"/>
      <c r="UZX1452" s="287"/>
      <c r="UZY1452" s="123"/>
      <c r="UZZ1452" s="287"/>
      <c r="VAA1452" s="123"/>
      <c r="VAB1452" s="287"/>
      <c r="VAC1452" s="123"/>
      <c r="VAD1452" s="287"/>
      <c r="VAE1452" s="123"/>
      <c r="VAF1452" s="287"/>
      <c r="VAG1452" s="123"/>
      <c r="VAH1452" s="287"/>
      <c r="VAI1452" s="123"/>
      <c r="VAJ1452" s="287"/>
      <c r="VAK1452" s="123"/>
      <c r="VAL1452" s="287"/>
      <c r="VAM1452" s="123"/>
      <c r="VAN1452" s="287"/>
      <c r="VAO1452" s="123"/>
      <c r="VAP1452" s="287"/>
      <c r="VAQ1452" s="123"/>
      <c r="VAR1452" s="287"/>
      <c r="VAS1452" s="123"/>
      <c r="VAT1452" s="287"/>
      <c r="VAU1452" s="123"/>
      <c r="VAV1452" s="287"/>
      <c r="VAW1452" s="123"/>
      <c r="VAX1452" s="287"/>
      <c r="VAY1452" s="123"/>
      <c r="VAZ1452" s="287"/>
      <c r="VBA1452" s="123"/>
      <c r="VBB1452" s="287"/>
      <c r="VBC1452" s="123"/>
      <c r="VBD1452" s="287"/>
      <c r="VBE1452" s="123"/>
      <c r="VBF1452" s="287"/>
      <c r="VBG1452" s="123"/>
      <c r="VBH1452" s="287"/>
      <c r="VBI1452" s="123"/>
      <c r="VBJ1452" s="287"/>
      <c r="VBK1452" s="123"/>
      <c r="VBL1452" s="287"/>
      <c r="VBM1452" s="123"/>
      <c r="VBN1452" s="287"/>
      <c r="VBO1452" s="123"/>
      <c r="VBP1452" s="287"/>
      <c r="VBQ1452" s="123"/>
      <c r="VBR1452" s="287"/>
      <c r="VBS1452" s="123"/>
      <c r="VBT1452" s="287"/>
      <c r="VBU1452" s="123"/>
      <c r="VBV1452" s="287"/>
      <c r="VBW1452" s="123"/>
      <c r="VBX1452" s="287"/>
      <c r="VBY1452" s="123"/>
      <c r="VBZ1452" s="287"/>
      <c r="VCA1452" s="123"/>
      <c r="VCB1452" s="287"/>
      <c r="VCC1452" s="123"/>
      <c r="VCD1452" s="287"/>
      <c r="VCE1452" s="123"/>
      <c r="VCF1452" s="287"/>
      <c r="VCG1452" s="123"/>
      <c r="VCH1452" s="287"/>
      <c r="VCI1452" s="123"/>
      <c r="VCJ1452" s="287"/>
      <c r="VCK1452" s="123"/>
      <c r="VCL1452" s="287"/>
      <c r="VCM1452" s="123"/>
      <c r="VCN1452" s="287"/>
      <c r="VCO1452" s="123"/>
      <c r="VCP1452" s="287"/>
      <c r="VCQ1452" s="123"/>
      <c r="VCR1452" s="287"/>
      <c r="VCS1452" s="123"/>
      <c r="VCT1452" s="287"/>
      <c r="VCU1452" s="123"/>
      <c r="VCV1452" s="287"/>
      <c r="VCW1452" s="123"/>
      <c r="VCX1452" s="287"/>
      <c r="VCY1452" s="123"/>
      <c r="VCZ1452" s="287"/>
      <c r="VDA1452" s="123"/>
      <c r="VDB1452" s="287"/>
      <c r="VDC1452" s="123"/>
      <c r="VDD1452" s="287"/>
      <c r="VDE1452" s="123"/>
      <c r="VDF1452" s="287"/>
      <c r="VDG1452" s="123"/>
      <c r="VDH1452" s="287"/>
      <c r="VDI1452" s="123"/>
      <c r="VDJ1452" s="287"/>
      <c r="VDK1452" s="123"/>
      <c r="VDL1452" s="287"/>
      <c r="VDM1452" s="123"/>
      <c r="VDN1452" s="287"/>
      <c r="VDO1452" s="123"/>
      <c r="VDP1452" s="287"/>
      <c r="VDQ1452" s="123"/>
      <c r="VDR1452" s="287"/>
      <c r="VDS1452" s="123"/>
      <c r="VDT1452" s="287"/>
      <c r="VDU1452" s="123"/>
      <c r="VDV1452" s="287"/>
      <c r="VDW1452" s="123"/>
      <c r="VDX1452" s="287"/>
      <c r="VDY1452" s="123"/>
      <c r="VDZ1452" s="287"/>
      <c r="VEA1452" s="123"/>
      <c r="VEB1452" s="287"/>
      <c r="VEC1452" s="123"/>
      <c r="VED1452" s="287"/>
      <c r="VEE1452" s="123"/>
      <c r="VEF1452" s="287"/>
      <c r="VEG1452" s="123"/>
      <c r="VEH1452" s="287"/>
      <c r="VEI1452" s="123"/>
      <c r="VEJ1452" s="287"/>
      <c r="VEK1452" s="123"/>
      <c r="VEL1452" s="287"/>
      <c r="VEM1452" s="123"/>
      <c r="VEN1452" s="287"/>
      <c r="VEO1452" s="123"/>
      <c r="VEP1452" s="287"/>
      <c r="VEQ1452" s="123"/>
      <c r="VER1452" s="287"/>
      <c r="VES1452" s="123"/>
      <c r="VET1452" s="287"/>
      <c r="VEU1452" s="123"/>
      <c r="VEV1452" s="287"/>
      <c r="VEW1452" s="123"/>
      <c r="VEX1452" s="287"/>
      <c r="VEY1452" s="123"/>
      <c r="VEZ1452" s="287"/>
      <c r="VFA1452" s="123"/>
      <c r="VFB1452" s="287"/>
      <c r="VFC1452" s="123"/>
      <c r="VFD1452" s="287"/>
      <c r="VFE1452" s="123"/>
      <c r="VFF1452" s="287"/>
      <c r="VFG1452" s="123"/>
      <c r="VFH1452" s="287"/>
      <c r="VFI1452" s="123"/>
      <c r="VFJ1452" s="287"/>
      <c r="VFK1452" s="123"/>
      <c r="VFL1452" s="287"/>
      <c r="VFM1452" s="123"/>
      <c r="VFN1452" s="287"/>
      <c r="VFO1452" s="123"/>
      <c r="VFP1452" s="287"/>
      <c r="VFQ1452" s="123"/>
      <c r="VFR1452" s="287"/>
      <c r="VFS1452" s="123"/>
      <c r="VFT1452" s="287"/>
      <c r="VFU1452" s="123"/>
      <c r="VFV1452" s="287"/>
      <c r="VFW1452" s="123"/>
      <c r="VFX1452" s="287"/>
      <c r="VFY1452" s="123"/>
      <c r="VFZ1452" s="287"/>
      <c r="VGA1452" s="123"/>
      <c r="VGB1452" s="287"/>
      <c r="VGC1452" s="123"/>
      <c r="VGD1452" s="287"/>
      <c r="VGE1452" s="123"/>
      <c r="VGF1452" s="287"/>
      <c r="VGG1452" s="123"/>
      <c r="VGH1452" s="287"/>
      <c r="VGI1452" s="123"/>
      <c r="VGJ1452" s="287"/>
      <c r="VGK1452" s="123"/>
      <c r="VGL1452" s="287"/>
      <c r="VGM1452" s="123"/>
      <c r="VGN1452" s="287"/>
      <c r="VGO1452" s="123"/>
      <c r="VGP1452" s="287"/>
      <c r="VGQ1452" s="123"/>
      <c r="VGR1452" s="287"/>
      <c r="VGS1452" s="123"/>
      <c r="VGT1452" s="287"/>
      <c r="VGU1452" s="123"/>
      <c r="VGV1452" s="287"/>
      <c r="VGW1452" s="123"/>
      <c r="VGX1452" s="287"/>
      <c r="VGY1452" s="123"/>
      <c r="VGZ1452" s="287"/>
      <c r="VHA1452" s="123"/>
      <c r="VHB1452" s="287"/>
      <c r="VHC1452" s="123"/>
      <c r="VHD1452" s="287"/>
      <c r="VHE1452" s="123"/>
      <c r="VHF1452" s="287"/>
      <c r="VHG1452" s="123"/>
      <c r="VHH1452" s="287"/>
      <c r="VHI1452" s="123"/>
      <c r="VHJ1452" s="287"/>
      <c r="VHK1452" s="123"/>
      <c r="VHL1452" s="287"/>
      <c r="VHM1452" s="123"/>
      <c r="VHN1452" s="287"/>
      <c r="VHO1452" s="123"/>
      <c r="VHP1452" s="287"/>
      <c r="VHQ1452" s="123"/>
      <c r="VHR1452" s="287"/>
      <c r="VHS1452" s="123"/>
      <c r="VHT1452" s="287"/>
      <c r="VHU1452" s="123"/>
      <c r="VHV1452" s="287"/>
      <c r="VHW1452" s="123"/>
      <c r="VHX1452" s="287"/>
      <c r="VHY1452" s="123"/>
      <c r="VHZ1452" s="287"/>
      <c r="VIA1452" s="123"/>
      <c r="VIB1452" s="287"/>
      <c r="VIC1452" s="123"/>
      <c r="VID1452" s="287"/>
      <c r="VIE1452" s="123"/>
      <c r="VIF1452" s="287"/>
      <c r="VIG1452" s="123"/>
      <c r="VIH1452" s="287"/>
      <c r="VII1452" s="123"/>
      <c r="VIJ1452" s="287"/>
      <c r="VIK1452" s="123"/>
      <c r="VIL1452" s="287"/>
      <c r="VIM1452" s="123"/>
      <c r="VIN1452" s="287"/>
      <c r="VIO1452" s="123"/>
      <c r="VIP1452" s="287"/>
      <c r="VIQ1452" s="123"/>
      <c r="VIR1452" s="287"/>
      <c r="VIS1452" s="123"/>
      <c r="VIT1452" s="287"/>
      <c r="VIU1452" s="123"/>
      <c r="VIV1452" s="287"/>
      <c r="VIW1452" s="123"/>
      <c r="VIX1452" s="287"/>
      <c r="VIY1452" s="123"/>
      <c r="VIZ1452" s="287"/>
      <c r="VJA1452" s="123"/>
      <c r="VJB1452" s="287"/>
      <c r="VJC1452" s="123"/>
      <c r="VJD1452" s="287"/>
      <c r="VJE1452" s="123"/>
      <c r="VJF1452" s="287"/>
      <c r="VJG1452" s="123"/>
      <c r="VJH1452" s="287"/>
      <c r="VJI1452" s="123"/>
      <c r="VJJ1452" s="287"/>
      <c r="VJK1452" s="123"/>
      <c r="VJL1452" s="287"/>
      <c r="VJM1452" s="123"/>
      <c r="VJN1452" s="287"/>
      <c r="VJO1452" s="123"/>
      <c r="VJP1452" s="287"/>
      <c r="VJQ1452" s="123"/>
      <c r="VJR1452" s="287"/>
      <c r="VJS1452" s="123"/>
      <c r="VJT1452" s="287"/>
      <c r="VJU1452" s="123"/>
      <c r="VJV1452" s="287"/>
      <c r="VJW1452" s="123"/>
      <c r="VJX1452" s="287"/>
      <c r="VJY1452" s="123"/>
      <c r="VJZ1452" s="287"/>
      <c r="VKA1452" s="123"/>
      <c r="VKB1452" s="287"/>
      <c r="VKC1452" s="123"/>
      <c r="VKD1452" s="287"/>
      <c r="VKE1452" s="123"/>
      <c r="VKF1452" s="287"/>
      <c r="VKG1452" s="123"/>
      <c r="VKH1452" s="287"/>
      <c r="VKI1452" s="123"/>
      <c r="VKJ1452" s="287"/>
      <c r="VKK1452" s="123"/>
      <c r="VKL1452" s="287"/>
      <c r="VKM1452" s="123"/>
      <c r="VKN1452" s="287"/>
      <c r="VKO1452" s="123"/>
      <c r="VKP1452" s="287"/>
      <c r="VKQ1452" s="123"/>
      <c r="VKR1452" s="287"/>
      <c r="VKS1452" s="123"/>
      <c r="VKT1452" s="287"/>
      <c r="VKU1452" s="123"/>
      <c r="VKV1452" s="287"/>
      <c r="VKW1452" s="123"/>
      <c r="VKX1452" s="287"/>
      <c r="VKY1452" s="123"/>
      <c r="VKZ1452" s="287"/>
      <c r="VLA1452" s="123"/>
      <c r="VLB1452" s="287"/>
      <c r="VLC1452" s="123"/>
      <c r="VLD1452" s="287"/>
      <c r="VLE1452" s="123"/>
      <c r="VLF1452" s="287"/>
      <c r="VLG1452" s="123"/>
      <c r="VLH1452" s="287"/>
      <c r="VLI1452" s="123"/>
      <c r="VLJ1452" s="287"/>
      <c r="VLK1452" s="123"/>
      <c r="VLL1452" s="287"/>
      <c r="VLM1452" s="123"/>
      <c r="VLN1452" s="287"/>
      <c r="VLO1452" s="123"/>
      <c r="VLP1452" s="287"/>
      <c r="VLQ1452" s="123"/>
      <c r="VLR1452" s="287"/>
      <c r="VLS1452" s="123"/>
      <c r="VLT1452" s="287"/>
      <c r="VLU1452" s="123"/>
      <c r="VLV1452" s="287"/>
      <c r="VLW1452" s="123"/>
      <c r="VLX1452" s="287"/>
      <c r="VLY1452" s="123"/>
      <c r="VLZ1452" s="287"/>
      <c r="VMA1452" s="123"/>
      <c r="VMB1452" s="287"/>
      <c r="VMC1452" s="123"/>
      <c r="VMD1452" s="287"/>
      <c r="VME1452" s="123"/>
      <c r="VMF1452" s="287"/>
      <c r="VMG1452" s="123"/>
      <c r="VMH1452" s="287"/>
      <c r="VMI1452" s="123"/>
      <c r="VMJ1452" s="287"/>
      <c r="VMK1452" s="123"/>
      <c r="VML1452" s="287"/>
      <c r="VMM1452" s="123"/>
      <c r="VMN1452" s="287"/>
      <c r="VMO1452" s="123"/>
      <c r="VMP1452" s="287"/>
      <c r="VMQ1452" s="123"/>
      <c r="VMR1452" s="287"/>
      <c r="VMS1452" s="123"/>
      <c r="VMT1452" s="287"/>
      <c r="VMU1452" s="123"/>
      <c r="VMV1452" s="287"/>
      <c r="VMW1452" s="123"/>
      <c r="VMX1452" s="287"/>
      <c r="VMY1452" s="123"/>
      <c r="VMZ1452" s="287"/>
      <c r="VNA1452" s="123"/>
      <c r="VNB1452" s="287"/>
      <c r="VNC1452" s="123"/>
      <c r="VND1452" s="287"/>
      <c r="VNE1452" s="123"/>
      <c r="VNF1452" s="287"/>
      <c r="VNG1452" s="123"/>
      <c r="VNH1452" s="287"/>
      <c r="VNI1452" s="123"/>
      <c r="VNJ1452" s="287"/>
      <c r="VNK1452" s="123"/>
      <c r="VNL1452" s="287"/>
      <c r="VNM1452" s="123"/>
      <c r="VNN1452" s="287"/>
      <c r="VNO1452" s="123"/>
      <c r="VNP1452" s="287"/>
      <c r="VNQ1452" s="123"/>
      <c r="VNR1452" s="287"/>
      <c r="VNS1452" s="123"/>
      <c r="VNT1452" s="287"/>
      <c r="VNU1452" s="123"/>
      <c r="VNV1452" s="287"/>
      <c r="VNW1452" s="123"/>
      <c r="VNX1452" s="287"/>
      <c r="VNY1452" s="123"/>
      <c r="VNZ1452" s="287"/>
      <c r="VOA1452" s="123"/>
      <c r="VOB1452" s="287"/>
      <c r="VOC1452" s="123"/>
      <c r="VOD1452" s="287"/>
      <c r="VOE1452" s="123"/>
      <c r="VOF1452" s="287"/>
      <c r="VOG1452" s="123"/>
      <c r="VOH1452" s="287"/>
      <c r="VOI1452" s="123"/>
      <c r="VOJ1452" s="287"/>
      <c r="VOK1452" s="123"/>
      <c r="VOL1452" s="287"/>
      <c r="VOM1452" s="123"/>
      <c r="VON1452" s="287"/>
      <c r="VOO1452" s="123"/>
      <c r="VOP1452" s="287"/>
      <c r="VOQ1452" s="123"/>
      <c r="VOR1452" s="287"/>
      <c r="VOS1452" s="123"/>
      <c r="VOT1452" s="287"/>
      <c r="VOU1452" s="123"/>
      <c r="VOV1452" s="287"/>
      <c r="VOW1452" s="123"/>
      <c r="VOX1452" s="287"/>
      <c r="VOY1452" s="123"/>
      <c r="VOZ1452" s="287"/>
      <c r="VPA1452" s="123"/>
      <c r="VPB1452" s="287"/>
      <c r="VPC1452" s="123"/>
      <c r="VPD1452" s="287"/>
      <c r="VPE1452" s="123"/>
      <c r="VPF1452" s="287"/>
      <c r="VPG1452" s="123"/>
      <c r="VPH1452" s="287"/>
      <c r="VPI1452" s="123"/>
      <c r="VPJ1452" s="287"/>
      <c r="VPK1452" s="123"/>
      <c r="VPL1452" s="287"/>
      <c r="VPM1452" s="123"/>
      <c r="VPN1452" s="287"/>
      <c r="VPO1452" s="123"/>
      <c r="VPP1452" s="287"/>
      <c r="VPQ1452" s="123"/>
      <c r="VPR1452" s="287"/>
      <c r="VPS1452" s="123"/>
      <c r="VPT1452" s="287"/>
      <c r="VPU1452" s="123"/>
      <c r="VPV1452" s="287"/>
      <c r="VPW1452" s="123"/>
      <c r="VPX1452" s="287"/>
      <c r="VPY1452" s="123"/>
      <c r="VPZ1452" s="287"/>
      <c r="VQA1452" s="123"/>
      <c r="VQB1452" s="287"/>
      <c r="VQC1452" s="123"/>
      <c r="VQD1452" s="287"/>
      <c r="VQE1452" s="123"/>
      <c r="VQF1452" s="287"/>
      <c r="VQG1452" s="123"/>
      <c r="VQH1452" s="287"/>
      <c r="VQI1452" s="123"/>
      <c r="VQJ1452" s="287"/>
      <c r="VQK1452" s="123"/>
      <c r="VQL1452" s="287"/>
      <c r="VQM1452" s="123"/>
      <c r="VQN1452" s="287"/>
      <c r="VQO1452" s="123"/>
      <c r="VQP1452" s="287"/>
      <c r="VQQ1452" s="123"/>
      <c r="VQR1452" s="287"/>
      <c r="VQS1452" s="123"/>
      <c r="VQT1452" s="287"/>
      <c r="VQU1452" s="123"/>
      <c r="VQV1452" s="287"/>
      <c r="VQW1452" s="123"/>
      <c r="VQX1452" s="287"/>
      <c r="VQY1452" s="123"/>
      <c r="VQZ1452" s="287"/>
      <c r="VRA1452" s="123"/>
      <c r="VRB1452" s="287"/>
      <c r="VRC1452" s="123"/>
      <c r="VRD1452" s="287"/>
      <c r="VRE1452" s="123"/>
      <c r="VRF1452" s="287"/>
      <c r="VRG1452" s="123"/>
      <c r="VRH1452" s="287"/>
      <c r="VRI1452" s="123"/>
      <c r="VRJ1452" s="287"/>
      <c r="VRK1452" s="123"/>
      <c r="VRL1452" s="287"/>
      <c r="VRM1452" s="123"/>
      <c r="VRN1452" s="287"/>
      <c r="VRO1452" s="123"/>
      <c r="VRP1452" s="287"/>
      <c r="VRQ1452" s="123"/>
      <c r="VRR1452" s="287"/>
      <c r="VRS1452" s="123"/>
      <c r="VRT1452" s="287"/>
      <c r="VRU1452" s="123"/>
      <c r="VRV1452" s="287"/>
      <c r="VRW1452" s="123"/>
      <c r="VRX1452" s="287"/>
      <c r="VRY1452" s="123"/>
      <c r="VRZ1452" s="287"/>
      <c r="VSA1452" s="123"/>
      <c r="VSB1452" s="287"/>
      <c r="VSC1452" s="123"/>
      <c r="VSD1452" s="287"/>
      <c r="VSE1452" s="123"/>
      <c r="VSF1452" s="287"/>
      <c r="VSG1452" s="123"/>
      <c r="VSH1452" s="287"/>
      <c r="VSI1452" s="123"/>
      <c r="VSJ1452" s="287"/>
      <c r="VSK1452" s="123"/>
      <c r="VSL1452" s="287"/>
      <c r="VSM1452" s="123"/>
      <c r="VSN1452" s="287"/>
      <c r="VSO1452" s="123"/>
      <c r="VSP1452" s="287"/>
      <c r="VSQ1452" s="123"/>
      <c r="VSR1452" s="287"/>
      <c r="VSS1452" s="123"/>
      <c r="VST1452" s="287"/>
      <c r="VSU1452" s="123"/>
      <c r="VSV1452" s="287"/>
      <c r="VSW1452" s="123"/>
      <c r="VSX1452" s="287"/>
      <c r="VSY1452" s="123"/>
      <c r="VSZ1452" s="287"/>
      <c r="VTA1452" s="123"/>
      <c r="VTB1452" s="287"/>
      <c r="VTC1452" s="123"/>
      <c r="VTD1452" s="287"/>
      <c r="VTE1452" s="123"/>
      <c r="VTF1452" s="287"/>
      <c r="VTG1452" s="123"/>
      <c r="VTH1452" s="287"/>
      <c r="VTI1452" s="123"/>
      <c r="VTJ1452" s="287"/>
      <c r="VTK1452" s="123"/>
      <c r="VTL1452" s="287"/>
      <c r="VTM1452" s="123"/>
      <c r="VTN1452" s="287"/>
      <c r="VTO1452" s="123"/>
      <c r="VTP1452" s="287"/>
      <c r="VTQ1452" s="123"/>
      <c r="VTR1452" s="287"/>
      <c r="VTS1452" s="123"/>
      <c r="VTT1452" s="287"/>
      <c r="VTU1452" s="123"/>
      <c r="VTV1452" s="287"/>
      <c r="VTW1452" s="123"/>
      <c r="VTX1452" s="287"/>
      <c r="VTY1452" s="123"/>
      <c r="VTZ1452" s="287"/>
      <c r="VUA1452" s="123"/>
      <c r="VUB1452" s="287"/>
      <c r="VUC1452" s="123"/>
      <c r="VUD1452" s="287"/>
      <c r="VUE1452" s="123"/>
      <c r="VUF1452" s="287"/>
      <c r="VUG1452" s="123"/>
      <c r="VUH1452" s="287"/>
      <c r="VUI1452" s="123"/>
      <c r="VUJ1452" s="287"/>
      <c r="VUK1452" s="123"/>
      <c r="VUL1452" s="287"/>
      <c r="VUM1452" s="123"/>
      <c r="VUN1452" s="287"/>
      <c r="VUO1452" s="123"/>
      <c r="VUP1452" s="287"/>
      <c r="VUQ1452" s="123"/>
      <c r="VUR1452" s="287"/>
      <c r="VUS1452" s="123"/>
      <c r="VUT1452" s="287"/>
      <c r="VUU1452" s="123"/>
      <c r="VUV1452" s="287"/>
      <c r="VUW1452" s="123"/>
      <c r="VUX1452" s="287"/>
      <c r="VUY1452" s="123"/>
      <c r="VUZ1452" s="287"/>
      <c r="VVA1452" s="123"/>
      <c r="VVB1452" s="287"/>
      <c r="VVC1452" s="123"/>
      <c r="VVD1452" s="287"/>
      <c r="VVE1452" s="123"/>
      <c r="VVF1452" s="287"/>
      <c r="VVG1452" s="123"/>
      <c r="VVH1452" s="287"/>
      <c r="VVI1452" s="123"/>
      <c r="VVJ1452" s="287"/>
      <c r="VVK1452" s="123"/>
      <c r="VVL1452" s="287"/>
      <c r="VVM1452" s="123"/>
      <c r="VVN1452" s="287"/>
      <c r="VVO1452" s="123"/>
      <c r="VVP1452" s="287"/>
      <c r="VVQ1452" s="123"/>
      <c r="VVR1452" s="287"/>
      <c r="VVS1452" s="123"/>
      <c r="VVT1452" s="287"/>
      <c r="VVU1452" s="123"/>
      <c r="VVV1452" s="287"/>
      <c r="VVW1452" s="123"/>
      <c r="VVX1452" s="287"/>
      <c r="VVY1452" s="123"/>
      <c r="VVZ1452" s="287"/>
      <c r="VWA1452" s="123"/>
      <c r="VWB1452" s="287"/>
      <c r="VWC1452" s="123"/>
      <c r="VWD1452" s="287"/>
      <c r="VWE1452" s="123"/>
      <c r="VWF1452" s="287"/>
      <c r="VWG1452" s="123"/>
      <c r="VWH1452" s="287"/>
      <c r="VWI1452" s="123"/>
      <c r="VWJ1452" s="287"/>
      <c r="VWK1452" s="123"/>
      <c r="VWL1452" s="287"/>
      <c r="VWM1452" s="123"/>
      <c r="VWN1452" s="287"/>
      <c r="VWO1452" s="123"/>
      <c r="VWP1452" s="287"/>
      <c r="VWQ1452" s="123"/>
      <c r="VWR1452" s="287"/>
      <c r="VWS1452" s="123"/>
      <c r="VWT1452" s="287"/>
      <c r="VWU1452" s="123"/>
      <c r="VWV1452" s="287"/>
      <c r="VWW1452" s="123"/>
      <c r="VWX1452" s="287"/>
      <c r="VWY1452" s="123"/>
      <c r="VWZ1452" s="287"/>
      <c r="VXA1452" s="123"/>
      <c r="VXB1452" s="287"/>
      <c r="VXC1452" s="123"/>
      <c r="VXD1452" s="287"/>
      <c r="VXE1452" s="123"/>
      <c r="VXF1452" s="287"/>
      <c r="VXG1452" s="123"/>
      <c r="VXH1452" s="287"/>
      <c r="VXI1452" s="123"/>
      <c r="VXJ1452" s="287"/>
      <c r="VXK1452" s="123"/>
      <c r="VXL1452" s="287"/>
      <c r="VXM1452" s="123"/>
      <c r="VXN1452" s="287"/>
      <c r="VXO1452" s="123"/>
      <c r="VXP1452" s="287"/>
      <c r="VXQ1452" s="123"/>
      <c r="VXR1452" s="287"/>
      <c r="VXS1452" s="123"/>
      <c r="VXT1452" s="287"/>
      <c r="VXU1452" s="123"/>
      <c r="VXV1452" s="287"/>
      <c r="VXW1452" s="123"/>
      <c r="VXX1452" s="287"/>
      <c r="VXY1452" s="123"/>
      <c r="VXZ1452" s="287"/>
      <c r="VYA1452" s="123"/>
      <c r="VYB1452" s="287"/>
      <c r="VYC1452" s="123"/>
      <c r="VYD1452" s="287"/>
      <c r="VYE1452" s="123"/>
      <c r="VYF1452" s="287"/>
      <c r="VYG1452" s="123"/>
      <c r="VYH1452" s="287"/>
      <c r="VYI1452" s="123"/>
      <c r="VYJ1452" s="287"/>
      <c r="VYK1452" s="123"/>
      <c r="VYL1452" s="287"/>
      <c r="VYM1452" s="123"/>
      <c r="VYN1452" s="287"/>
      <c r="VYO1452" s="123"/>
      <c r="VYP1452" s="287"/>
      <c r="VYQ1452" s="123"/>
      <c r="VYR1452" s="287"/>
      <c r="VYS1452" s="123"/>
      <c r="VYT1452" s="287"/>
      <c r="VYU1452" s="123"/>
      <c r="VYV1452" s="287"/>
      <c r="VYW1452" s="123"/>
      <c r="VYX1452" s="287"/>
      <c r="VYY1452" s="123"/>
      <c r="VYZ1452" s="287"/>
      <c r="VZA1452" s="123"/>
      <c r="VZB1452" s="287"/>
      <c r="VZC1452" s="123"/>
      <c r="VZD1452" s="287"/>
      <c r="VZE1452" s="123"/>
      <c r="VZF1452" s="287"/>
      <c r="VZG1452" s="123"/>
      <c r="VZH1452" s="287"/>
      <c r="VZI1452" s="123"/>
      <c r="VZJ1452" s="287"/>
      <c r="VZK1452" s="123"/>
      <c r="VZL1452" s="287"/>
      <c r="VZM1452" s="123"/>
      <c r="VZN1452" s="287"/>
      <c r="VZO1452" s="123"/>
      <c r="VZP1452" s="287"/>
      <c r="VZQ1452" s="123"/>
      <c r="VZR1452" s="287"/>
      <c r="VZS1452" s="123"/>
      <c r="VZT1452" s="287"/>
      <c r="VZU1452" s="123"/>
      <c r="VZV1452" s="287"/>
      <c r="VZW1452" s="123"/>
      <c r="VZX1452" s="287"/>
      <c r="VZY1452" s="123"/>
      <c r="VZZ1452" s="287"/>
      <c r="WAA1452" s="123"/>
      <c r="WAB1452" s="287"/>
      <c r="WAC1452" s="123"/>
      <c r="WAD1452" s="287"/>
      <c r="WAE1452" s="123"/>
      <c r="WAF1452" s="287"/>
      <c r="WAG1452" s="123"/>
      <c r="WAH1452" s="287"/>
      <c r="WAI1452" s="123"/>
      <c r="WAJ1452" s="287"/>
      <c r="WAK1452" s="123"/>
      <c r="WAL1452" s="287"/>
      <c r="WAM1452" s="123"/>
      <c r="WAN1452" s="287"/>
      <c r="WAO1452" s="123"/>
      <c r="WAP1452" s="287"/>
      <c r="WAQ1452" s="123"/>
      <c r="WAR1452" s="287"/>
      <c r="WAS1452" s="123"/>
      <c r="WAT1452" s="287"/>
      <c r="WAU1452" s="123"/>
      <c r="WAV1452" s="287"/>
      <c r="WAW1452" s="123"/>
      <c r="WAX1452" s="287"/>
      <c r="WAY1452" s="123"/>
      <c r="WAZ1452" s="287"/>
      <c r="WBA1452" s="123"/>
      <c r="WBB1452" s="287"/>
      <c r="WBC1452" s="123"/>
      <c r="WBD1452" s="287"/>
      <c r="WBE1452" s="123"/>
      <c r="WBF1452" s="287"/>
      <c r="WBG1452" s="123"/>
      <c r="WBH1452" s="287"/>
      <c r="WBI1452" s="123"/>
      <c r="WBJ1452" s="287"/>
      <c r="WBK1452" s="123"/>
      <c r="WBL1452" s="287"/>
      <c r="WBM1452" s="123"/>
      <c r="WBN1452" s="287"/>
      <c r="WBO1452" s="123"/>
      <c r="WBP1452" s="287"/>
      <c r="WBQ1452" s="123"/>
      <c r="WBR1452" s="287"/>
      <c r="WBS1452" s="123"/>
      <c r="WBT1452" s="287"/>
      <c r="WBU1452" s="123"/>
      <c r="WBV1452" s="287"/>
      <c r="WBW1452" s="123"/>
      <c r="WBX1452" s="287"/>
      <c r="WBY1452" s="123"/>
      <c r="WBZ1452" s="287"/>
      <c r="WCA1452" s="123"/>
      <c r="WCB1452" s="287"/>
      <c r="WCC1452" s="123"/>
      <c r="WCD1452" s="287"/>
      <c r="WCE1452" s="123"/>
      <c r="WCF1452" s="287"/>
      <c r="WCG1452" s="123"/>
      <c r="WCH1452" s="287"/>
      <c r="WCI1452" s="123"/>
      <c r="WCJ1452" s="287"/>
      <c r="WCK1452" s="123"/>
      <c r="WCL1452" s="287"/>
      <c r="WCM1452" s="123"/>
      <c r="WCN1452" s="287"/>
      <c r="WCO1452" s="123"/>
      <c r="WCP1452" s="287"/>
      <c r="WCQ1452" s="123"/>
      <c r="WCR1452" s="287"/>
      <c r="WCS1452" s="123"/>
      <c r="WCT1452" s="287"/>
      <c r="WCU1452" s="123"/>
      <c r="WCV1452" s="287"/>
      <c r="WCW1452" s="123"/>
      <c r="WCX1452" s="287"/>
      <c r="WCY1452" s="123"/>
      <c r="WCZ1452" s="287"/>
      <c r="WDA1452" s="123"/>
      <c r="WDB1452" s="287"/>
      <c r="WDC1452" s="123"/>
      <c r="WDD1452" s="287"/>
      <c r="WDE1452" s="123"/>
      <c r="WDF1452" s="287"/>
      <c r="WDG1452" s="123"/>
      <c r="WDH1452" s="287"/>
      <c r="WDI1452" s="123"/>
      <c r="WDJ1452" s="287"/>
      <c r="WDK1452" s="123"/>
      <c r="WDL1452" s="287"/>
      <c r="WDM1452" s="123"/>
      <c r="WDN1452" s="287"/>
      <c r="WDO1452" s="123"/>
      <c r="WDP1452" s="287"/>
      <c r="WDQ1452" s="123"/>
      <c r="WDR1452" s="287"/>
      <c r="WDS1452" s="123"/>
      <c r="WDT1452" s="287"/>
      <c r="WDU1452" s="123"/>
      <c r="WDV1452" s="287"/>
      <c r="WDW1452" s="123"/>
      <c r="WDX1452" s="287"/>
      <c r="WDY1452" s="123"/>
      <c r="WDZ1452" s="287"/>
      <c r="WEA1452" s="123"/>
      <c r="WEB1452" s="287"/>
      <c r="WEC1452" s="123"/>
      <c r="WED1452" s="287"/>
      <c r="WEE1452" s="123"/>
      <c r="WEF1452" s="287"/>
      <c r="WEG1452" s="123"/>
      <c r="WEH1452" s="287"/>
      <c r="WEI1452" s="123"/>
      <c r="WEJ1452" s="287"/>
      <c r="WEK1452" s="123"/>
      <c r="WEL1452" s="287"/>
      <c r="WEM1452" s="123"/>
      <c r="WEN1452" s="287"/>
      <c r="WEO1452" s="123"/>
      <c r="WEP1452" s="287"/>
      <c r="WEQ1452" s="123"/>
      <c r="WER1452" s="287"/>
      <c r="WES1452" s="123"/>
      <c r="WET1452" s="287"/>
      <c r="WEU1452" s="123"/>
      <c r="WEV1452" s="287"/>
      <c r="WEW1452" s="123"/>
      <c r="WEX1452" s="287"/>
      <c r="WEY1452" s="123"/>
      <c r="WEZ1452" s="287"/>
      <c r="WFA1452" s="123"/>
      <c r="WFB1452" s="287"/>
      <c r="WFC1452" s="123"/>
      <c r="WFD1452" s="287"/>
      <c r="WFE1452" s="123"/>
      <c r="WFF1452" s="287"/>
      <c r="WFG1452" s="123"/>
      <c r="WFH1452" s="287"/>
      <c r="WFI1452" s="123"/>
      <c r="WFJ1452" s="287"/>
      <c r="WFK1452" s="123"/>
      <c r="WFL1452" s="287"/>
      <c r="WFM1452" s="123"/>
      <c r="WFN1452" s="287"/>
      <c r="WFO1452" s="123"/>
      <c r="WFP1452" s="287"/>
      <c r="WFQ1452" s="123"/>
      <c r="WFR1452" s="287"/>
      <c r="WFS1452" s="123"/>
      <c r="WFT1452" s="287"/>
      <c r="WFU1452" s="123"/>
      <c r="WFV1452" s="287"/>
      <c r="WFW1452" s="123"/>
      <c r="WFX1452" s="287"/>
      <c r="WFY1452" s="123"/>
      <c r="WFZ1452" s="287"/>
      <c r="WGA1452" s="123"/>
      <c r="WGB1452" s="287"/>
      <c r="WGC1452" s="123"/>
      <c r="WGD1452" s="287"/>
      <c r="WGE1452" s="123"/>
      <c r="WGF1452" s="287"/>
      <c r="WGG1452" s="123"/>
      <c r="WGH1452" s="287"/>
      <c r="WGI1452" s="123"/>
      <c r="WGJ1452" s="287"/>
      <c r="WGK1452" s="123"/>
      <c r="WGL1452" s="287"/>
      <c r="WGM1452" s="123"/>
      <c r="WGN1452" s="287"/>
      <c r="WGO1452" s="123"/>
      <c r="WGP1452" s="287"/>
      <c r="WGQ1452" s="123"/>
      <c r="WGR1452" s="287"/>
      <c r="WGS1452" s="123"/>
      <c r="WGT1452" s="287"/>
      <c r="WGU1452" s="123"/>
      <c r="WGV1452" s="287"/>
      <c r="WGW1452" s="123"/>
      <c r="WGX1452" s="287"/>
      <c r="WGY1452" s="123"/>
      <c r="WGZ1452" s="287"/>
      <c r="WHA1452" s="123"/>
      <c r="WHB1452" s="287"/>
      <c r="WHC1452" s="123"/>
      <c r="WHD1452" s="287"/>
      <c r="WHE1452" s="123"/>
      <c r="WHF1452" s="287"/>
      <c r="WHG1452" s="123"/>
      <c r="WHH1452" s="287"/>
      <c r="WHI1452" s="123"/>
      <c r="WHJ1452" s="287"/>
      <c r="WHK1452" s="123"/>
      <c r="WHL1452" s="287"/>
      <c r="WHM1452" s="123"/>
      <c r="WHN1452" s="287"/>
      <c r="WHO1452" s="123"/>
      <c r="WHP1452" s="287"/>
      <c r="WHQ1452" s="123"/>
      <c r="WHR1452" s="287"/>
      <c r="WHS1452" s="123"/>
      <c r="WHT1452" s="287"/>
      <c r="WHU1452" s="123"/>
      <c r="WHV1452" s="287"/>
      <c r="WHW1452" s="123"/>
      <c r="WHX1452" s="287"/>
      <c r="WHY1452" s="123"/>
      <c r="WHZ1452" s="287"/>
      <c r="WIA1452" s="123"/>
      <c r="WIB1452" s="287"/>
      <c r="WIC1452" s="123"/>
      <c r="WID1452" s="287"/>
      <c r="WIE1452" s="123"/>
      <c r="WIF1452" s="287"/>
      <c r="WIG1452" s="123"/>
      <c r="WIH1452" s="287"/>
      <c r="WII1452" s="123"/>
      <c r="WIJ1452" s="287"/>
      <c r="WIK1452" s="123"/>
      <c r="WIL1452" s="287"/>
      <c r="WIM1452" s="123"/>
      <c r="WIN1452" s="287"/>
      <c r="WIO1452" s="123"/>
      <c r="WIP1452" s="287"/>
      <c r="WIQ1452" s="123"/>
      <c r="WIR1452" s="287"/>
      <c r="WIS1452" s="123"/>
      <c r="WIT1452" s="287"/>
      <c r="WIU1452" s="123"/>
      <c r="WIV1452" s="287"/>
      <c r="WIW1452" s="123"/>
      <c r="WIX1452" s="287"/>
      <c r="WIY1452" s="123"/>
      <c r="WIZ1452" s="287"/>
      <c r="WJA1452" s="123"/>
      <c r="WJB1452" s="287"/>
      <c r="WJC1452" s="123"/>
      <c r="WJD1452" s="287"/>
      <c r="WJE1452" s="123"/>
      <c r="WJF1452" s="287"/>
      <c r="WJG1452" s="123"/>
      <c r="WJH1452" s="287"/>
      <c r="WJI1452" s="123"/>
      <c r="WJJ1452" s="287"/>
      <c r="WJK1452" s="123"/>
      <c r="WJL1452" s="287"/>
      <c r="WJM1452" s="123"/>
      <c r="WJN1452" s="287"/>
      <c r="WJO1452" s="123"/>
      <c r="WJP1452" s="287"/>
      <c r="WJQ1452" s="123"/>
      <c r="WJR1452" s="287"/>
      <c r="WJS1452" s="123"/>
      <c r="WJT1452" s="287"/>
      <c r="WJU1452" s="123"/>
      <c r="WJV1452" s="287"/>
      <c r="WJW1452" s="123"/>
      <c r="WJX1452" s="287"/>
      <c r="WJY1452" s="123"/>
      <c r="WJZ1452" s="287"/>
      <c r="WKA1452" s="123"/>
      <c r="WKB1452" s="287"/>
      <c r="WKC1452" s="123"/>
      <c r="WKD1452" s="287"/>
      <c r="WKE1452" s="123"/>
      <c r="WKF1452" s="287"/>
      <c r="WKG1452" s="123"/>
      <c r="WKH1452" s="287"/>
      <c r="WKI1452" s="123"/>
      <c r="WKJ1452" s="287"/>
      <c r="WKK1452" s="123"/>
      <c r="WKL1452" s="287"/>
      <c r="WKM1452" s="123"/>
      <c r="WKN1452" s="287"/>
      <c r="WKO1452" s="123"/>
      <c r="WKP1452" s="287"/>
      <c r="WKQ1452" s="123"/>
      <c r="WKR1452" s="287"/>
      <c r="WKS1452" s="123"/>
      <c r="WKT1452" s="287"/>
      <c r="WKU1452" s="123"/>
      <c r="WKV1452" s="287"/>
      <c r="WKW1452" s="123"/>
      <c r="WKX1452" s="287"/>
      <c r="WKY1452" s="123"/>
      <c r="WKZ1452" s="287"/>
      <c r="WLA1452" s="123"/>
      <c r="WLB1452" s="287"/>
      <c r="WLC1452" s="123"/>
      <c r="WLD1452" s="287"/>
      <c r="WLE1452" s="123"/>
      <c r="WLF1452" s="287"/>
      <c r="WLG1452" s="123"/>
      <c r="WLH1452" s="287"/>
      <c r="WLI1452" s="123"/>
      <c r="WLJ1452" s="287"/>
      <c r="WLK1452" s="123"/>
      <c r="WLL1452" s="287"/>
      <c r="WLM1452" s="123"/>
      <c r="WLN1452" s="287"/>
      <c r="WLO1452" s="123"/>
      <c r="WLP1452" s="287"/>
      <c r="WLQ1452" s="123"/>
      <c r="WLR1452" s="287"/>
      <c r="WLS1452" s="123"/>
      <c r="WLT1452" s="287"/>
      <c r="WLU1452" s="123"/>
      <c r="WLV1452" s="287"/>
      <c r="WLW1452" s="123"/>
      <c r="WLX1452" s="287"/>
      <c r="WLY1452" s="123"/>
      <c r="WLZ1452" s="287"/>
      <c r="WMA1452" s="123"/>
      <c r="WMB1452" s="287"/>
      <c r="WMC1452" s="123"/>
      <c r="WMD1452" s="287"/>
      <c r="WME1452" s="123"/>
      <c r="WMF1452" s="287"/>
      <c r="WMG1452" s="123"/>
      <c r="WMH1452" s="287"/>
      <c r="WMI1452" s="123"/>
      <c r="WMJ1452" s="287"/>
      <c r="WMK1452" s="123"/>
      <c r="WML1452" s="287"/>
      <c r="WMM1452" s="123"/>
      <c r="WMN1452" s="287"/>
      <c r="WMO1452" s="123"/>
      <c r="WMP1452" s="287"/>
      <c r="WMQ1452" s="123"/>
      <c r="WMR1452" s="287"/>
      <c r="WMS1452" s="123"/>
      <c r="WMT1452" s="287"/>
      <c r="WMU1452" s="123"/>
      <c r="WMV1452" s="287"/>
      <c r="WMW1452" s="123"/>
      <c r="WMX1452" s="287"/>
      <c r="WMY1452" s="123"/>
      <c r="WMZ1452" s="287"/>
      <c r="WNA1452" s="123"/>
      <c r="WNB1452" s="287"/>
      <c r="WNC1452" s="123"/>
      <c r="WND1452" s="287"/>
      <c r="WNE1452" s="123"/>
      <c r="WNF1452" s="287"/>
      <c r="WNG1452" s="123"/>
      <c r="WNH1452" s="287"/>
      <c r="WNI1452" s="123"/>
      <c r="WNJ1452" s="287"/>
      <c r="WNK1452" s="123"/>
      <c r="WNL1452" s="287"/>
      <c r="WNM1452" s="123"/>
      <c r="WNN1452" s="287"/>
      <c r="WNO1452" s="123"/>
      <c r="WNP1452" s="287"/>
      <c r="WNQ1452" s="123"/>
      <c r="WNR1452" s="287"/>
      <c r="WNS1452" s="123"/>
      <c r="WNT1452" s="287"/>
      <c r="WNU1452" s="123"/>
      <c r="WNV1452" s="287"/>
      <c r="WNW1452" s="123"/>
      <c r="WNX1452" s="287"/>
      <c r="WNY1452" s="123"/>
      <c r="WNZ1452" s="287"/>
      <c r="WOA1452" s="123"/>
      <c r="WOB1452" s="287"/>
      <c r="WOC1452" s="123"/>
      <c r="WOD1452" s="287"/>
      <c r="WOE1452" s="123"/>
      <c r="WOF1452" s="287"/>
      <c r="WOG1452" s="123"/>
      <c r="WOH1452" s="287"/>
      <c r="WOI1452" s="123"/>
      <c r="WOJ1452" s="287"/>
      <c r="WOK1452" s="123"/>
      <c r="WOL1452" s="287"/>
      <c r="WOM1452" s="123"/>
      <c r="WON1452" s="287"/>
      <c r="WOO1452" s="123"/>
      <c r="WOP1452" s="287"/>
      <c r="WOQ1452" s="123"/>
      <c r="WOR1452" s="287"/>
      <c r="WOS1452" s="123"/>
      <c r="WOT1452" s="287"/>
      <c r="WOU1452" s="123"/>
      <c r="WOV1452" s="287"/>
      <c r="WOW1452" s="123"/>
      <c r="WOX1452" s="287"/>
      <c r="WOY1452" s="123"/>
      <c r="WOZ1452" s="287"/>
      <c r="WPA1452" s="123"/>
      <c r="WPB1452" s="287"/>
      <c r="WPC1452" s="123"/>
      <c r="WPD1452" s="287"/>
      <c r="WPE1452" s="123"/>
      <c r="WPF1452" s="287"/>
      <c r="WPG1452" s="123"/>
      <c r="WPH1452" s="287"/>
      <c r="WPI1452" s="123"/>
      <c r="WPJ1452" s="287"/>
      <c r="WPK1452" s="123"/>
      <c r="WPL1452" s="287"/>
      <c r="WPM1452" s="123"/>
      <c r="WPN1452" s="287"/>
      <c r="WPO1452" s="123"/>
      <c r="WPP1452" s="287"/>
      <c r="WPQ1452" s="123"/>
      <c r="WPR1452" s="287"/>
      <c r="WPS1452" s="123"/>
      <c r="WPT1452" s="287"/>
      <c r="WPU1452" s="123"/>
      <c r="WPV1452" s="287"/>
      <c r="WPW1452" s="123"/>
      <c r="WPX1452" s="287"/>
      <c r="WPY1452" s="123"/>
      <c r="WPZ1452" s="287"/>
      <c r="WQA1452" s="123"/>
      <c r="WQB1452" s="287"/>
      <c r="WQC1452" s="123"/>
      <c r="WQD1452" s="287"/>
      <c r="WQE1452" s="123"/>
      <c r="WQF1452" s="287"/>
      <c r="WQG1452" s="123"/>
      <c r="WQH1452" s="287"/>
      <c r="WQI1452" s="123"/>
      <c r="WQJ1452" s="287"/>
      <c r="WQK1452" s="123"/>
      <c r="WQL1452" s="287"/>
      <c r="WQM1452" s="123"/>
      <c r="WQN1452" s="287"/>
      <c r="WQO1452" s="123"/>
      <c r="WQP1452" s="287"/>
      <c r="WQQ1452" s="123"/>
      <c r="WQR1452" s="287"/>
      <c r="WQS1452" s="123"/>
      <c r="WQT1452" s="287"/>
      <c r="WQU1452" s="123"/>
      <c r="WQV1452" s="287"/>
      <c r="WQW1452" s="123"/>
      <c r="WQX1452" s="287"/>
      <c r="WQY1452" s="123"/>
      <c r="WQZ1452" s="287"/>
      <c r="WRA1452" s="123"/>
      <c r="WRB1452" s="287"/>
      <c r="WRC1452" s="123"/>
      <c r="WRD1452" s="287"/>
      <c r="WRE1452" s="123"/>
      <c r="WRF1452" s="287"/>
      <c r="WRG1452" s="123"/>
      <c r="WRH1452" s="287"/>
      <c r="WRI1452" s="123"/>
      <c r="WRJ1452" s="287"/>
      <c r="WRK1452" s="123"/>
      <c r="WRL1452" s="287"/>
      <c r="WRM1452" s="123"/>
      <c r="WRN1452" s="287"/>
      <c r="WRO1452" s="123"/>
      <c r="WRP1452" s="287"/>
      <c r="WRQ1452" s="123"/>
      <c r="WRR1452" s="287"/>
      <c r="WRS1452" s="123"/>
      <c r="WRT1452" s="287"/>
      <c r="WRU1452" s="123"/>
      <c r="WRV1452" s="287"/>
      <c r="WRW1452" s="123"/>
      <c r="WRX1452" s="287"/>
      <c r="WRY1452" s="123"/>
      <c r="WRZ1452" s="287"/>
      <c r="WSA1452" s="123"/>
      <c r="WSB1452" s="287"/>
      <c r="WSC1452" s="123"/>
      <c r="WSD1452" s="287"/>
      <c r="WSE1452" s="123"/>
      <c r="WSF1452" s="287"/>
      <c r="WSG1452" s="123"/>
      <c r="WSH1452" s="287"/>
      <c r="WSI1452" s="123"/>
      <c r="WSJ1452" s="287"/>
      <c r="WSK1452" s="123"/>
      <c r="WSL1452" s="287"/>
      <c r="WSM1452" s="123"/>
      <c r="WSN1452" s="287"/>
      <c r="WSO1452" s="123"/>
      <c r="WSP1452" s="287"/>
      <c r="WSQ1452" s="123"/>
      <c r="WSR1452" s="287"/>
      <c r="WSS1452" s="123"/>
      <c r="WST1452" s="287"/>
      <c r="WSU1452" s="123"/>
      <c r="WSV1452" s="287"/>
      <c r="WSW1452" s="123"/>
      <c r="WSX1452" s="287"/>
      <c r="WSY1452" s="123"/>
      <c r="WSZ1452" s="287"/>
      <c r="WTA1452" s="123"/>
      <c r="WTB1452" s="287"/>
      <c r="WTC1452" s="123"/>
      <c r="WTD1452" s="287"/>
      <c r="WTE1452" s="123"/>
      <c r="WTF1452" s="287"/>
      <c r="WTG1452" s="123"/>
      <c r="WTH1452" s="287"/>
      <c r="WTI1452" s="123"/>
      <c r="WTJ1452" s="287"/>
      <c r="WTK1452" s="123"/>
      <c r="WTL1452" s="287"/>
      <c r="WTM1452" s="123"/>
      <c r="WTN1452" s="287"/>
      <c r="WTO1452" s="123"/>
      <c r="WTP1452" s="287"/>
      <c r="WTQ1452" s="123"/>
      <c r="WTR1452" s="287"/>
      <c r="WTS1452" s="123"/>
      <c r="WTT1452" s="287"/>
      <c r="WTU1452" s="123"/>
      <c r="WTV1452" s="287"/>
      <c r="WTW1452" s="123"/>
      <c r="WTX1452" s="287"/>
      <c r="WTY1452" s="123"/>
      <c r="WTZ1452" s="287"/>
      <c r="WUA1452" s="123"/>
      <c r="WUB1452" s="287"/>
      <c r="WUC1452" s="123"/>
      <c r="WUD1452" s="287"/>
      <c r="WUE1452" s="123"/>
      <c r="WUF1452" s="287"/>
      <c r="WUG1452" s="123"/>
      <c r="WUH1452" s="287"/>
      <c r="WUI1452" s="123"/>
      <c r="WUJ1452" s="287"/>
      <c r="WUK1452" s="123"/>
      <c r="WUL1452" s="287"/>
      <c r="WUM1452" s="123"/>
      <c r="WUN1452" s="287"/>
      <c r="WUO1452" s="123"/>
      <c r="WUP1452" s="287"/>
      <c r="WUQ1452" s="123"/>
      <c r="WUR1452" s="287"/>
      <c r="WUS1452" s="123"/>
      <c r="WUT1452" s="287"/>
      <c r="WUU1452" s="123"/>
      <c r="WUV1452" s="287"/>
      <c r="WUW1452" s="123"/>
      <c r="WUX1452" s="287"/>
      <c r="WUY1452" s="123"/>
      <c r="WUZ1452" s="287"/>
      <c r="WVA1452" s="123"/>
      <c r="WVB1452" s="287"/>
      <c r="WVC1452" s="123"/>
      <c r="WVD1452" s="287"/>
      <c r="WVE1452" s="123"/>
      <c r="WVF1452" s="287"/>
      <c r="WVG1452" s="123"/>
      <c r="WVH1452" s="287"/>
      <c r="WVI1452" s="123"/>
      <c r="WVJ1452" s="287"/>
      <c r="WVK1452" s="123"/>
      <c r="WVL1452" s="287"/>
      <c r="WVM1452" s="123"/>
      <c r="WVN1452" s="287"/>
      <c r="WVO1452" s="123"/>
      <c r="WVP1452" s="287"/>
      <c r="WVQ1452" s="123"/>
      <c r="WVR1452" s="287"/>
      <c r="WVS1452" s="123"/>
      <c r="WVT1452" s="287"/>
      <c r="WVU1452" s="123"/>
      <c r="WVV1452" s="287"/>
      <c r="WVW1452" s="123"/>
      <c r="WVX1452" s="287"/>
      <c r="WVY1452" s="123"/>
      <c r="WVZ1452" s="287"/>
      <c r="WWA1452" s="123"/>
      <c r="WWB1452" s="287"/>
      <c r="WWC1452" s="123"/>
      <c r="WWD1452" s="287"/>
      <c r="WWE1452" s="123"/>
      <c r="WWF1452" s="287"/>
      <c r="WWG1452" s="123"/>
      <c r="WWH1452" s="287"/>
      <c r="WWI1452" s="123"/>
      <c r="WWJ1452" s="287"/>
      <c r="WWK1452" s="123"/>
      <c r="WWL1452" s="287"/>
      <c r="WWM1452" s="123"/>
      <c r="WWN1452" s="287"/>
      <c r="WWO1452" s="123"/>
      <c r="WWP1452" s="287"/>
      <c r="WWQ1452" s="123"/>
      <c r="WWR1452" s="287"/>
      <c r="WWS1452" s="123"/>
      <c r="WWT1452" s="287"/>
      <c r="WWU1452" s="123"/>
      <c r="WWV1452" s="287"/>
      <c r="WWW1452" s="123"/>
      <c r="WWX1452" s="287"/>
      <c r="WWY1452" s="123"/>
      <c r="WWZ1452" s="287"/>
      <c r="WXA1452" s="123"/>
      <c r="WXB1452" s="287"/>
      <c r="WXC1452" s="123"/>
      <c r="WXD1452" s="287"/>
      <c r="WXE1452" s="123"/>
      <c r="WXF1452" s="287"/>
      <c r="WXG1452" s="123"/>
      <c r="WXH1452" s="287"/>
      <c r="WXI1452" s="123"/>
      <c r="WXJ1452" s="287"/>
      <c r="WXK1452" s="123"/>
      <c r="WXL1452" s="287"/>
      <c r="WXM1452" s="123"/>
      <c r="WXN1452" s="287"/>
      <c r="WXO1452" s="123"/>
      <c r="WXP1452" s="287"/>
      <c r="WXQ1452" s="123"/>
      <c r="WXR1452" s="287"/>
      <c r="WXS1452" s="123"/>
      <c r="WXT1452" s="287"/>
      <c r="WXU1452" s="123"/>
      <c r="WXV1452" s="287"/>
      <c r="WXW1452" s="123"/>
      <c r="WXX1452" s="287"/>
      <c r="WXY1452" s="123"/>
      <c r="WXZ1452" s="287"/>
      <c r="WYA1452" s="123"/>
      <c r="WYB1452" s="287"/>
      <c r="WYC1452" s="123"/>
      <c r="WYD1452" s="287"/>
      <c r="WYE1452" s="123"/>
      <c r="WYF1452" s="287"/>
      <c r="WYG1452" s="123"/>
      <c r="WYH1452" s="287"/>
      <c r="WYI1452" s="123"/>
      <c r="WYJ1452" s="287"/>
      <c r="WYK1452" s="123"/>
      <c r="WYL1452" s="287"/>
      <c r="WYM1452" s="123"/>
      <c r="WYN1452" s="287"/>
      <c r="WYO1452" s="123"/>
      <c r="WYP1452" s="287"/>
      <c r="WYQ1452" s="123"/>
      <c r="WYR1452" s="287"/>
      <c r="WYS1452" s="123"/>
      <c r="WYT1452" s="287"/>
      <c r="WYU1452" s="123"/>
      <c r="WYV1452" s="287"/>
      <c r="WYW1452" s="123"/>
      <c r="WYX1452" s="287"/>
      <c r="WYY1452" s="123"/>
      <c r="WYZ1452" s="287"/>
      <c r="WZA1452" s="123"/>
      <c r="WZB1452" s="287"/>
      <c r="WZC1452" s="123"/>
      <c r="WZD1452" s="287"/>
      <c r="WZE1452" s="123"/>
      <c r="WZF1452" s="287"/>
      <c r="WZG1452" s="123"/>
      <c r="WZH1452" s="287"/>
      <c r="WZI1452" s="123"/>
      <c r="WZJ1452" s="287"/>
      <c r="WZK1452" s="123"/>
      <c r="WZL1452" s="287"/>
      <c r="WZM1452" s="123"/>
      <c r="WZN1452" s="287"/>
      <c r="WZO1452" s="123"/>
      <c r="WZP1452" s="287"/>
      <c r="WZQ1452" s="123"/>
      <c r="WZR1452" s="287"/>
      <c r="WZS1452" s="123"/>
      <c r="WZT1452" s="287"/>
      <c r="WZU1452" s="123"/>
      <c r="WZV1452" s="287"/>
      <c r="WZW1452" s="123"/>
      <c r="WZX1452" s="287"/>
      <c r="WZY1452" s="123"/>
      <c r="WZZ1452" s="287"/>
      <c r="XAA1452" s="123"/>
      <c r="XAB1452" s="287"/>
      <c r="XAC1452" s="123"/>
      <c r="XAD1452" s="287"/>
      <c r="XAE1452" s="123"/>
      <c r="XAF1452" s="287"/>
      <c r="XAG1452" s="123"/>
      <c r="XAH1452" s="287"/>
      <c r="XAI1452" s="123"/>
      <c r="XAJ1452" s="287"/>
      <c r="XAK1452" s="123"/>
      <c r="XAL1452" s="287"/>
      <c r="XAM1452" s="123"/>
      <c r="XAN1452" s="287"/>
      <c r="XAO1452" s="123"/>
      <c r="XAP1452" s="287"/>
      <c r="XAQ1452" s="123"/>
      <c r="XAR1452" s="287"/>
      <c r="XAS1452" s="123"/>
      <c r="XAT1452" s="287"/>
      <c r="XAU1452" s="123"/>
      <c r="XAV1452" s="287"/>
      <c r="XAW1452" s="123"/>
      <c r="XAX1452" s="287"/>
      <c r="XAY1452" s="123"/>
      <c r="XAZ1452" s="287"/>
      <c r="XBA1452" s="123"/>
      <c r="XBB1452" s="287"/>
      <c r="XBC1452" s="123"/>
      <c r="XBD1452" s="287"/>
      <c r="XBE1452" s="123"/>
      <c r="XBF1452" s="287"/>
      <c r="XBG1452" s="123"/>
      <c r="XBH1452" s="287"/>
      <c r="XBI1452" s="123"/>
      <c r="XBJ1452" s="287"/>
      <c r="XBK1452" s="123"/>
      <c r="XBL1452" s="287"/>
      <c r="XBM1452" s="123"/>
      <c r="XBN1452" s="287"/>
      <c r="XBO1452" s="123"/>
      <c r="XBP1452" s="287"/>
      <c r="XBQ1452" s="123"/>
      <c r="XBR1452" s="287"/>
      <c r="XBS1452" s="123"/>
      <c r="XBT1452" s="287"/>
      <c r="XBU1452" s="123"/>
      <c r="XBV1452" s="287"/>
      <c r="XBW1452" s="123"/>
      <c r="XBX1452" s="287"/>
      <c r="XBY1452" s="123"/>
      <c r="XBZ1452" s="287"/>
      <c r="XCA1452" s="123"/>
      <c r="XCB1452" s="287"/>
      <c r="XCC1452" s="123"/>
      <c r="XCD1452" s="287"/>
      <c r="XCE1452" s="123"/>
      <c r="XCF1452" s="287"/>
      <c r="XCG1452" s="123"/>
      <c r="XCH1452" s="287"/>
      <c r="XCI1452" s="123"/>
      <c r="XCJ1452" s="287"/>
      <c r="XCK1452" s="123"/>
      <c r="XCL1452" s="287"/>
      <c r="XCM1452" s="123"/>
      <c r="XCN1452" s="287"/>
      <c r="XCO1452" s="123"/>
      <c r="XCP1452" s="287"/>
      <c r="XCQ1452" s="123"/>
      <c r="XCR1452" s="287"/>
      <c r="XCS1452" s="123"/>
      <c r="XCT1452" s="287"/>
      <c r="XCU1452" s="123"/>
      <c r="XCV1452" s="287"/>
      <c r="XCW1452" s="123"/>
      <c r="XCX1452" s="287"/>
      <c r="XCY1452" s="123"/>
      <c r="XCZ1452" s="287"/>
      <c r="XDA1452" s="123"/>
      <c r="XDB1452" s="287"/>
      <c r="XDC1452" s="123"/>
      <c r="XDD1452" s="287"/>
      <c r="XDE1452" s="123"/>
      <c r="XDF1452" s="287"/>
      <c r="XDG1452" s="123"/>
      <c r="XDH1452" s="287"/>
      <c r="XDI1452" s="123"/>
      <c r="XDJ1452" s="287"/>
      <c r="XDK1452" s="123"/>
      <c r="XDL1452" s="287"/>
      <c r="XDM1452" s="123"/>
      <c r="XDN1452" s="287"/>
      <c r="XDO1452" s="123"/>
      <c r="XDP1452" s="287"/>
      <c r="XDQ1452" s="123"/>
      <c r="XDR1452" s="287"/>
      <c r="XDS1452" s="123"/>
      <c r="XDT1452" s="287"/>
      <c r="XDU1452" s="123"/>
      <c r="XDV1452" s="287"/>
      <c r="XDW1452" s="123"/>
      <c r="XDX1452" s="287"/>
      <c r="XDY1452" s="123"/>
      <c r="XDZ1452" s="287"/>
      <c r="XEA1452" s="123"/>
      <c r="XEB1452" s="287"/>
      <c r="XEC1452" s="123"/>
      <c r="XED1452" s="287"/>
      <c r="XEE1452" s="123"/>
      <c r="XEF1452" s="287"/>
      <c r="XEG1452" s="123"/>
      <c r="XEH1452" s="287"/>
      <c r="XEI1452" s="123"/>
      <c r="XEJ1452" s="287"/>
      <c r="XEK1452" s="123"/>
      <c r="XEL1452" s="287"/>
      <c r="XEM1452" s="123"/>
      <c r="XEN1452" s="287"/>
      <c r="XEO1452" s="123"/>
      <c r="XEP1452" s="287"/>
      <c r="XEQ1452" s="123"/>
      <c r="XER1452" s="287"/>
      <c r="XES1452" s="123"/>
      <c r="XET1452" s="287"/>
      <c r="XEU1452" s="123"/>
      <c r="XEV1452" s="287"/>
      <c r="XEW1452" s="123"/>
      <c r="XEX1452" s="287"/>
      <c r="XEY1452" s="123"/>
      <c r="XEZ1452" s="287"/>
      <c r="XFA1452" s="123"/>
      <c r="XFB1452" s="287"/>
      <c r="XFC1452" s="123"/>
      <c r="XFD1452" s="287"/>
    </row>
    <row r="1453" spans="1:16384" ht="15.75">
      <c r="A1453" s="836" t="s">
        <v>2196</v>
      </c>
      <c r="B1453" s="705" t="s">
        <v>2124</v>
      </c>
    </row>
    <row r="1454" spans="1:16384">
      <c r="A1454" s="815"/>
      <c r="B1454" s="338"/>
    </row>
    <row r="1455" spans="1:16384" ht="45">
      <c r="A1455" s="816"/>
      <c r="B1455" s="817" t="s">
        <v>2199</v>
      </c>
    </row>
    <row r="1456" spans="1:16384" s="8" customFormat="1" ht="67.5">
      <c r="A1456" s="818"/>
      <c r="B1456" s="819" t="s">
        <v>2200</v>
      </c>
    </row>
    <row r="1457" spans="1:2">
      <c r="A1457" s="820"/>
      <c r="B1457" s="821"/>
    </row>
    <row r="1458" spans="1:2" ht="56.25">
      <c r="A1458" s="816"/>
      <c r="B1458" s="817" t="s">
        <v>2201</v>
      </c>
    </row>
    <row r="1459" spans="1:2" ht="67.5">
      <c r="A1459" s="818"/>
      <c r="B1459" s="819" t="s">
        <v>2202</v>
      </c>
    </row>
    <row r="1460" spans="1:2" s="8" customFormat="1">
      <c r="A1460" s="389"/>
      <c r="B1460" s="287"/>
    </row>
    <row r="1461" spans="1:2" s="8" customFormat="1" ht="15.75">
      <c r="A1461" s="704" t="s">
        <v>14</v>
      </c>
      <c r="B1461" s="706" t="s">
        <v>1722</v>
      </c>
    </row>
    <row r="1462" spans="1:2" s="8" customFormat="1">
      <c r="A1462" s="824"/>
      <c r="B1462" s="287"/>
    </row>
    <row r="1463" spans="1:2" ht="48">
      <c r="A1463" s="163" t="s">
        <v>229</v>
      </c>
      <c r="B1463" s="307" t="s">
        <v>1789</v>
      </c>
    </row>
    <row r="1464" spans="1:2">
      <c r="A1464" s="389"/>
    </row>
    <row r="1465" spans="1:2" ht="15.75">
      <c r="A1465" s="704" t="s">
        <v>1695</v>
      </c>
      <c r="B1465" s="826" t="s">
        <v>1806</v>
      </c>
    </row>
    <row r="1466" spans="1:2">
      <c r="A1466" s="824"/>
    </row>
    <row r="1467" spans="1:2" ht="112.5">
      <c r="A1467" s="163" t="s">
        <v>1697</v>
      </c>
      <c r="B1467" s="52" t="s">
        <v>1790</v>
      </c>
    </row>
    <row r="1468" spans="1:2" ht="33.75">
      <c r="A1468" s="163" t="s">
        <v>1700</v>
      </c>
      <c r="B1468" s="52" t="s">
        <v>1699</v>
      </c>
    </row>
    <row r="1469" spans="1:2" ht="78.75">
      <c r="A1469" s="172" t="s">
        <v>1701</v>
      </c>
      <c r="B1469" s="173" t="s">
        <v>1698</v>
      </c>
    </row>
    <row r="1470" spans="1:2">
      <c r="A1470" s="823"/>
      <c r="B1470" s="822"/>
    </row>
  </sheetData>
  <mergeCells count="1">
    <mergeCell ref="A1:B1"/>
  </mergeCells>
  <printOptions horizontalCentered="1"/>
  <pageMargins left="0.98425196850393704" right="0.19685039370078741" top="0.39370078740157483" bottom="0.39370078740157483" header="0.19685039370078741" footer="0.19685039370078741"/>
  <pageSetup paperSize="9" orientation="portrait" r:id="rId1"/>
  <headerFooter>
    <oddFooter>&amp;L&amp;"-,Krepko"&amp;8&amp;K0070C0&amp;A&amp;C&amp;"-,Krepko"&amp;8&amp;K0070C0Vsebino posameznih postavk popisa ni dovoljeno spreminjati!&amp;R&amp;"-,Krepko"&amp;8&amp;K0070C0Stran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D012-FE97-40A7-85F7-A7B704F35F1A}">
  <sheetPr>
    <tabColor rgb="FF00FFFF"/>
  </sheetPr>
  <dimension ref="A1:F22"/>
  <sheetViews>
    <sheetView view="pageLayout" zoomScaleNormal="100" workbookViewId="0">
      <selection activeCell="B4" sqref="B4"/>
    </sheetView>
  </sheetViews>
  <sheetFormatPr defaultRowHeight="14.25"/>
  <cols>
    <col min="1" max="1" width="7.85546875" style="1299" customWidth="1"/>
    <col min="2" max="2" width="44.28515625" style="1293" customWidth="1"/>
    <col min="3" max="4" width="5.85546875" style="1293" customWidth="1"/>
    <col min="5" max="5" width="11.7109375" style="1300" customWidth="1"/>
    <col min="6" max="6" width="11.7109375" style="1302" customWidth="1"/>
    <col min="7" max="7" width="103.85546875" style="1293" bestFit="1" customWidth="1"/>
    <col min="8" max="256" width="9.140625" style="1293"/>
    <col min="257" max="257" width="4.7109375" style="1293" customWidth="1"/>
    <col min="258" max="258" width="43.7109375" style="1293" customWidth="1"/>
    <col min="259" max="259" width="4.7109375" style="1293" customWidth="1"/>
    <col min="260" max="260" width="8.140625" style="1293" customWidth="1"/>
    <col min="261" max="261" width="11.85546875" style="1293" customWidth="1"/>
    <col min="262" max="262" width="12.140625" style="1293" customWidth="1"/>
    <col min="263" max="263" width="103.85546875" style="1293" bestFit="1" customWidth="1"/>
    <col min="264" max="512" width="9.140625" style="1293"/>
    <col min="513" max="513" width="4.7109375" style="1293" customWidth="1"/>
    <col min="514" max="514" width="43.7109375" style="1293" customWidth="1"/>
    <col min="515" max="515" width="4.7109375" style="1293" customWidth="1"/>
    <col min="516" max="516" width="8.140625" style="1293" customWidth="1"/>
    <col min="517" max="517" width="11.85546875" style="1293" customWidth="1"/>
    <col min="518" max="518" width="12.140625" style="1293" customWidth="1"/>
    <col min="519" max="519" width="103.85546875" style="1293" bestFit="1" customWidth="1"/>
    <col min="520" max="768" width="9.140625" style="1293"/>
    <col min="769" max="769" width="4.7109375" style="1293" customWidth="1"/>
    <col min="770" max="770" width="43.7109375" style="1293" customWidth="1"/>
    <col min="771" max="771" width="4.7109375" style="1293" customWidth="1"/>
    <col min="772" max="772" width="8.140625" style="1293" customWidth="1"/>
    <col min="773" max="773" width="11.85546875" style="1293" customWidth="1"/>
    <col min="774" max="774" width="12.140625" style="1293" customWidth="1"/>
    <col min="775" max="775" width="103.85546875" style="1293" bestFit="1" customWidth="1"/>
    <col min="776" max="1024" width="9.140625" style="1293"/>
    <col min="1025" max="1025" width="4.7109375" style="1293" customWidth="1"/>
    <col min="1026" max="1026" width="43.7109375" style="1293" customWidth="1"/>
    <col min="1027" max="1027" width="4.7109375" style="1293" customWidth="1"/>
    <col min="1028" max="1028" width="8.140625" style="1293" customWidth="1"/>
    <col min="1029" max="1029" width="11.85546875" style="1293" customWidth="1"/>
    <col min="1030" max="1030" width="12.140625" style="1293" customWidth="1"/>
    <col min="1031" max="1031" width="103.85546875" style="1293" bestFit="1" customWidth="1"/>
    <col min="1032" max="1280" width="9.140625" style="1293"/>
    <col min="1281" max="1281" width="4.7109375" style="1293" customWidth="1"/>
    <col min="1282" max="1282" width="43.7109375" style="1293" customWidth="1"/>
    <col min="1283" max="1283" width="4.7109375" style="1293" customWidth="1"/>
    <col min="1284" max="1284" width="8.140625" style="1293" customWidth="1"/>
    <col min="1285" max="1285" width="11.85546875" style="1293" customWidth="1"/>
    <col min="1286" max="1286" width="12.140625" style="1293" customWidth="1"/>
    <col min="1287" max="1287" width="103.85546875" style="1293" bestFit="1" customWidth="1"/>
    <col min="1288" max="1536" width="9.140625" style="1293"/>
    <col min="1537" max="1537" width="4.7109375" style="1293" customWidth="1"/>
    <col min="1538" max="1538" width="43.7109375" style="1293" customWidth="1"/>
    <col min="1539" max="1539" width="4.7109375" style="1293" customWidth="1"/>
    <col min="1540" max="1540" width="8.140625" style="1293" customWidth="1"/>
    <col min="1541" max="1541" width="11.85546875" style="1293" customWidth="1"/>
    <col min="1542" max="1542" width="12.140625" style="1293" customWidth="1"/>
    <col min="1543" max="1543" width="103.85546875" style="1293" bestFit="1" customWidth="1"/>
    <col min="1544" max="1792" width="9.140625" style="1293"/>
    <col min="1793" max="1793" width="4.7109375" style="1293" customWidth="1"/>
    <col min="1794" max="1794" width="43.7109375" style="1293" customWidth="1"/>
    <col min="1795" max="1795" width="4.7109375" style="1293" customWidth="1"/>
    <col min="1796" max="1796" width="8.140625" style="1293" customWidth="1"/>
    <col min="1797" max="1797" width="11.85546875" style="1293" customWidth="1"/>
    <col min="1798" max="1798" width="12.140625" style="1293" customWidth="1"/>
    <col min="1799" max="1799" width="103.85546875" style="1293" bestFit="1" customWidth="1"/>
    <col min="1800" max="2048" width="9.140625" style="1293"/>
    <col min="2049" max="2049" width="4.7109375" style="1293" customWidth="1"/>
    <col min="2050" max="2050" width="43.7109375" style="1293" customWidth="1"/>
    <col min="2051" max="2051" width="4.7109375" style="1293" customWidth="1"/>
    <col min="2052" max="2052" width="8.140625" style="1293" customWidth="1"/>
    <col min="2053" max="2053" width="11.85546875" style="1293" customWidth="1"/>
    <col min="2054" max="2054" width="12.140625" style="1293" customWidth="1"/>
    <col min="2055" max="2055" width="103.85546875" style="1293" bestFit="1" customWidth="1"/>
    <col min="2056" max="2304" width="9.140625" style="1293"/>
    <col min="2305" max="2305" width="4.7109375" style="1293" customWidth="1"/>
    <col min="2306" max="2306" width="43.7109375" style="1293" customWidth="1"/>
    <col min="2307" max="2307" width="4.7109375" style="1293" customWidth="1"/>
    <col min="2308" max="2308" width="8.140625" style="1293" customWidth="1"/>
    <col min="2309" max="2309" width="11.85546875" style="1293" customWidth="1"/>
    <col min="2310" max="2310" width="12.140625" style="1293" customWidth="1"/>
    <col min="2311" max="2311" width="103.85546875" style="1293" bestFit="1" customWidth="1"/>
    <col min="2312" max="2560" width="9.140625" style="1293"/>
    <col min="2561" max="2561" width="4.7109375" style="1293" customWidth="1"/>
    <col min="2562" max="2562" width="43.7109375" style="1293" customWidth="1"/>
    <col min="2563" max="2563" width="4.7109375" style="1293" customWidth="1"/>
    <col min="2564" max="2564" width="8.140625" style="1293" customWidth="1"/>
    <col min="2565" max="2565" width="11.85546875" style="1293" customWidth="1"/>
    <col min="2566" max="2566" width="12.140625" style="1293" customWidth="1"/>
    <col min="2567" max="2567" width="103.85546875" style="1293" bestFit="1" customWidth="1"/>
    <col min="2568" max="2816" width="9.140625" style="1293"/>
    <col min="2817" max="2817" width="4.7109375" style="1293" customWidth="1"/>
    <col min="2818" max="2818" width="43.7109375" style="1293" customWidth="1"/>
    <col min="2819" max="2819" width="4.7109375" style="1293" customWidth="1"/>
    <col min="2820" max="2820" width="8.140625" style="1293" customWidth="1"/>
    <col min="2821" max="2821" width="11.85546875" style="1293" customWidth="1"/>
    <col min="2822" max="2822" width="12.140625" style="1293" customWidth="1"/>
    <col min="2823" max="2823" width="103.85546875" style="1293" bestFit="1" customWidth="1"/>
    <col min="2824" max="3072" width="9.140625" style="1293"/>
    <col min="3073" max="3073" width="4.7109375" style="1293" customWidth="1"/>
    <col min="3074" max="3074" width="43.7109375" style="1293" customWidth="1"/>
    <col min="3075" max="3075" width="4.7109375" style="1293" customWidth="1"/>
    <col min="3076" max="3076" width="8.140625" style="1293" customWidth="1"/>
    <col min="3077" max="3077" width="11.85546875" style="1293" customWidth="1"/>
    <col min="3078" max="3078" width="12.140625" style="1293" customWidth="1"/>
    <col min="3079" max="3079" width="103.85546875" style="1293" bestFit="1" customWidth="1"/>
    <col min="3080" max="3328" width="9.140625" style="1293"/>
    <col min="3329" max="3329" width="4.7109375" style="1293" customWidth="1"/>
    <col min="3330" max="3330" width="43.7109375" style="1293" customWidth="1"/>
    <col min="3331" max="3331" width="4.7109375" style="1293" customWidth="1"/>
    <col min="3332" max="3332" width="8.140625" style="1293" customWidth="1"/>
    <col min="3333" max="3333" width="11.85546875" style="1293" customWidth="1"/>
    <col min="3334" max="3334" width="12.140625" style="1293" customWidth="1"/>
    <col min="3335" max="3335" width="103.85546875" style="1293" bestFit="1" customWidth="1"/>
    <col min="3336" max="3584" width="9.140625" style="1293"/>
    <col min="3585" max="3585" width="4.7109375" style="1293" customWidth="1"/>
    <col min="3586" max="3586" width="43.7109375" style="1293" customWidth="1"/>
    <col min="3587" max="3587" width="4.7109375" style="1293" customWidth="1"/>
    <col min="3588" max="3588" width="8.140625" style="1293" customWidth="1"/>
    <col min="3589" max="3589" width="11.85546875" style="1293" customWidth="1"/>
    <col min="3590" max="3590" width="12.140625" style="1293" customWidth="1"/>
    <col min="3591" max="3591" width="103.85546875" style="1293" bestFit="1" customWidth="1"/>
    <col min="3592" max="3840" width="9.140625" style="1293"/>
    <col min="3841" max="3841" width="4.7109375" style="1293" customWidth="1"/>
    <col min="3842" max="3842" width="43.7109375" style="1293" customWidth="1"/>
    <col min="3843" max="3843" width="4.7109375" style="1293" customWidth="1"/>
    <col min="3844" max="3844" width="8.140625" style="1293" customWidth="1"/>
    <col min="3845" max="3845" width="11.85546875" style="1293" customWidth="1"/>
    <col min="3846" max="3846" width="12.140625" style="1293" customWidth="1"/>
    <col min="3847" max="3847" width="103.85546875" style="1293" bestFit="1" customWidth="1"/>
    <col min="3848" max="4096" width="9.140625" style="1293"/>
    <col min="4097" max="4097" width="4.7109375" style="1293" customWidth="1"/>
    <col min="4098" max="4098" width="43.7109375" style="1293" customWidth="1"/>
    <col min="4099" max="4099" width="4.7109375" style="1293" customWidth="1"/>
    <col min="4100" max="4100" width="8.140625" style="1293" customWidth="1"/>
    <col min="4101" max="4101" width="11.85546875" style="1293" customWidth="1"/>
    <col min="4102" max="4102" width="12.140625" style="1293" customWidth="1"/>
    <col min="4103" max="4103" width="103.85546875" style="1293" bestFit="1" customWidth="1"/>
    <col min="4104" max="4352" width="9.140625" style="1293"/>
    <col min="4353" max="4353" width="4.7109375" style="1293" customWidth="1"/>
    <col min="4354" max="4354" width="43.7109375" style="1293" customWidth="1"/>
    <col min="4355" max="4355" width="4.7109375" style="1293" customWidth="1"/>
    <col min="4356" max="4356" width="8.140625" style="1293" customWidth="1"/>
    <col min="4357" max="4357" width="11.85546875" style="1293" customWidth="1"/>
    <col min="4358" max="4358" width="12.140625" style="1293" customWidth="1"/>
    <col min="4359" max="4359" width="103.85546875" style="1293" bestFit="1" customWidth="1"/>
    <col min="4360" max="4608" width="9.140625" style="1293"/>
    <col min="4609" max="4609" width="4.7109375" style="1293" customWidth="1"/>
    <col min="4610" max="4610" width="43.7109375" style="1293" customWidth="1"/>
    <col min="4611" max="4611" width="4.7109375" style="1293" customWidth="1"/>
    <col min="4612" max="4612" width="8.140625" style="1293" customWidth="1"/>
    <col min="4613" max="4613" width="11.85546875" style="1293" customWidth="1"/>
    <col min="4614" max="4614" width="12.140625" style="1293" customWidth="1"/>
    <col min="4615" max="4615" width="103.85546875" style="1293" bestFit="1" customWidth="1"/>
    <col min="4616" max="4864" width="9.140625" style="1293"/>
    <col min="4865" max="4865" width="4.7109375" style="1293" customWidth="1"/>
    <col min="4866" max="4866" width="43.7109375" style="1293" customWidth="1"/>
    <col min="4867" max="4867" width="4.7109375" style="1293" customWidth="1"/>
    <col min="4868" max="4868" width="8.140625" style="1293" customWidth="1"/>
    <col min="4869" max="4869" width="11.85546875" style="1293" customWidth="1"/>
    <col min="4870" max="4870" width="12.140625" style="1293" customWidth="1"/>
    <col min="4871" max="4871" width="103.85546875" style="1293" bestFit="1" customWidth="1"/>
    <col min="4872" max="5120" width="9.140625" style="1293"/>
    <col min="5121" max="5121" width="4.7109375" style="1293" customWidth="1"/>
    <col min="5122" max="5122" width="43.7109375" style="1293" customWidth="1"/>
    <col min="5123" max="5123" width="4.7109375" style="1293" customWidth="1"/>
    <col min="5124" max="5124" width="8.140625" style="1293" customWidth="1"/>
    <col min="5125" max="5125" width="11.85546875" style="1293" customWidth="1"/>
    <col min="5126" max="5126" width="12.140625" style="1293" customWidth="1"/>
    <col min="5127" max="5127" width="103.85546875" style="1293" bestFit="1" customWidth="1"/>
    <col min="5128" max="5376" width="9.140625" style="1293"/>
    <col min="5377" max="5377" width="4.7109375" style="1293" customWidth="1"/>
    <col min="5378" max="5378" width="43.7109375" style="1293" customWidth="1"/>
    <col min="5379" max="5379" width="4.7109375" style="1293" customWidth="1"/>
    <col min="5380" max="5380" width="8.140625" style="1293" customWidth="1"/>
    <col min="5381" max="5381" width="11.85546875" style="1293" customWidth="1"/>
    <col min="5382" max="5382" width="12.140625" style="1293" customWidth="1"/>
    <col min="5383" max="5383" width="103.85546875" style="1293" bestFit="1" customWidth="1"/>
    <col min="5384" max="5632" width="9.140625" style="1293"/>
    <col min="5633" max="5633" width="4.7109375" style="1293" customWidth="1"/>
    <col min="5634" max="5634" width="43.7109375" style="1293" customWidth="1"/>
    <col min="5635" max="5635" width="4.7109375" style="1293" customWidth="1"/>
    <col min="5636" max="5636" width="8.140625" style="1293" customWidth="1"/>
    <col min="5637" max="5637" width="11.85546875" style="1293" customWidth="1"/>
    <col min="5638" max="5638" width="12.140625" style="1293" customWidth="1"/>
    <col min="5639" max="5639" width="103.85546875" style="1293" bestFit="1" customWidth="1"/>
    <col min="5640" max="5888" width="9.140625" style="1293"/>
    <col min="5889" max="5889" width="4.7109375" style="1293" customWidth="1"/>
    <col min="5890" max="5890" width="43.7109375" style="1293" customWidth="1"/>
    <col min="5891" max="5891" width="4.7109375" style="1293" customWidth="1"/>
    <col min="5892" max="5892" width="8.140625" style="1293" customWidth="1"/>
    <col min="5893" max="5893" width="11.85546875" style="1293" customWidth="1"/>
    <col min="5894" max="5894" width="12.140625" style="1293" customWidth="1"/>
    <col min="5895" max="5895" width="103.85546875" style="1293" bestFit="1" customWidth="1"/>
    <col min="5896" max="6144" width="9.140625" style="1293"/>
    <col min="6145" max="6145" width="4.7109375" style="1293" customWidth="1"/>
    <col min="6146" max="6146" width="43.7109375" style="1293" customWidth="1"/>
    <col min="6147" max="6147" width="4.7109375" style="1293" customWidth="1"/>
    <col min="6148" max="6148" width="8.140625" style="1293" customWidth="1"/>
    <col min="6149" max="6149" width="11.85546875" style="1293" customWidth="1"/>
    <col min="6150" max="6150" width="12.140625" style="1293" customWidth="1"/>
    <col min="6151" max="6151" width="103.85546875" style="1293" bestFit="1" customWidth="1"/>
    <col min="6152" max="6400" width="9.140625" style="1293"/>
    <col min="6401" max="6401" width="4.7109375" style="1293" customWidth="1"/>
    <col min="6402" max="6402" width="43.7109375" style="1293" customWidth="1"/>
    <col min="6403" max="6403" width="4.7109375" style="1293" customWidth="1"/>
    <col min="6404" max="6404" width="8.140625" style="1293" customWidth="1"/>
    <col min="6405" max="6405" width="11.85546875" style="1293" customWidth="1"/>
    <col min="6406" max="6406" width="12.140625" style="1293" customWidth="1"/>
    <col min="6407" max="6407" width="103.85546875" style="1293" bestFit="1" customWidth="1"/>
    <col min="6408" max="6656" width="9.140625" style="1293"/>
    <col min="6657" max="6657" width="4.7109375" style="1293" customWidth="1"/>
    <col min="6658" max="6658" width="43.7109375" style="1293" customWidth="1"/>
    <col min="6659" max="6659" width="4.7109375" style="1293" customWidth="1"/>
    <col min="6660" max="6660" width="8.140625" style="1293" customWidth="1"/>
    <col min="6661" max="6661" width="11.85546875" style="1293" customWidth="1"/>
    <col min="6662" max="6662" width="12.140625" style="1293" customWidth="1"/>
    <col min="6663" max="6663" width="103.85546875" style="1293" bestFit="1" customWidth="1"/>
    <col min="6664" max="6912" width="9.140625" style="1293"/>
    <col min="6913" max="6913" width="4.7109375" style="1293" customWidth="1"/>
    <col min="6914" max="6914" width="43.7109375" style="1293" customWidth="1"/>
    <col min="6915" max="6915" width="4.7109375" style="1293" customWidth="1"/>
    <col min="6916" max="6916" width="8.140625" style="1293" customWidth="1"/>
    <col min="6917" max="6917" width="11.85546875" style="1293" customWidth="1"/>
    <col min="6918" max="6918" width="12.140625" style="1293" customWidth="1"/>
    <col min="6919" max="6919" width="103.85546875" style="1293" bestFit="1" customWidth="1"/>
    <col min="6920" max="7168" width="9.140625" style="1293"/>
    <col min="7169" max="7169" width="4.7109375" style="1293" customWidth="1"/>
    <col min="7170" max="7170" width="43.7109375" style="1293" customWidth="1"/>
    <col min="7171" max="7171" width="4.7109375" style="1293" customWidth="1"/>
    <col min="7172" max="7172" width="8.140625" style="1293" customWidth="1"/>
    <col min="7173" max="7173" width="11.85546875" style="1293" customWidth="1"/>
    <col min="7174" max="7174" width="12.140625" style="1293" customWidth="1"/>
    <col min="7175" max="7175" width="103.85546875" style="1293" bestFit="1" customWidth="1"/>
    <col min="7176" max="7424" width="9.140625" style="1293"/>
    <col min="7425" max="7425" width="4.7109375" style="1293" customWidth="1"/>
    <col min="7426" max="7426" width="43.7109375" style="1293" customWidth="1"/>
    <col min="7427" max="7427" width="4.7109375" style="1293" customWidth="1"/>
    <col min="7428" max="7428" width="8.140625" style="1293" customWidth="1"/>
    <col min="7429" max="7429" width="11.85546875" style="1293" customWidth="1"/>
    <col min="7430" max="7430" width="12.140625" style="1293" customWidth="1"/>
    <col min="7431" max="7431" width="103.85546875" style="1293" bestFit="1" customWidth="1"/>
    <col min="7432" max="7680" width="9.140625" style="1293"/>
    <col min="7681" max="7681" width="4.7109375" style="1293" customWidth="1"/>
    <col min="7682" max="7682" width="43.7109375" style="1293" customWidth="1"/>
    <col min="7683" max="7683" width="4.7109375" style="1293" customWidth="1"/>
    <col min="7684" max="7684" width="8.140625" style="1293" customWidth="1"/>
    <col min="7685" max="7685" width="11.85546875" style="1293" customWidth="1"/>
    <col min="7686" max="7686" width="12.140625" style="1293" customWidth="1"/>
    <col min="7687" max="7687" width="103.85546875" style="1293" bestFit="1" customWidth="1"/>
    <col min="7688" max="7936" width="9.140625" style="1293"/>
    <col min="7937" max="7937" width="4.7109375" style="1293" customWidth="1"/>
    <col min="7938" max="7938" width="43.7109375" style="1293" customWidth="1"/>
    <col min="7939" max="7939" width="4.7109375" style="1293" customWidth="1"/>
    <col min="7940" max="7940" width="8.140625" style="1293" customWidth="1"/>
    <col min="7941" max="7941" width="11.85546875" style="1293" customWidth="1"/>
    <col min="7942" max="7942" width="12.140625" style="1293" customWidth="1"/>
    <col min="7943" max="7943" width="103.85546875" style="1293" bestFit="1" customWidth="1"/>
    <col min="7944" max="8192" width="9.140625" style="1293"/>
    <col min="8193" max="8193" width="4.7109375" style="1293" customWidth="1"/>
    <col min="8194" max="8194" width="43.7109375" style="1293" customWidth="1"/>
    <col min="8195" max="8195" width="4.7109375" style="1293" customWidth="1"/>
    <col min="8196" max="8196" width="8.140625" style="1293" customWidth="1"/>
    <col min="8197" max="8197" width="11.85546875" style="1293" customWidth="1"/>
    <col min="8198" max="8198" width="12.140625" style="1293" customWidth="1"/>
    <col min="8199" max="8199" width="103.85546875" style="1293" bestFit="1" customWidth="1"/>
    <col min="8200" max="8448" width="9.140625" style="1293"/>
    <col min="8449" max="8449" width="4.7109375" style="1293" customWidth="1"/>
    <col min="8450" max="8450" width="43.7109375" style="1293" customWidth="1"/>
    <col min="8451" max="8451" width="4.7109375" style="1293" customWidth="1"/>
    <col min="8452" max="8452" width="8.140625" style="1293" customWidth="1"/>
    <col min="8453" max="8453" width="11.85546875" style="1293" customWidth="1"/>
    <col min="8454" max="8454" width="12.140625" style="1293" customWidth="1"/>
    <col min="8455" max="8455" width="103.85546875" style="1293" bestFit="1" customWidth="1"/>
    <col min="8456" max="8704" width="9.140625" style="1293"/>
    <col min="8705" max="8705" width="4.7109375" style="1293" customWidth="1"/>
    <col min="8706" max="8706" width="43.7109375" style="1293" customWidth="1"/>
    <col min="8707" max="8707" width="4.7109375" style="1293" customWidth="1"/>
    <col min="8708" max="8708" width="8.140625" style="1293" customWidth="1"/>
    <col min="8709" max="8709" width="11.85546875" style="1293" customWidth="1"/>
    <col min="8710" max="8710" width="12.140625" style="1293" customWidth="1"/>
    <col min="8711" max="8711" width="103.85546875" style="1293" bestFit="1" customWidth="1"/>
    <col min="8712" max="8960" width="9.140625" style="1293"/>
    <col min="8961" max="8961" width="4.7109375" style="1293" customWidth="1"/>
    <col min="8962" max="8962" width="43.7109375" style="1293" customWidth="1"/>
    <col min="8963" max="8963" width="4.7109375" style="1293" customWidth="1"/>
    <col min="8964" max="8964" width="8.140625" style="1293" customWidth="1"/>
    <col min="8965" max="8965" width="11.85546875" style="1293" customWidth="1"/>
    <col min="8966" max="8966" width="12.140625" style="1293" customWidth="1"/>
    <col min="8967" max="8967" width="103.85546875" style="1293" bestFit="1" customWidth="1"/>
    <col min="8968" max="9216" width="9.140625" style="1293"/>
    <col min="9217" max="9217" width="4.7109375" style="1293" customWidth="1"/>
    <col min="9218" max="9218" width="43.7109375" style="1293" customWidth="1"/>
    <col min="9219" max="9219" width="4.7109375" style="1293" customWidth="1"/>
    <col min="9220" max="9220" width="8.140625" style="1293" customWidth="1"/>
    <col min="9221" max="9221" width="11.85546875" style="1293" customWidth="1"/>
    <col min="9222" max="9222" width="12.140625" style="1293" customWidth="1"/>
    <col min="9223" max="9223" width="103.85546875" style="1293" bestFit="1" customWidth="1"/>
    <col min="9224" max="9472" width="9.140625" style="1293"/>
    <col min="9473" max="9473" width="4.7109375" style="1293" customWidth="1"/>
    <col min="9474" max="9474" width="43.7109375" style="1293" customWidth="1"/>
    <col min="9475" max="9475" width="4.7109375" style="1293" customWidth="1"/>
    <col min="9476" max="9476" width="8.140625" style="1293" customWidth="1"/>
    <col min="9477" max="9477" width="11.85546875" style="1293" customWidth="1"/>
    <col min="9478" max="9478" width="12.140625" style="1293" customWidth="1"/>
    <col min="9479" max="9479" width="103.85546875" style="1293" bestFit="1" customWidth="1"/>
    <col min="9480" max="9728" width="9.140625" style="1293"/>
    <col min="9729" max="9729" width="4.7109375" style="1293" customWidth="1"/>
    <col min="9730" max="9730" width="43.7109375" style="1293" customWidth="1"/>
    <col min="9731" max="9731" width="4.7109375" style="1293" customWidth="1"/>
    <col min="9732" max="9732" width="8.140625" style="1293" customWidth="1"/>
    <col min="9733" max="9733" width="11.85546875" style="1293" customWidth="1"/>
    <col min="9734" max="9734" width="12.140625" style="1293" customWidth="1"/>
    <col min="9735" max="9735" width="103.85546875" style="1293" bestFit="1" customWidth="1"/>
    <col min="9736" max="9984" width="9.140625" style="1293"/>
    <col min="9985" max="9985" width="4.7109375" style="1293" customWidth="1"/>
    <col min="9986" max="9986" width="43.7109375" style="1293" customWidth="1"/>
    <col min="9987" max="9987" width="4.7109375" style="1293" customWidth="1"/>
    <col min="9988" max="9988" width="8.140625" style="1293" customWidth="1"/>
    <col min="9989" max="9989" width="11.85546875" style="1293" customWidth="1"/>
    <col min="9990" max="9990" width="12.140625" style="1293" customWidth="1"/>
    <col min="9991" max="9991" width="103.85546875" style="1293" bestFit="1" customWidth="1"/>
    <col min="9992" max="10240" width="9.140625" style="1293"/>
    <col min="10241" max="10241" width="4.7109375" style="1293" customWidth="1"/>
    <col min="10242" max="10242" width="43.7109375" style="1293" customWidth="1"/>
    <col min="10243" max="10243" width="4.7109375" style="1293" customWidth="1"/>
    <col min="10244" max="10244" width="8.140625" style="1293" customWidth="1"/>
    <col min="10245" max="10245" width="11.85546875" style="1293" customWidth="1"/>
    <col min="10246" max="10246" width="12.140625" style="1293" customWidth="1"/>
    <col min="10247" max="10247" width="103.85546875" style="1293" bestFit="1" customWidth="1"/>
    <col min="10248" max="10496" width="9.140625" style="1293"/>
    <col min="10497" max="10497" width="4.7109375" style="1293" customWidth="1"/>
    <col min="10498" max="10498" width="43.7109375" style="1293" customWidth="1"/>
    <col min="10499" max="10499" width="4.7109375" style="1293" customWidth="1"/>
    <col min="10500" max="10500" width="8.140625" style="1293" customWidth="1"/>
    <col min="10501" max="10501" width="11.85546875" style="1293" customWidth="1"/>
    <col min="10502" max="10502" width="12.140625" style="1293" customWidth="1"/>
    <col min="10503" max="10503" width="103.85546875" style="1293" bestFit="1" customWidth="1"/>
    <col min="10504" max="10752" width="9.140625" style="1293"/>
    <col min="10753" max="10753" width="4.7109375" style="1293" customWidth="1"/>
    <col min="10754" max="10754" width="43.7109375" style="1293" customWidth="1"/>
    <col min="10755" max="10755" width="4.7109375" style="1293" customWidth="1"/>
    <col min="10756" max="10756" width="8.140625" style="1293" customWidth="1"/>
    <col min="10757" max="10757" width="11.85546875" style="1293" customWidth="1"/>
    <col min="10758" max="10758" width="12.140625" style="1293" customWidth="1"/>
    <col min="10759" max="10759" width="103.85546875" style="1293" bestFit="1" customWidth="1"/>
    <col min="10760" max="11008" width="9.140625" style="1293"/>
    <col min="11009" max="11009" width="4.7109375" style="1293" customWidth="1"/>
    <col min="11010" max="11010" width="43.7109375" style="1293" customWidth="1"/>
    <col min="11011" max="11011" width="4.7109375" style="1293" customWidth="1"/>
    <col min="11012" max="11012" width="8.140625" style="1293" customWidth="1"/>
    <col min="11013" max="11013" width="11.85546875" style="1293" customWidth="1"/>
    <col min="11014" max="11014" width="12.140625" style="1293" customWidth="1"/>
    <col min="11015" max="11015" width="103.85546875" style="1293" bestFit="1" customWidth="1"/>
    <col min="11016" max="11264" width="9.140625" style="1293"/>
    <col min="11265" max="11265" width="4.7109375" style="1293" customWidth="1"/>
    <col min="11266" max="11266" width="43.7109375" style="1293" customWidth="1"/>
    <col min="11267" max="11267" width="4.7109375" style="1293" customWidth="1"/>
    <col min="11268" max="11268" width="8.140625" style="1293" customWidth="1"/>
    <col min="11269" max="11269" width="11.85546875" style="1293" customWidth="1"/>
    <col min="11270" max="11270" width="12.140625" style="1293" customWidth="1"/>
    <col min="11271" max="11271" width="103.85546875" style="1293" bestFit="1" customWidth="1"/>
    <col min="11272" max="11520" width="9.140625" style="1293"/>
    <col min="11521" max="11521" width="4.7109375" style="1293" customWidth="1"/>
    <col min="11522" max="11522" width="43.7109375" style="1293" customWidth="1"/>
    <col min="11523" max="11523" width="4.7109375" style="1293" customWidth="1"/>
    <col min="11524" max="11524" width="8.140625" style="1293" customWidth="1"/>
    <col min="11525" max="11525" width="11.85546875" style="1293" customWidth="1"/>
    <col min="11526" max="11526" width="12.140625" style="1293" customWidth="1"/>
    <col min="11527" max="11527" width="103.85546875" style="1293" bestFit="1" customWidth="1"/>
    <col min="11528" max="11776" width="9.140625" style="1293"/>
    <col min="11777" max="11777" width="4.7109375" style="1293" customWidth="1"/>
    <col min="11778" max="11778" width="43.7109375" style="1293" customWidth="1"/>
    <col min="11779" max="11779" width="4.7109375" style="1293" customWidth="1"/>
    <col min="11780" max="11780" width="8.140625" style="1293" customWidth="1"/>
    <col min="11781" max="11781" width="11.85546875" style="1293" customWidth="1"/>
    <col min="11782" max="11782" width="12.140625" style="1293" customWidth="1"/>
    <col min="11783" max="11783" width="103.85546875" style="1293" bestFit="1" customWidth="1"/>
    <col min="11784" max="12032" width="9.140625" style="1293"/>
    <col min="12033" max="12033" width="4.7109375" style="1293" customWidth="1"/>
    <col min="12034" max="12034" width="43.7109375" style="1293" customWidth="1"/>
    <col min="12035" max="12035" width="4.7109375" style="1293" customWidth="1"/>
    <col min="12036" max="12036" width="8.140625" style="1293" customWidth="1"/>
    <col min="12037" max="12037" width="11.85546875" style="1293" customWidth="1"/>
    <col min="12038" max="12038" width="12.140625" style="1293" customWidth="1"/>
    <col min="12039" max="12039" width="103.85546875" style="1293" bestFit="1" customWidth="1"/>
    <col min="12040" max="12288" width="9.140625" style="1293"/>
    <col min="12289" max="12289" width="4.7109375" style="1293" customWidth="1"/>
    <col min="12290" max="12290" width="43.7109375" style="1293" customWidth="1"/>
    <col min="12291" max="12291" width="4.7109375" style="1293" customWidth="1"/>
    <col min="12292" max="12292" width="8.140625" style="1293" customWidth="1"/>
    <col min="12293" max="12293" width="11.85546875" style="1293" customWidth="1"/>
    <col min="12294" max="12294" width="12.140625" style="1293" customWidth="1"/>
    <col min="12295" max="12295" width="103.85546875" style="1293" bestFit="1" customWidth="1"/>
    <col min="12296" max="12544" width="9.140625" style="1293"/>
    <col min="12545" max="12545" width="4.7109375" style="1293" customWidth="1"/>
    <col min="12546" max="12546" width="43.7109375" style="1293" customWidth="1"/>
    <col min="12547" max="12547" width="4.7109375" style="1293" customWidth="1"/>
    <col min="12548" max="12548" width="8.140625" style="1293" customWidth="1"/>
    <col min="12549" max="12549" width="11.85546875" style="1293" customWidth="1"/>
    <col min="12550" max="12550" width="12.140625" style="1293" customWidth="1"/>
    <col min="12551" max="12551" width="103.85546875" style="1293" bestFit="1" customWidth="1"/>
    <col min="12552" max="12800" width="9.140625" style="1293"/>
    <col min="12801" max="12801" width="4.7109375" style="1293" customWidth="1"/>
    <col min="12802" max="12802" width="43.7109375" style="1293" customWidth="1"/>
    <col min="12803" max="12803" width="4.7109375" style="1293" customWidth="1"/>
    <col min="12804" max="12804" width="8.140625" style="1293" customWidth="1"/>
    <col min="12805" max="12805" width="11.85546875" style="1293" customWidth="1"/>
    <col min="12806" max="12806" width="12.140625" style="1293" customWidth="1"/>
    <col min="12807" max="12807" width="103.85546875" style="1293" bestFit="1" customWidth="1"/>
    <col min="12808" max="13056" width="9.140625" style="1293"/>
    <col min="13057" max="13057" width="4.7109375" style="1293" customWidth="1"/>
    <col min="13058" max="13058" width="43.7109375" style="1293" customWidth="1"/>
    <col min="13059" max="13059" width="4.7109375" style="1293" customWidth="1"/>
    <col min="13060" max="13060" width="8.140625" style="1293" customWidth="1"/>
    <col min="13061" max="13061" width="11.85546875" style="1293" customWidth="1"/>
    <col min="13062" max="13062" width="12.140625" style="1293" customWidth="1"/>
    <col min="13063" max="13063" width="103.85546875" style="1293" bestFit="1" customWidth="1"/>
    <col min="13064" max="13312" width="9.140625" style="1293"/>
    <col min="13313" max="13313" width="4.7109375" style="1293" customWidth="1"/>
    <col min="13314" max="13314" width="43.7109375" style="1293" customWidth="1"/>
    <col min="13315" max="13315" width="4.7109375" style="1293" customWidth="1"/>
    <col min="13316" max="13316" width="8.140625" style="1293" customWidth="1"/>
    <col min="13317" max="13317" width="11.85546875" style="1293" customWidth="1"/>
    <col min="13318" max="13318" width="12.140625" style="1293" customWidth="1"/>
    <col min="13319" max="13319" width="103.85546875" style="1293" bestFit="1" customWidth="1"/>
    <col min="13320" max="13568" width="9.140625" style="1293"/>
    <col min="13569" max="13569" width="4.7109375" style="1293" customWidth="1"/>
    <col min="13570" max="13570" width="43.7109375" style="1293" customWidth="1"/>
    <col min="13571" max="13571" width="4.7109375" style="1293" customWidth="1"/>
    <col min="13572" max="13572" width="8.140625" style="1293" customWidth="1"/>
    <col min="13573" max="13573" width="11.85546875" style="1293" customWidth="1"/>
    <col min="13574" max="13574" width="12.140625" style="1293" customWidth="1"/>
    <col min="13575" max="13575" width="103.85546875" style="1293" bestFit="1" customWidth="1"/>
    <col min="13576" max="13824" width="9.140625" style="1293"/>
    <col min="13825" max="13825" width="4.7109375" style="1293" customWidth="1"/>
    <col min="13826" max="13826" width="43.7109375" style="1293" customWidth="1"/>
    <col min="13827" max="13827" width="4.7109375" style="1293" customWidth="1"/>
    <col min="13828" max="13828" width="8.140625" style="1293" customWidth="1"/>
    <col min="13829" max="13829" width="11.85546875" style="1293" customWidth="1"/>
    <col min="13830" max="13830" width="12.140625" style="1293" customWidth="1"/>
    <col min="13831" max="13831" width="103.85546875" style="1293" bestFit="1" customWidth="1"/>
    <col min="13832" max="14080" width="9.140625" style="1293"/>
    <col min="14081" max="14081" width="4.7109375" style="1293" customWidth="1"/>
    <col min="14082" max="14082" width="43.7109375" style="1293" customWidth="1"/>
    <col min="14083" max="14083" width="4.7109375" style="1293" customWidth="1"/>
    <col min="14084" max="14084" width="8.140625" style="1293" customWidth="1"/>
    <col min="14085" max="14085" width="11.85546875" style="1293" customWidth="1"/>
    <col min="14086" max="14086" width="12.140625" style="1293" customWidth="1"/>
    <col min="14087" max="14087" width="103.85546875" style="1293" bestFit="1" customWidth="1"/>
    <col min="14088" max="14336" width="9.140625" style="1293"/>
    <col min="14337" max="14337" width="4.7109375" style="1293" customWidth="1"/>
    <col min="14338" max="14338" width="43.7109375" style="1293" customWidth="1"/>
    <col min="14339" max="14339" width="4.7109375" style="1293" customWidth="1"/>
    <col min="14340" max="14340" width="8.140625" style="1293" customWidth="1"/>
    <col min="14341" max="14341" width="11.85546875" style="1293" customWidth="1"/>
    <col min="14342" max="14342" width="12.140625" style="1293" customWidth="1"/>
    <col min="14343" max="14343" width="103.85546875" style="1293" bestFit="1" customWidth="1"/>
    <col min="14344" max="14592" width="9.140625" style="1293"/>
    <col min="14593" max="14593" width="4.7109375" style="1293" customWidth="1"/>
    <col min="14594" max="14594" width="43.7109375" style="1293" customWidth="1"/>
    <col min="14595" max="14595" width="4.7109375" style="1293" customWidth="1"/>
    <col min="14596" max="14596" width="8.140625" style="1293" customWidth="1"/>
    <col min="14597" max="14597" width="11.85546875" style="1293" customWidth="1"/>
    <col min="14598" max="14598" width="12.140625" style="1293" customWidth="1"/>
    <col min="14599" max="14599" width="103.85546875" style="1293" bestFit="1" customWidth="1"/>
    <col min="14600" max="14848" width="9.140625" style="1293"/>
    <col min="14849" max="14849" width="4.7109375" style="1293" customWidth="1"/>
    <col min="14850" max="14850" width="43.7109375" style="1293" customWidth="1"/>
    <col min="14851" max="14851" width="4.7109375" style="1293" customWidth="1"/>
    <col min="14852" max="14852" width="8.140625" style="1293" customWidth="1"/>
    <col min="14853" max="14853" width="11.85546875" style="1293" customWidth="1"/>
    <col min="14854" max="14854" width="12.140625" style="1293" customWidth="1"/>
    <col min="14855" max="14855" width="103.85546875" style="1293" bestFit="1" customWidth="1"/>
    <col min="14856" max="15104" width="9.140625" style="1293"/>
    <col min="15105" max="15105" width="4.7109375" style="1293" customWidth="1"/>
    <col min="15106" max="15106" width="43.7109375" style="1293" customWidth="1"/>
    <col min="15107" max="15107" width="4.7109375" style="1293" customWidth="1"/>
    <col min="15108" max="15108" width="8.140625" style="1293" customWidth="1"/>
    <col min="15109" max="15109" width="11.85546875" style="1293" customWidth="1"/>
    <col min="15110" max="15110" width="12.140625" style="1293" customWidth="1"/>
    <col min="15111" max="15111" width="103.85546875" style="1293" bestFit="1" customWidth="1"/>
    <col min="15112" max="15360" width="9.140625" style="1293"/>
    <col min="15361" max="15361" width="4.7109375" style="1293" customWidth="1"/>
    <col min="15362" max="15362" width="43.7109375" style="1293" customWidth="1"/>
    <col min="15363" max="15363" width="4.7109375" style="1293" customWidth="1"/>
    <col min="15364" max="15364" width="8.140625" style="1293" customWidth="1"/>
    <col min="15365" max="15365" width="11.85546875" style="1293" customWidth="1"/>
    <col min="15366" max="15366" width="12.140625" style="1293" customWidth="1"/>
    <col min="15367" max="15367" width="103.85546875" style="1293" bestFit="1" customWidth="1"/>
    <col min="15368" max="15616" width="9.140625" style="1293"/>
    <col min="15617" max="15617" width="4.7109375" style="1293" customWidth="1"/>
    <col min="15618" max="15618" width="43.7109375" style="1293" customWidth="1"/>
    <col min="15619" max="15619" width="4.7109375" style="1293" customWidth="1"/>
    <col min="15620" max="15620" width="8.140625" style="1293" customWidth="1"/>
    <col min="15621" max="15621" width="11.85546875" style="1293" customWidth="1"/>
    <col min="15622" max="15622" width="12.140625" style="1293" customWidth="1"/>
    <col min="15623" max="15623" width="103.85546875" style="1293" bestFit="1" customWidth="1"/>
    <col min="15624" max="15872" width="9.140625" style="1293"/>
    <col min="15873" max="15873" width="4.7109375" style="1293" customWidth="1"/>
    <col min="15874" max="15874" width="43.7109375" style="1293" customWidth="1"/>
    <col min="15875" max="15875" width="4.7109375" style="1293" customWidth="1"/>
    <col min="15876" max="15876" width="8.140625" style="1293" customWidth="1"/>
    <col min="15877" max="15877" width="11.85546875" style="1293" customWidth="1"/>
    <col min="15878" max="15878" width="12.140625" style="1293" customWidth="1"/>
    <col min="15879" max="15879" width="103.85546875" style="1293" bestFit="1" customWidth="1"/>
    <col min="15880" max="16128" width="9.140625" style="1293"/>
    <col min="16129" max="16129" width="4.7109375" style="1293" customWidth="1"/>
    <col min="16130" max="16130" width="43.7109375" style="1293" customWidth="1"/>
    <col min="16131" max="16131" width="4.7109375" style="1293" customWidth="1"/>
    <col min="16132" max="16132" width="8.140625" style="1293" customWidth="1"/>
    <col min="16133" max="16133" width="11.85546875" style="1293" customWidth="1"/>
    <col min="16134" max="16134" width="12.140625" style="1293" customWidth="1"/>
    <col min="16135" max="16135" width="103.85546875" style="1293" bestFit="1" customWidth="1"/>
    <col min="16136" max="16384" width="9.140625" style="1293"/>
  </cols>
  <sheetData>
    <row r="1" spans="1:6" s="1275" customFormat="1" ht="12.75">
      <c r="A1" s="1271"/>
      <c r="B1" s="1272"/>
      <c r="C1" s="1273"/>
      <c r="D1" s="1273"/>
      <c r="E1" s="1274"/>
      <c r="F1" s="1274"/>
    </row>
    <row r="2" spans="1:6" s="1275" customFormat="1" ht="26.25" customHeight="1" thickBot="1">
      <c r="A2" s="1276"/>
      <c r="B2" s="1277" t="s">
        <v>3410</v>
      </c>
      <c r="C2" s="1278"/>
      <c r="D2" s="1278"/>
      <c r="E2" s="1279"/>
      <c r="F2" s="1280"/>
    </row>
    <row r="3" spans="1:6" s="1275" customFormat="1" ht="15">
      <c r="A3" s="1281"/>
      <c r="B3" s="1282"/>
      <c r="C3" s="1283"/>
      <c r="D3" s="1283"/>
      <c r="E3" s="1284"/>
      <c r="F3" s="1285"/>
    </row>
    <row r="4" spans="1:6" s="1286" customFormat="1" ht="38.25">
      <c r="A4" s="1672"/>
      <c r="B4" s="1673" t="s">
        <v>3411</v>
      </c>
      <c r="C4" s="1673"/>
      <c r="D4" s="1673"/>
      <c r="E4" s="1674"/>
      <c r="F4" s="1673"/>
    </row>
    <row r="5" spans="1:6" s="1286" customFormat="1" ht="12.75">
      <c r="A5" s="1672"/>
      <c r="B5" s="1673"/>
      <c r="C5" s="1673"/>
      <c r="D5" s="1673"/>
      <c r="E5" s="1674"/>
      <c r="F5" s="1673"/>
    </row>
    <row r="6" spans="1:6" s="1286" customFormat="1" ht="102">
      <c r="A6" s="1675" t="s">
        <v>3412</v>
      </c>
      <c r="B6" s="1673" t="s">
        <v>3413</v>
      </c>
      <c r="C6" s="1673"/>
      <c r="D6" s="1673"/>
      <c r="E6" s="1674"/>
      <c r="F6" s="1673"/>
    </row>
    <row r="7" spans="1:6" s="1286" customFormat="1" ht="12.75">
      <c r="A7" s="1675"/>
      <c r="B7" s="1673"/>
      <c r="C7" s="1673"/>
      <c r="D7" s="1673"/>
      <c r="E7" s="1674"/>
      <c r="F7" s="1673"/>
    </row>
    <row r="8" spans="1:6" s="1286" customFormat="1" ht="51">
      <c r="A8" s="1675" t="s">
        <v>3414</v>
      </c>
      <c r="B8" s="1673" t="s">
        <v>3415</v>
      </c>
      <c r="C8" s="1673"/>
      <c r="D8" s="1673"/>
      <c r="E8" s="1674"/>
      <c r="F8" s="1673"/>
    </row>
    <row r="9" spans="1:6" s="1286" customFormat="1" ht="12.75">
      <c r="A9" s="1675"/>
      <c r="B9" s="1673"/>
      <c r="C9" s="1673"/>
      <c r="D9" s="1673"/>
      <c r="E9" s="1674"/>
      <c r="F9" s="1673"/>
    </row>
    <row r="10" spans="1:6" s="1286" customFormat="1" ht="91.5" customHeight="1">
      <c r="A10" s="1675" t="s">
        <v>3416</v>
      </c>
      <c r="B10" s="1676" t="s">
        <v>3417</v>
      </c>
      <c r="C10" s="1673"/>
      <c r="D10" s="1673"/>
      <c r="E10" s="1674"/>
      <c r="F10" s="1673"/>
    </row>
    <row r="11" spans="1:6" s="1286" customFormat="1" ht="12.75">
      <c r="A11" s="1675"/>
      <c r="B11" s="1673"/>
      <c r="C11" s="1673"/>
      <c r="D11" s="1673"/>
      <c r="E11" s="1674"/>
      <c r="F11" s="1673"/>
    </row>
    <row r="12" spans="1:6" s="1286" customFormat="1" ht="38.25">
      <c r="A12" s="1675" t="s">
        <v>3418</v>
      </c>
      <c r="B12" s="1673" t="s">
        <v>3419</v>
      </c>
      <c r="C12" s="1673"/>
      <c r="D12" s="1673"/>
      <c r="E12" s="1674"/>
      <c r="F12" s="1673"/>
    </row>
    <row r="13" spans="1:6" s="1286" customFormat="1" ht="12.75">
      <c r="A13" s="1675"/>
      <c r="B13" s="1673"/>
      <c r="C13" s="1673"/>
      <c r="D13" s="1673"/>
      <c r="E13" s="1674"/>
      <c r="F13" s="1673"/>
    </row>
    <row r="14" spans="1:6" s="1286" customFormat="1" ht="63.75">
      <c r="A14" s="1675" t="s">
        <v>3420</v>
      </c>
      <c r="B14" s="1673" t="s">
        <v>3421</v>
      </c>
      <c r="C14" s="1673"/>
      <c r="D14" s="1673"/>
      <c r="E14" s="1674"/>
      <c r="F14" s="1673"/>
    </row>
    <row r="15" spans="1:6" s="1286" customFormat="1" ht="12.75">
      <c r="A15" s="1675"/>
      <c r="B15" s="1673"/>
      <c r="C15" s="1673"/>
      <c r="D15" s="1673"/>
      <c r="E15" s="1674"/>
      <c r="F15" s="1673"/>
    </row>
    <row r="16" spans="1:6" s="1286" customFormat="1" ht="25.5">
      <c r="A16" s="1675" t="s">
        <v>3422</v>
      </c>
      <c r="B16" s="1673" t="s">
        <v>3423</v>
      </c>
      <c r="C16" s="1673"/>
      <c r="D16" s="1673"/>
      <c r="E16" s="1674"/>
      <c r="F16" s="1673"/>
    </row>
    <row r="17" spans="1:6" s="1286" customFormat="1" ht="12.75">
      <c r="A17" s="1675"/>
      <c r="B17" s="1673"/>
      <c r="C17" s="1673"/>
      <c r="D17" s="1673"/>
      <c r="E17" s="1674"/>
      <c r="F17" s="1673"/>
    </row>
    <row r="18" spans="1:6" s="1286" customFormat="1" ht="25.5">
      <c r="A18" s="1675" t="s">
        <v>3424</v>
      </c>
      <c r="B18" s="1673" t="s">
        <v>3425</v>
      </c>
      <c r="C18" s="1673"/>
      <c r="D18" s="1673"/>
      <c r="E18" s="1674"/>
      <c r="F18" s="1673"/>
    </row>
    <row r="19" spans="1:6" s="1275" customFormat="1">
      <c r="A19" s="1271"/>
      <c r="B19" s="1287"/>
      <c r="E19" s="1284"/>
      <c r="F19" s="1288"/>
    </row>
    <row r="20" spans="1:6">
      <c r="A20" s="1289"/>
      <c r="B20" s="1290"/>
      <c r="C20" s="1290"/>
      <c r="D20" s="1290"/>
      <c r="E20" s="1291"/>
      <c r="F20" s="1292"/>
    </row>
    <row r="21" spans="1:6" s="1275" customFormat="1" ht="27" customHeight="1" thickBot="1">
      <c r="A21" s="1294"/>
      <c r="B21" s="1295" t="s">
        <v>3410</v>
      </c>
      <c r="C21" s="1296"/>
      <c r="D21" s="1296"/>
      <c r="E21" s="1297"/>
      <c r="F21" s="1298"/>
    </row>
    <row r="22" spans="1:6" ht="15" thickTop="1">
      <c r="F22" s="1301"/>
    </row>
  </sheetData>
  <pageMargins left="1" right="0.35" top="0.75" bottom="0.75" header="0.3" footer="0.3"/>
  <pageSetup paperSize="9" orientation="portrait" r:id="rId1"/>
  <headerFooter>
    <oddHeader>&amp;LNačrt PZI št. 02/1-2020&amp;CObjekt: OŠ DRAGATUŠ</oddHeader>
    <oddFooter>&amp;CNavodila&amp;R&amp;P od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97EF-3F45-4F5B-ABA8-C1D12AA6005F}">
  <sheetPr>
    <tabColor rgb="FF00FFFF"/>
  </sheetPr>
  <dimension ref="A1:F35"/>
  <sheetViews>
    <sheetView view="pageLayout" zoomScaleNormal="100" workbookViewId="0">
      <selection activeCell="A19" sqref="A19"/>
    </sheetView>
  </sheetViews>
  <sheetFormatPr defaultRowHeight="15"/>
  <cols>
    <col min="1" max="1" width="14.85546875" style="1585" customWidth="1"/>
    <col min="2" max="2" width="45.7109375" style="1585" customWidth="1"/>
    <col min="3" max="3" width="5.7109375" style="1585" customWidth="1"/>
    <col min="4" max="4" width="5.85546875" style="1585" customWidth="1"/>
    <col min="5" max="5" width="12" style="1585" bestFit="1" customWidth="1"/>
    <col min="6" max="6" width="18.140625" style="1585" customWidth="1"/>
    <col min="7" max="256" width="9.140625" style="1585"/>
    <col min="257" max="257" width="14.85546875" style="1585" customWidth="1"/>
    <col min="258" max="258" width="45.7109375" style="1585" customWidth="1"/>
    <col min="259" max="259" width="5.7109375" style="1585" customWidth="1"/>
    <col min="260" max="260" width="5.85546875" style="1585" customWidth="1"/>
    <col min="261" max="261" width="12" style="1585" bestFit="1" customWidth="1"/>
    <col min="262" max="262" width="18.140625" style="1585" customWidth="1"/>
    <col min="263" max="512" width="9.140625" style="1585"/>
    <col min="513" max="513" width="14.85546875" style="1585" customWidth="1"/>
    <col min="514" max="514" width="45.7109375" style="1585" customWidth="1"/>
    <col min="515" max="515" width="5.7109375" style="1585" customWidth="1"/>
    <col min="516" max="516" width="5.85546875" style="1585" customWidth="1"/>
    <col min="517" max="517" width="12" style="1585" bestFit="1" customWidth="1"/>
    <col min="518" max="518" width="18.140625" style="1585" customWidth="1"/>
    <col min="519" max="768" width="9.140625" style="1585"/>
    <col min="769" max="769" width="14.85546875" style="1585" customWidth="1"/>
    <col min="770" max="770" width="45.7109375" style="1585" customWidth="1"/>
    <col min="771" max="771" width="5.7109375" style="1585" customWidth="1"/>
    <col min="772" max="772" width="5.85546875" style="1585" customWidth="1"/>
    <col min="773" max="773" width="12" style="1585" bestFit="1" customWidth="1"/>
    <col min="774" max="774" width="18.140625" style="1585" customWidth="1"/>
    <col min="775" max="1024" width="9.140625" style="1585"/>
    <col min="1025" max="1025" width="14.85546875" style="1585" customWidth="1"/>
    <col min="1026" max="1026" width="45.7109375" style="1585" customWidth="1"/>
    <col min="1027" max="1027" width="5.7109375" style="1585" customWidth="1"/>
    <col min="1028" max="1028" width="5.85546875" style="1585" customWidth="1"/>
    <col min="1029" max="1029" width="12" style="1585" bestFit="1" customWidth="1"/>
    <col min="1030" max="1030" width="18.140625" style="1585" customWidth="1"/>
    <col min="1031" max="1280" width="9.140625" style="1585"/>
    <col min="1281" max="1281" width="14.85546875" style="1585" customWidth="1"/>
    <col min="1282" max="1282" width="45.7109375" style="1585" customWidth="1"/>
    <col min="1283" max="1283" width="5.7109375" style="1585" customWidth="1"/>
    <col min="1284" max="1284" width="5.85546875" style="1585" customWidth="1"/>
    <col min="1285" max="1285" width="12" style="1585" bestFit="1" customWidth="1"/>
    <col min="1286" max="1286" width="18.140625" style="1585" customWidth="1"/>
    <col min="1287" max="1536" width="9.140625" style="1585"/>
    <col min="1537" max="1537" width="14.85546875" style="1585" customWidth="1"/>
    <col min="1538" max="1538" width="45.7109375" style="1585" customWidth="1"/>
    <col min="1539" max="1539" width="5.7109375" style="1585" customWidth="1"/>
    <col min="1540" max="1540" width="5.85546875" style="1585" customWidth="1"/>
    <col min="1541" max="1541" width="12" style="1585" bestFit="1" customWidth="1"/>
    <col min="1542" max="1542" width="18.140625" style="1585" customWidth="1"/>
    <col min="1543" max="1792" width="9.140625" style="1585"/>
    <col min="1793" max="1793" width="14.85546875" style="1585" customWidth="1"/>
    <col min="1794" max="1794" width="45.7109375" style="1585" customWidth="1"/>
    <col min="1795" max="1795" width="5.7109375" style="1585" customWidth="1"/>
    <col min="1796" max="1796" width="5.85546875" style="1585" customWidth="1"/>
    <col min="1797" max="1797" width="12" style="1585" bestFit="1" customWidth="1"/>
    <col min="1798" max="1798" width="18.140625" style="1585" customWidth="1"/>
    <col min="1799" max="2048" width="9.140625" style="1585"/>
    <col min="2049" max="2049" width="14.85546875" style="1585" customWidth="1"/>
    <col min="2050" max="2050" width="45.7109375" style="1585" customWidth="1"/>
    <col min="2051" max="2051" width="5.7109375" style="1585" customWidth="1"/>
    <col min="2052" max="2052" width="5.85546875" style="1585" customWidth="1"/>
    <col min="2053" max="2053" width="12" style="1585" bestFit="1" customWidth="1"/>
    <col min="2054" max="2054" width="18.140625" style="1585" customWidth="1"/>
    <col min="2055" max="2304" width="9.140625" style="1585"/>
    <col min="2305" max="2305" width="14.85546875" style="1585" customWidth="1"/>
    <col min="2306" max="2306" width="45.7109375" style="1585" customWidth="1"/>
    <col min="2307" max="2307" width="5.7109375" style="1585" customWidth="1"/>
    <col min="2308" max="2308" width="5.85546875" style="1585" customWidth="1"/>
    <col min="2309" max="2309" width="12" style="1585" bestFit="1" customWidth="1"/>
    <col min="2310" max="2310" width="18.140625" style="1585" customWidth="1"/>
    <col min="2311" max="2560" width="9.140625" style="1585"/>
    <col min="2561" max="2561" width="14.85546875" style="1585" customWidth="1"/>
    <col min="2562" max="2562" width="45.7109375" style="1585" customWidth="1"/>
    <col min="2563" max="2563" width="5.7109375" style="1585" customWidth="1"/>
    <col min="2564" max="2564" width="5.85546875" style="1585" customWidth="1"/>
    <col min="2565" max="2565" width="12" style="1585" bestFit="1" customWidth="1"/>
    <col min="2566" max="2566" width="18.140625" style="1585" customWidth="1"/>
    <col min="2567" max="2816" width="9.140625" style="1585"/>
    <col min="2817" max="2817" width="14.85546875" style="1585" customWidth="1"/>
    <col min="2818" max="2818" width="45.7109375" style="1585" customWidth="1"/>
    <col min="2819" max="2819" width="5.7109375" style="1585" customWidth="1"/>
    <col min="2820" max="2820" width="5.85546875" style="1585" customWidth="1"/>
    <col min="2821" max="2821" width="12" style="1585" bestFit="1" customWidth="1"/>
    <col min="2822" max="2822" width="18.140625" style="1585" customWidth="1"/>
    <col min="2823" max="3072" width="9.140625" style="1585"/>
    <col min="3073" max="3073" width="14.85546875" style="1585" customWidth="1"/>
    <col min="3074" max="3074" width="45.7109375" style="1585" customWidth="1"/>
    <col min="3075" max="3075" width="5.7109375" style="1585" customWidth="1"/>
    <col min="3076" max="3076" width="5.85546875" style="1585" customWidth="1"/>
    <col min="3077" max="3077" width="12" style="1585" bestFit="1" customWidth="1"/>
    <col min="3078" max="3078" width="18.140625" style="1585" customWidth="1"/>
    <col min="3079" max="3328" width="9.140625" style="1585"/>
    <col min="3329" max="3329" width="14.85546875" style="1585" customWidth="1"/>
    <col min="3330" max="3330" width="45.7109375" style="1585" customWidth="1"/>
    <col min="3331" max="3331" width="5.7109375" style="1585" customWidth="1"/>
    <col min="3332" max="3332" width="5.85546875" style="1585" customWidth="1"/>
    <col min="3333" max="3333" width="12" style="1585" bestFit="1" customWidth="1"/>
    <col min="3334" max="3334" width="18.140625" style="1585" customWidth="1"/>
    <col min="3335" max="3584" width="9.140625" style="1585"/>
    <col min="3585" max="3585" width="14.85546875" style="1585" customWidth="1"/>
    <col min="3586" max="3586" width="45.7109375" style="1585" customWidth="1"/>
    <col min="3587" max="3587" width="5.7109375" style="1585" customWidth="1"/>
    <col min="3588" max="3588" width="5.85546875" style="1585" customWidth="1"/>
    <col min="3589" max="3589" width="12" style="1585" bestFit="1" customWidth="1"/>
    <col min="3590" max="3590" width="18.140625" style="1585" customWidth="1"/>
    <col min="3591" max="3840" width="9.140625" style="1585"/>
    <col min="3841" max="3841" width="14.85546875" style="1585" customWidth="1"/>
    <col min="3842" max="3842" width="45.7109375" style="1585" customWidth="1"/>
    <col min="3843" max="3843" width="5.7109375" style="1585" customWidth="1"/>
    <col min="3844" max="3844" width="5.85546875" style="1585" customWidth="1"/>
    <col min="3845" max="3845" width="12" style="1585" bestFit="1" customWidth="1"/>
    <col min="3846" max="3846" width="18.140625" style="1585" customWidth="1"/>
    <col min="3847" max="4096" width="9.140625" style="1585"/>
    <col min="4097" max="4097" width="14.85546875" style="1585" customWidth="1"/>
    <col min="4098" max="4098" width="45.7109375" style="1585" customWidth="1"/>
    <col min="4099" max="4099" width="5.7109375" style="1585" customWidth="1"/>
    <col min="4100" max="4100" width="5.85546875" style="1585" customWidth="1"/>
    <col min="4101" max="4101" width="12" style="1585" bestFit="1" customWidth="1"/>
    <col min="4102" max="4102" width="18.140625" style="1585" customWidth="1"/>
    <col min="4103" max="4352" width="9.140625" style="1585"/>
    <col min="4353" max="4353" width="14.85546875" style="1585" customWidth="1"/>
    <col min="4354" max="4354" width="45.7109375" style="1585" customWidth="1"/>
    <col min="4355" max="4355" width="5.7109375" style="1585" customWidth="1"/>
    <col min="4356" max="4356" width="5.85546875" style="1585" customWidth="1"/>
    <col min="4357" max="4357" width="12" style="1585" bestFit="1" customWidth="1"/>
    <col min="4358" max="4358" width="18.140625" style="1585" customWidth="1"/>
    <col min="4359" max="4608" width="9.140625" style="1585"/>
    <col min="4609" max="4609" width="14.85546875" style="1585" customWidth="1"/>
    <col min="4610" max="4610" width="45.7109375" style="1585" customWidth="1"/>
    <col min="4611" max="4611" width="5.7109375" style="1585" customWidth="1"/>
    <col min="4612" max="4612" width="5.85546875" style="1585" customWidth="1"/>
    <col min="4613" max="4613" width="12" style="1585" bestFit="1" customWidth="1"/>
    <col min="4614" max="4614" width="18.140625" style="1585" customWidth="1"/>
    <col min="4615" max="4864" width="9.140625" style="1585"/>
    <col min="4865" max="4865" width="14.85546875" style="1585" customWidth="1"/>
    <col min="4866" max="4866" width="45.7109375" style="1585" customWidth="1"/>
    <col min="4867" max="4867" width="5.7109375" style="1585" customWidth="1"/>
    <col min="4868" max="4868" width="5.85546875" style="1585" customWidth="1"/>
    <col min="4869" max="4869" width="12" style="1585" bestFit="1" customWidth="1"/>
    <col min="4870" max="4870" width="18.140625" style="1585" customWidth="1"/>
    <col min="4871" max="5120" width="9.140625" style="1585"/>
    <col min="5121" max="5121" width="14.85546875" style="1585" customWidth="1"/>
    <col min="5122" max="5122" width="45.7109375" style="1585" customWidth="1"/>
    <col min="5123" max="5123" width="5.7109375" style="1585" customWidth="1"/>
    <col min="5124" max="5124" width="5.85546875" style="1585" customWidth="1"/>
    <col min="5125" max="5125" width="12" style="1585" bestFit="1" customWidth="1"/>
    <col min="5126" max="5126" width="18.140625" style="1585" customWidth="1"/>
    <col min="5127" max="5376" width="9.140625" style="1585"/>
    <col min="5377" max="5377" width="14.85546875" style="1585" customWidth="1"/>
    <col min="5378" max="5378" width="45.7109375" style="1585" customWidth="1"/>
    <col min="5379" max="5379" width="5.7109375" style="1585" customWidth="1"/>
    <col min="5380" max="5380" width="5.85546875" style="1585" customWidth="1"/>
    <col min="5381" max="5381" width="12" style="1585" bestFit="1" customWidth="1"/>
    <col min="5382" max="5382" width="18.140625" style="1585" customWidth="1"/>
    <col min="5383" max="5632" width="9.140625" style="1585"/>
    <col min="5633" max="5633" width="14.85546875" style="1585" customWidth="1"/>
    <col min="5634" max="5634" width="45.7109375" style="1585" customWidth="1"/>
    <col min="5635" max="5635" width="5.7109375" style="1585" customWidth="1"/>
    <col min="5636" max="5636" width="5.85546875" style="1585" customWidth="1"/>
    <col min="5637" max="5637" width="12" style="1585" bestFit="1" customWidth="1"/>
    <col min="5638" max="5638" width="18.140625" style="1585" customWidth="1"/>
    <col min="5639" max="5888" width="9.140625" style="1585"/>
    <col min="5889" max="5889" width="14.85546875" style="1585" customWidth="1"/>
    <col min="5890" max="5890" width="45.7109375" style="1585" customWidth="1"/>
    <col min="5891" max="5891" width="5.7109375" style="1585" customWidth="1"/>
    <col min="5892" max="5892" width="5.85546875" style="1585" customWidth="1"/>
    <col min="5893" max="5893" width="12" style="1585" bestFit="1" customWidth="1"/>
    <col min="5894" max="5894" width="18.140625" style="1585" customWidth="1"/>
    <col min="5895" max="6144" width="9.140625" style="1585"/>
    <col min="6145" max="6145" width="14.85546875" style="1585" customWidth="1"/>
    <col min="6146" max="6146" width="45.7109375" style="1585" customWidth="1"/>
    <col min="6147" max="6147" width="5.7109375" style="1585" customWidth="1"/>
    <col min="6148" max="6148" width="5.85546875" style="1585" customWidth="1"/>
    <col min="6149" max="6149" width="12" style="1585" bestFit="1" customWidth="1"/>
    <col min="6150" max="6150" width="18.140625" style="1585" customWidth="1"/>
    <col min="6151" max="6400" width="9.140625" style="1585"/>
    <col min="6401" max="6401" width="14.85546875" style="1585" customWidth="1"/>
    <col min="6402" max="6402" width="45.7109375" style="1585" customWidth="1"/>
    <col min="6403" max="6403" width="5.7109375" style="1585" customWidth="1"/>
    <col min="6404" max="6404" width="5.85546875" style="1585" customWidth="1"/>
    <col min="6405" max="6405" width="12" style="1585" bestFit="1" customWidth="1"/>
    <col min="6406" max="6406" width="18.140625" style="1585" customWidth="1"/>
    <col min="6407" max="6656" width="9.140625" style="1585"/>
    <col min="6657" max="6657" width="14.85546875" style="1585" customWidth="1"/>
    <col min="6658" max="6658" width="45.7109375" style="1585" customWidth="1"/>
    <col min="6659" max="6659" width="5.7109375" style="1585" customWidth="1"/>
    <col min="6660" max="6660" width="5.85546875" style="1585" customWidth="1"/>
    <col min="6661" max="6661" width="12" style="1585" bestFit="1" customWidth="1"/>
    <col min="6662" max="6662" width="18.140625" style="1585" customWidth="1"/>
    <col min="6663" max="6912" width="9.140625" style="1585"/>
    <col min="6913" max="6913" width="14.85546875" style="1585" customWidth="1"/>
    <col min="6914" max="6914" width="45.7109375" style="1585" customWidth="1"/>
    <col min="6915" max="6915" width="5.7109375" style="1585" customWidth="1"/>
    <col min="6916" max="6916" width="5.85546875" style="1585" customWidth="1"/>
    <col min="6917" max="6917" width="12" style="1585" bestFit="1" customWidth="1"/>
    <col min="6918" max="6918" width="18.140625" style="1585" customWidth="1"/>
    <col min="6919" max="7168" width="9.140625" style="1585"/>
    <col min="7169" max="7169" width="14.85546875" style="1585" customWidth="1"/>
    <col min="7170" max="7170" width="45.7109375" style="1585" customWidth="1"/>
    <col min="7171" max="7171" width="5.7109375" style="1585" customWidth="1"/>
    <col min="7172" max="7172" width="5.85546875" style="1585" customWidth="1"/>
    <col min="7173" max="7173" width="12" style="1585" bestFit="1" customWidth="1"/>
    <col min="7174" max="7174" width="18.140625" style="1585" customWidth="1"/>
    <col min="7175" max="7424" width="9.140625" style="1585"/>
    <col min="7425" max="7425" width="14.85546875" style="1585" customWidth="1"/>
    <col min="7426" max="7426" width="45.7109375" style="1585" customWidth="1"/>
    <col min="7427" max="7427" width="5.7109375" style="1585" customWidth="1"/>
    <col min="7428" max="7428" width="5.85546875" style="1585" customWidth="1"/>
    <col min="7429" max="7429" width="12" style="1585" bestFit="1" customWidth="1"/>
    <col min="7430" max="7430" width="18.140625" style="1585" customWidth="1"/>
    <col min="7431" max="7680" width="9.140625" style="1585"/>
    <col min="7681" max="7681" width="14.85546875" style="1585" customWidth="1"/>
    <col min="7682" max="7682" width="45.7109375" style="1585" customWidth="1"/>
    <col min="7683" max="7683" width="5.7109375" style="1585" customWidth="1"/>
    <col min="7684" max="7684" width="5.85546875" style="1585" customWidth="1"/>
    <col min="7685" max="7685" width="12" style="1585" bestFit="1" customWidth="1"/>
    <col min="7686" max="7686" width="18.140625" style="1585" customWidth="1"/>
    <col min="7687" max="7936" width="9.140625" style="1585"/>
    <col min="7937" max="7937" width="14.85546875" style="1585" customWidth="1"/>
    <col min="7938" max="7938" width="45.7109375" style="1585" customWidth="1"/>
    <col min="7939" max="7939" width="5.7109375" style="1585" customWidth="1"/>
    <col min="7940" max="7940" width="5.85546875" style="1585" customWidth="1"/>
    <col min="7941" max="7941" width="12" style="1585" bestFit="1" customWidth="1"/>
    <col min="7942" max="7942" width="18.140625" style="1585" customWidth="1"/>
    <col min="7943" max="8192" width="9.140625" style="1585"/>
    <col min="8193" max="8193" width="14.85546875" style="1585" customWidth="1"/>
    <col min="8194" max="8194" width="45.7109375" style="1585" customWidth="1"/>
    <col min="8195" max="8195" width="5.7109375" style="1585" customWidth="1"/>
    <col min="8196" max="8196" width="5.85546875" style="1585" customWidth="1"/>
    <col min="8197" max="8197" width="12" style="1585" bestFit="1" customWidth="1"/>
    <col min="8198" max="8198" width="18.140625" style="1585" customWidth="1"/>
    <col min="8199" max="8448" width="9.140625" style="1585"/>
    <col min="8449" max="8449" width="14.85546875" style="1585" customWidth="1"/>
    <col min="8450" max="8450" width="45.7109375" style="1585" customWidth="1"/>
    <col min="8451" max="8451" width="5.7109375" style="1585" customWidth="1"/>
    <col min="8452" max="8452" width="5.85546875" style="1585" customWidth="1"/>
    <col min="8453" max="8453" width="12" style="1585" bestFit="1" customWidth="1"/>
    <col min="8454" max="8454" width="18.140625" style="1585" customWidth="1"/>
    <col min="8455" max="8704" width="9.140625" style="1585"/>
    <col min="8705" max="8705" width="14.85546875" style="1585" customWidth="1"/>
    <col min="8706" max="8706" width="45.7109375" style="1585" customWidth="1"/>
    <col min="8707" max="8707" width="5.7109375" style="1585" customWidth="1"/>
    <col min="8708" max="8708" width="5.85546875" style="1585" customWidth="1"/>
    <col min="8709" max="8709" width="12" style="1585" bestFit="1" customWidth="1"/>
    <col min="8710" max="8710" width="18.140625" style="1585" customWidth="1"/>
    <col min="8711" max="8960" width="9.140625" style="1585"/>
    <col min="8961" max="8961" width="14.85546875" style="1585" customWidth="1"/>
    <col min="8962" max="8962" width="45.7109375" style="1585" customWidth="1"/>
    <col min="8963" max="8963" width="5.7109375" style="1585" customWidth="1"/>
    <col min="8964" max="8964" width="5.85546875" style="1585" customWidth="1"/>
    <col min="8965" max="8965" width="12" style="1585" bestFit="1" customWidth="1"/>
    <col min="8966" max="8966" width="18.140625" style="1585" customWidth="1"/>
    <col min="8967" max="9216" width="9.140625" style="1585"/>
    <col min="9217" max="9217" width="14.85546875" style="1585" customWidth="1"/>
    <col min="9218" max="9218" width="45.7109375" style="1585" customWidth="1"/>
    <col min="9219" max="9219" width="5.7109375" style="1585" customWidth="1"/>
    <col min="9220" max="9220" width="5.85546875" style="1585" customWidth="1"/>
    <col min="9221" max="9221" width="12" style="1585" bestFit="1" customWidth="1"/>
    <col min="9222" max="9222" width="18.140625" style="1585" customWidth="1"/>
    <col min="9223" max="9472" width="9.140625" style="1585"/>
    <col min="9473" max="9473" width="14.85546875" style="1585" customWidth="1"/>
    <col min="9474" max="9474" width="45.7109375" style="1585" customWidth="1"/>
    <col min="9475" max="9475" width="5.7109375" style="1585" customWidth="1"/>
    <col min="9476" max="9476" width="5.85546875" style="1585" customWidth="1"/>
    <col min="9477" max="9477" width="12" style="1585" bestFit="1" customWidth="1"/>
    <col min="9478" max="9478" width="18.140625" style="1585" customWidth="1"/>
    <col min="9479" max="9728" width="9.140625" style="1585"/>
    <col min="9729" max="9729" width="14.85546875" style="1585" customWidth="1"/>
    <col min="9730" max="9730" width="45.7109375" style="1585" customWidth="1"/>
    <col min="9731" max="9731" width="5.7109375" style="1585" customWidth="1"/>
    <col min="9732" max="9732" width="5.85546875" style="1585" customWidth="1"/>
    <col min="9733" max="9733" width="12" style="1585" bestFit="1" customWidth="1"/>
    <col min="9734" max="9734" width="18.140625" style="1585" customWidth="1"/>
    <col min="9735" max="9984" width="9.140625" style="1585"/>
    <col min="9985" max="9985" width="14.85546875" style="1585" customWidth="1"/>
    <col min="9986" max="9986" width="45.7109375" style="1585" customWidth="1"/>
    <col min="9987" max="9987" width="5.7109375" style="1585" customWidth="1"/>
    <col min="9988" max="9988" width="5.85546875" style="1585" customWidth="1"/>
    <col min="9989" max="9989" width="12" style="1585" bestFit="1" customWidth="1"/>
    <col min="9990" max="9990" width="18.140625" style="1585" customWidth="1"/>
    <col min="9991" max="10240" width="9.140625" style="1585"/>
    <col min="10241" max="10241" width="14.85546875" style="1585" customWidth="1"/>
    <col min="10242" max="10242" width="45.7109375" style="1585" customWidth="1"/>
    <col min="10243" max="10243" width="5.7109375" style="1585" customWidth="1"/>
    <col min="10244" max="10244" width="5.85546875" style="1585" customWidth="1"/>
    <col min="10245" max="10245" width="12" style="1585" bestFit="1" customWidth="1"/>
    <col min="10246" max="10246" width="18.140625" style="1585" customWidth="1"/>
    <col min="10247" max="10496" width="9.140625" style="1585"/>
    <col min="10497" max="10497" width="14.85546875" style="1585" customWidth="1"/>
    <col min="10498" max="10498" width="45.7109375" style="1585" customWidth="1"/>
    <col min="10499" max="10499" width="5.7109375" style="1585" customWidth="1"/>
    <col min="10500" max="10500" width="5.85546875" style="1585" customWidth="1"/>
    <col min="10501" max="10501" width="12" style="1585" bestFit="1" customWidth="1"/>
    <col min="10502" max="10502" width="18.140625" style="1585" customWidth="1"/>
    <col min="10503" max="10752" width="9.140625" style="1585"/>
    <col min="10753" max="10753" width="14.85546875" style="1585" customWidth="1"/>
    <col min="10754" max="10754" width="45.7109375" style="1585" customWidth="1"/>
    <col min="10755" max="10755" width="5.7109375" style="1585" customWidth="1"/>
    <col min="10756" max="10756" width="5.85546875" style="1585" customWidth="1"/>
    <col min="10757" max="10757" width="12" style="1585" bestFit="1" customWidth="1"/>
    <col min="10758" max="10758" width="18.140625" style="1585" customWidth="1"/>
    <col min="10759" max="11008" width="9.140625" style="1585"/>
    <col min="11009" max="11009" width="14.85546875" style="1585" customWidth="1"/>
    <col min="11010" max="11010" width="45.7109375" style="1585" customWidth="1"/>
    <col min="11011" max="11011" width="5.7109375" style="1585" customWidth="1"/>
    <col min="11012" max="11012" width="5.85546875" style="1585" customWidth="1"/>
    <col min="11013" max="11013" width="12" style="1585" bestFit="1" customWidth="1"/>
    <col min="11014" max="11014" width="18.140625" style="1585" customWidth="1"/>
    <col min="11015" max="11264" width="9.140625" style="1585"/>
    <col min="11265" max="11265" width="14.85546875" style="1585" customWidth="1"/>
    <col min="11266" max="11266" width="45.7109375" style="1585" customWidth="1"/>
    <col min="11267" max="11267" width="5.7109375" style="1585" customWidth="1"/>
    <col min="11268" max="11268" width="5.85546875" style="1585" customWidth="1"/>
    <col min="11269" max="11269" width="12" style="1585" bestFit="1" customWidth="1"/>
    <col min="11270" max="11270" width="18.140625" style="1585" customWidth="1"/>
    <col min="11271" max="11520" width="9.140625" style="1585"/>
    <col min="11521" max="11521" width="14.85546875" style="1585" customWidth="1"/>
    <col min="11522" max="11522" width="45.7109375" style="1585" customWidth="1"/>
    <col min="11523" max="11523" width="5.7109375" style="1585" customWidth="1"/>
    <col min="11524" max="11524" width="5.85546875" style="1585" customWidth="1"/>
    <col min="11525" max="11525" width="12" style="1585" bestFit="1" customWidth="1"/>
    <col min="11526" max="11526" width="18.140625" style="1585" customWidth="1"/>
    <col min="11527" max="11776" width="9.140625" style="1585"/>
    <col min="11777" max="11777" width="14.85546875" style="1585" customWidth="1"/>
    <col min="11778" max="11778" width="45.7109375" style="1585" customWidth="1"/>
    <col min="11779" max="11779" width="5.7109375" style="1585" customWidth="1"/>
    <col min="11780" max="11780" width="5.85546875" style="1585" customWidth="1"/>
    <col min="11781" max="11781" width="12" style="1585" bestFit="1" customWidth="1"/>
    <col min="11782" max="11782" width="18.140625" style="1585" customWidth="1"/>
    <col min="11783" max="12032" width="9.140625" style="1585"/>
    <col min="12033" max="12033" width="14.85546875" style="1585" customWidth="1"/>
    <col min="12034" max="12034" width="45.7109375" style="1585" customWidth="1"/>
    <col min="12035" max="12035" width="5.7109375" style="1585" customWidth="1"/>
    <col min="12036" max="12036" width="5.85546875" style="1585" customWidth="1"/>
    <col min="12037" max="12037" width="12" style="1585" bestFit="1" customWidth="1"/>
    <col min="12038" max="12038" width="18.140625" style="1585" customWidth="1"/>
    <col min="12039" max="12288" width="9.140625" style="1585"/>
    <col min="12289" max="12289" width="14.85546875" style="1585" customWidth="1"/>
    <col min="12290" max="12290" width="45.7109375" style="1585" customWidth="1"/>
    <col min="12291" max="12291" width="5.7109375" style="1585" customWidth="1"/>
    <col min="12292" max="12292" width="5.85546875" style="1585" customWidth="1"/>
    <col min="12293" max="12293" width="12" style="1585" bestFit="1" customWidth="1"/>
    <col min="12294" max="12294" width="18.140625" style="1585" customWidth="1"/>
    <col min="12295" max="12544" width="9.140625" style="1585"/>
    <col min="12545" max="12545" width="14.85546875" style="1585" customWidth="1"/>
    <col min="12546" max="12546" width="45.7109375" style="1585" customWidth="1"/>
    <col min="12547" max="12547" width="5.7109375" style="1585" customWidth="1"/>
    <col min="12548" max="12548" width="5.85546875" style="1585" customWidth="1"/>
    <col min="12549" max="12549" width="12" style="1585" bestFit="1" customWidth="1"/>
    <col min="12550" max="12550" width="18.140625" style="1585" customWidth="1"/>
    <col min="12551" max="12800" width="9.140625" style="1585"/>
    <col min="12801" max="12801" width="14.85546875" style="1585" customWidth="1"/>
    <col min="12802" max="12802" width="45.7109375" style="1585" customWidth="1"/>
    <col min="12803" max="12803" width="5.7109375" style="1585" customWidth="1"/>
    <col min="12804" max="12804" width="5.85546875" style="1585" customWidth="1"/>
    <col min="12805" max="12805" width="12" style="1585" bestFit="1" customWidth="1"/>
    <col min="12806" max="12806" width="18.140625" style="1585" customWidth="1"/>
    <col min="12807" max="13056" width="9.140625" style="1585"/>
    <col min="13057" max="13057" width="14.85546875" style="1585" customWidth="1"/>
    <col min="13058" max="13058" width="45.7109375" style="1585" customWidth="1"/>
    <col min="13059" max="13059" width="5.7109375" style="1585" customWidth="1"/>
    <col min="13060" max="13060" width="5.85546875" style="1585" customWidth="1"/>
    <col min="13061" max="13061" width="12" style="1585" bestFit="1" customWidth="1"/>
    <col min="13062" max="13062" width="18.140625" style="1585" customWidth="1"/>
    <col min="13063" max="13312" width="9.140625" style="1585"/>
    <col min="13313" max="13313" width="14.85546875" style="1585" customWidth="1"/>
    <col min="13314" max="13314" width="45.7109375" style="1585" customWidth="1"/>
    <col min="13315" max="13315" width="5.7109375" style="1585" customWidth="1"/>
    <col min="13316" max="13316" width="5.85546875" style="1585" customWidth="1"/>
    <col min="13317" max="13317" width="12" style="1585" bestFit="1" customWidth="1"/>
    <col min="13318" max="13318" width="18.140625" style="1585" customWidth="1"/>
    <col min="13319" max="13568" width="9.140625" style="1585"/>
    <col min="13569" max="13569" width="14.85546875" style="1585" customWidth="1"/>
    <col min="13570" max="13570" width="45.7109375" style="1585" customWidth="1"/>
    <col min="13571" max="13571" width="5.7109375" style="1585" customWidth="1"/>
    <col min="13572" max="13572" width="5.85546875" style="1585" customWidth="1"/>
    <col min="13573" max="13573" width="12" style="1585" bestFit="1" customWidth="1"/>
    <col min="13574" max="13574" width="18.140625" style="1585" customWidth="1"/>
    <col min="13575" max="13824" width="9.140625" style="1585"/>
    <col min="13825" max="13825" width="14.85546875" style="1585" customWidth="1"/>
    <col min="13826" max="13826" width="45.7109375" style="1585" customWidth="1"/>
    <col min="13827" max="13827" width="5.7109375" style="1585" customWidth="1"/>
    <col min="13828" max="13828" width="5.85546875" style="1585" customWidth="1"/>
    <col min="13829" max="13829" width="12" style="1585" bestFit="1" customWidth="1"/>
    <col min="13830" max="13830" width="18.140625" style="1585" customWidth="1"/>
    <col min="13831" max="14080" width="9.140625" style="1585"/>
    <col min="14081" max="14081" width="14.85546875" style="1585" customWidth="1"/>
    <col min="14082" max="14082" width="45.7109375" style="1585" customWidth="1"/>
    <col min="14083" max="14083" width="5.7109375" style="1585" customWidth="1"/>
    <col min="14084" max="14084" width="5.85546875" style="1585" customWidth="1"/>
    <col min="14085" max="14085" width="12" style="1585" bestFit="1" customWidth="1"/>
    <col min="14086" max="14086" width="18.140625" style="1585" customWidth="1"/>
    <col min="14087" max="14336" width="9.140625" style="1585"/>
    <col min="14337" max="14337" width="14.85546875" style="1585" customWidth="1"/>
    <col min="14338" max="14338" width="45.7109375" style="1585" customWidth="1"/>
    <col min="14339" max="14339" width="5.7109375" style="1585" customWidth="1"/>
    <col min="14340" max="14340" width="5.85546875" style="1585" customWidth="1"/>
    <col min="14341" max="14341" width="12" style="1585" bestFit="1" customWidth="1"/>
    <col min="14342" max="14342" width="18.140625" style="1585" customWidth="1"/>
    <col min="14343" max="14592" width="9.140625" style="1585"/>
    <col min="14593" max="14593" width="14.85546875" style="1585" customWidth="1"/>
    <col min="14594" max="14594" width="45.7109375" style="1585" customWidth="1"/>
    <col min="14595" max="14595" width="5.7109375" style="1585" customWidth="1"/>
    <col min="14596" max="14596" width="5.85546875" style="1585" customWidth="1"/>
    <col min="14597" max="14597" width="12" style="1585" bestFit="1" customWidth="1"/>
    <col min="14598" max="14598" width="18.140625" style="1585" customWidth="1"/>
    <col min="14599" max="14848" width="9.140625" style="1585"/>
    <col min="14849" max="14849" width="14.85546875" style="1585" customWidth="1"/>
    <col min="14850" max="14850" width="45.7109375" style="1585" customWidth="1"/>
    <col min="14851" max="14851" width="5.7109375" style="1585" customWidth="1"/>
    <col min="14852" max="14852" width="5.85546875" style="1585" customWidth="1"/>
    <col min="14853" max="14853" width="12" style="1585" bestFit="1" customWidth="1"/>
    <col min="14854" max="14854" width="18.140625" style="1585" customWidth="1"/>
    <col min="14855" max="15104" width="9.140625" style="1585"/>
    <col min="15105" max="15105" width="14.85546875" style="1585" customWidth="1"/>
    <col min="15106" max="15106" width="45.7109375" style="1585" customWidth="1"/>
    <col min="15107" max="15107" width="5.7109375" style="1585" customWidth="1"/>
    <col min="15108" max="15108" width="5.85546875" style="1585" customWidth="1"/>
    <col min="15109" max="15109" width="12" style="1585" bestFit="1" customWidth="1"/>
    <col min="15110" max="15110" width="18.140625" style="1585" customWidth="1"/>
    <col min="15111" max="15360" width="9.140625" style="1585"/>
    <col min="15361" max="15361" width="14.85546875" style="1585" customWidth="1"/>
    <col min="15362" max="15362" width="45.7109375" style="1585" customWidth="1"/>
    <col min="15363" max="15363" width="5.7109375" style="1585" customWidth="1"/>
    <col min="15364" max="15364" width="5.85546875" style="1585" customWidth="1"/>
    <col min="15365" max="15365" width="12" style="1585" bestFit="1" customWidth="1"/>
    <col min="15366" max="15366" width="18.140625" style="1585" customWidth="1"/>
    <col min="15367" max="15616" width="9.140625" style="1585"/>
    <col min="15617" max="15617" width="14.85546875" style="1585" customWidth="1"/>
    <col min="15618" max="15618" width="45.7109375" style="1585" customWidth="1"/>
    <col min="15619" max="15619" width="5.7109375" style="1585" customWidth="1"/>
    <col min="15620" max="15620" width="5.85546875" style="1585" customWidth="1"/>
    <col min="15621" max="15621" width="12" style="1585" bestFit="1" customWidth="1"/>
    <col min="15622" max="15622" width="18.140625" style="1585" customWidth="1"/>
    <col min="15623" max="15872" width="9.140625" style="1585"/>
    <col min="15873" max="15873" width="14.85546875" style="1585" customWidth="1"/>
    <col min="15874" max="15874" width="45.7109375" style="1585" customWidth="1"/>
    <col min="15875" max="15875" width="5.7109375" style="1585" customWidth="1"/>
    <col min="15876" max="15876" width="5.85546875" style="1585" customWidth="1"/>
    <col min="15877" max="15877" width="12" style="1585" bestFit="1" customWidth="1"/>
    <col min="15878" max="15878" width="18.140625" style="1585" customWidth="1"/>
    <col min="15879" max="16128" width="9.140625" style="1585"/>
    <col min="16129" max="16129" width="14.85546875" style="1585" customWidth="1"/>
    <col min="16130" max="16130" width="45.7109375" style="1585" customWidth="1"/>
    <col min="16131" max="16131" width="5.7109375" style="1585" customWidth="1"/>
    <col min="16132" max="16132" width="5.85546875" style="1585" customWidth="1"/>
    <col min="16133" max="16133" width="12" style="1585" bestFit="1" customWidth="1"/>
    <col min="16134" max="16134" width="18.140625" style="1585" customWidth="1"/>
    <col min="16135" max="16384" width="9.140625" style="1585"/>
  </cols>
  <sheetData>
    <row r="1" spans="1:6">
      <c r="A1" s="1303"/>
      <c r="B1" s="1303"/>
      <c r="C1" s="1303"/>
      <c r="D1" s="1303"/>
      <c r="E1" s="1303"/>
      <c r="F1" s="1303"/>
    </row>
    <row r="2" spans="1:6" s="1308" customFormat="1" ht="15.75">
      <c r="A2" s="1303" t="s">
        <v>3426</v>
      </c>
      <c r="B2" s="1304" t="s">
        <v>3427</v>
      </c>
      <c r="C2" s="1305"/>
      <c r="D2" s="1306"/>
      <c r="E2" s="1307"/>
      <c r="F2" s="1307"/>
    </row>
    <row r="3" spans="1:6" s="1308" customFormat="1" ht="15.75">
      <c r="A3" s="1303" t="s">
        <v>3428</v>
      </c>
      <c r="B3" s="1304" t="s">
        <v>4520</v>
      </c>
      <c r="C3" s="1305"/>
      <c r="D3" s="1306"/>
      <c r="E3" s="1307"/>
      <c r="F3" s="1307"/>
    </row>
    <row r="4" spans="1:6" s="1308" customFormat="1" ht="15.75">
      <c r="A4" s="1303" t="s">
        <v>3429</v>
      </c>
      <c r="B4" s="1304" t="s">
        <v>1863</v>
      </c>
      <c r="C4" s="1305"/>
      <c r="D4" s="1306"/>
      <c r="E4" s="1307"/>
      <c r="F4" s="1307"/>
    </row>
    <row r="5" spans="1:6" s="1308" customFormat="1">
      <c r="A5" s="1303"/>
      <c r="B5" s="1309"/>
      <c r="C5" s="1305"/>
      <c r="D5" s="1306"/>
      <c r="E5" s="1307"/>
      <c r="F5" s="1307"/>
    </row>
    <row r="6" spans="1:6" s="1308" customFormat="1">
      <c r="A6" s="1310" t="s">
        <v>3430</v>
      </c>
      <c r="B6" s="1311"/>
      <c r="C6" s="1305"/>
      <c r="D6" s="1306"/>
      <c r="E6" s="1307"/>
      <c r="F6" s="1307"/>
    </row>
    <row r="7" spans="1:6" s="1308" customFormat="1">
      <c r="A7" s="1310" t="s">
        <v>3431</v>
      </c>
      <c r="B7" s="1311"/>
      <c r="C7" s="1305"/>
      <c r="D7" s="1306"/>
      <c r="E7" s="1307"/>
      <c r="F7" s="1307"/>
    </row>
    <row r="8" spans="1:6" s="1317" customFormat="1" ht="12.75">
      <c r="A8" s="1312"/>
      <c r="B8" s="1313"/>
      <c r="C8" s="1314"/>
      <c r="D8" s="1315"/>
      <c r="E8" s="1316"/>
      <c r="F8" s="1316"/>
    </row>
    <row r="9" spans="1:6" s="1317" customFormat="1" ht="72.75" customHeight="1">
      <c r="A9" s="2077" t="s">
        <v>3432</v>
      </c>
      <c r="B9" s="2078"/>
      <c r="C9" s="2078"/>
      <c r="D9" s="2078"/>
      <c r="E9" s="2078"/>
      <c r="F9" s="2078"/>
    </row>
    <row r="10" spans="1:6" s="1317" customFormat="1" ht="15" customHeight="1">
      <c r="A10" s="1312"/>
      <c r="B10" s="1318"/>
      <c r="C10" s="1314"/>
      <c r="D10" s="1315"/>
      <c r="E10" s="1316"/>
      <c r="F10" s="1316"/>
    </row>
    <row r="11" spans="1:6" s="1317" customFormat="1" ht="15" customHeight="1" thickBot="1">
      <c r="A11" s="1312"/>
      <c r="B11" s="1318"/>
      <c r="C11" s="1314"/>
      <c r="D11" s="1315"/>
      <c r="E11" s="1316"/>
      <c r="F11" s="1316"/>
    </row>
    <row r="12" spans="1:6" s="1317" customFormat="1" ht="15" customHeight="1" thickBot="1">
      <c r="A12" s="1319" t="s">
        <v>3433</v>
      </c>
      <c r="B12" s="1320"/>
      <c r="C12" s="1321"/>
      <c r="D12" s="1322"/>
      <c r="E12" s="1323"/>
      <c r="F12" s="1324"/>
    </row>
    <row r="13" spans="1:6" s="1317" customFormat="1" ht="15" customHeight="1">
      <c r="A13" s="1325"/>
      <c r="B13" s="1318"/>
      <c r="C13" s="1314"/>
      <c r="D13" s="1315"/>
      <c r="E13" s="1326"/>
      <c r="F13" s="1327"/>
    </row>
    <row r="14" spans="1:6" s="1317" customFormat="1" ht="15" customHeight="1">
      <c r="A14" s="1311" t="s">
        <v>18</v>
      </c>
      <c r="B14" s="1311" t="s">
        <v>3536</v>
      </c>
      <c r="C14" s="1311"/>
      <c r="D14" s="1306" t="s">
        <v>3435</v>
      </c>
      <c r="E14" s="1330">
        <f>'SI_A. Demontaže in prestavitve'!F37</f>
        <v>0</v>
      </c>
      <c r="F14" s="1328"/>
    </row>
    <row r="15" spans="1:6" s="1317" customFormat="1" ht="15" customHeight="1">
      <c r="A15" s="1311" t="s">
        <v>19</v>
      </c>
      <c r="B15" s="1311" t="s">
        <v>3537</v>
      </c>
      <c r="C15" s="1311"/>
      <c r="D15" s="1306" t="s">
        <v>3435</v>
      </c>
      <c r="E15" s="1330">
        <f>'SI_B. Plin'!F58</f>
        <v>0</v>
      </c>
      <c r="F15" s="1328"/>
    </row>
    <row r="16" spans="1:6" s="1317" customFormat="1" ht="15" customHeight="1">
      <c r="A16" s="1329" t="s">
        <v>2196</v>
      </c>
      <c r="B16" s="1311" t="s">
        <v>3434</v>
      </c>
      <c r="C16" s="1308"/>
      <c r="D16" s="1306" t="s">
        <v>3435</v>
      </c>
      <c r="E16" s="1330">
        <f>'SI_C. Ogrevanje in hlajenje'!F186</f>
        <v>0</v>
      </c>
      <c r="F16" s="1331"/>
    </row>
    <row r="17" spans="1:6" s="1317" customFormat="1" ht="15" customHeight="1">
      <c r="A17" s="1329" t="s">
        <v>14</v>
      </c>
      <c r="B17" s="1311" t="s">
        <v>3436</v>
      </c>
      <c r="C17" s="1308"/>
      <c r="D17" s="1306" t="s">
        <v>3435</v>
      </c>
      <c r="E17" s="1330">
        <f>'SI_D. Vodovod in kanalizacija'!F134</f>
        <v>0</v>
      </c>
      <c r="F17" s="1331"/>
    </row>
    <row r="18" spans="1:6" s="1317" customFormat="1" ht="15" customHeight="1">
      <c r="A18" s="1329" t="s">
        <v>15</v>
      </c>
      <c r="B18" s="1311" t="s">
        <v>3437</v>
      </c>
      <c r="C18" s="1308"/>
      <c r="D18" s="1306" t="s">
        <v>3435</v>
      </c>
      <c r="E18" s="1330">
        <f>'SI_E. Prezračevanje'!F534</f>
        <v>0</v>
      </c>
      <c r="F18" s="1331"/>
    </row>
    <row r="19" spans="1:6" s="1317" customFormat="1" ht="15" customHeight="1">
      <c r="A19" s="1332" t="s">
        <v>193</v>
      </c>
      <c r="B19" s="1311" t="s">
        <v>3438</v>
      </c>
      <c r="C19" s="1305"/>
      <c r="D19" s="1306" t="s">
        <v>3435</v>
      </c>
      <c r="E19" s="1330">
        <f>'SI_F. Splošno'!F42</f>
        <v>0</v>
      </c>
      <c r="F19" s="1333"/>
    </row>
    <row r="20" spans="1:6" s="1317" customFormat="1" ht="15" customHeight="1">
      <c r="A20" s="1334"/>
      <c r="B20" s="1335"/>
      <c r="C20" s="1336"/>
      <c r="D20" s="1337"/>
      <c r="E20" s="1338"/>
      <c r="F20" s="1339"/>
    </row>
    <row r="21" spans="1:6" s="1342" customFormat="1" ht="14.25">
      <c r="A21" s="1340"/>
      <c r="B21" s="1341"/>
      <c r="D21" s="1343"/>
      <c r="E21" s="1344"/>
      <c r="F21" s="1345"/>
    </row>
    <row r="22" spans="1:6" s="1342" customFormat="1" ht="14.25">
      <c r="A22" s="1340"/>
      <c r="B22" s="1341"/>
      <c r="D22" s="1343"/>
      <c r="E22" s="1346"/>
      <c r="F22" s="1345"/>
    </row>
    <row r="23" spans="1:6" s="1342" customFormat="1" ht="14.25">
      <c r="A23" s="1340"/>
      <c r="B23" s="1341"/>
      <c r="D23" s="1343"/>
      <c r="E23" s="1346"/>
      <c r="F23" s="1345"/>
    </row>
    <row r="24" spans="1:6" s="1342" customFormat="1" ht="14.25">
      <c r="A24" s="1347"/>
      <c r="B24" s="1348"/>
      <c r="C24" s="1349"/>
      <c r="D24" s="1350"/>
      <c r="E24" s="1351"/>
      <c r="F24" s="1352"/>
    </row>
    <row r="25" spans="1:6" s="1359" customFormat="1" ht="15" customHeight="1">
      <c r="A25" s="1353"/>
      <c r="B25" s="1354" t="s">
        <v>3440</v>
      </c>
      <c r="C25" s="1355"/>
      <c r="D25" s="1356" t="s">
        <v>3435</v>
      </c>
      <c r="E25" s="1357">
        <f>SUM(E14:E20)</f>
        <v>0</v>
      </c>
      <c r="F25" s="1358"/>
    </row>
    <row r="26" spans="1:6" s="1359" customFormat="1" ht="15" customHeight="1">
      <c r="A26" s="1353"/>
      <c r="B26" s="1354"/>
      <c r="C26" s="1355"/>
      <c r="D26" s="1356"/>
      <c r="E26" s="1360"/>
      <c r="F26" s="1358"/>
    </row>
    <row r="27" spans="1:6" s="1359" customFormat="1" ht="120">
      <c r="A27" s="1329"/>
      <c r="B27" s="1361" t="s">
        <v>3441</v>
      </c>
      <c r="C27" s="1308"/>
      <c r="D27" s="1306"/>
      <c r="E27" s="1360"/>
      <c r="F27" s="1331"/>
    </row>
    <row r="28" spans="1:6" s="1359" customFormat="1">
      <c r="A28" s="1353"/>
      <c r="B28" s="1361"/>
      <c r="C28" s="1355"/>
      <c r="D28" s="1356"/>
      <c r="E28" s="1360"/>
      <c r="F28" s="1358"/>
    </row>
    <row r="29" spans="1:6" s="1359" customFormat="1" ht="15" customHeight="1" thickBot="1">
      <c r="A29" s="1362"/>
      <c r="B29" s="1363"/>
      <c r="C29" s="1364"/>
      <c r="D29" s="1365"/>
      <c r="E29" s="1366"/>
      <c r="F29" s="1367"/>
    </row>
    <row r="35" spans="5:5">
      <c r="E35" s="1368"/>
    </row>
  </sheetData>
  <mergeCells count="1">
    <mergeCell ref="A9:F9"/>
  </mergeCells>
  <pageMargins left="1.0629921259842521" right="0.35433070866141736" top="0.55118110236220474" bottom="0.74803149606299213" header="0.31496062992125984" footer="0.31496062992125984"/>
  <pageSetup paperSize="9" scale="85" orientation="portrait" r:id="rId1"/>
  <headerFooter>
    <oddHeader>&amp;LNačrt PZI št. 02/1-2020
&amp;CObjekt: OŠ DRAGATUŠ</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D358-46BE-4B90-8B89-EB90ACE4A5C5}">
  <sheetPr>
    <tabColor rgb="FF00FFFF"/>
  </sheetPr>
  <dimension ref="A1:F57"/>
  <sheetViews>
    <sheetView view="pageLayout" zoomScaleNormal="100" workbookViewId="0">
      <selection activeCell="F16" sqref="F16"/>
    </sheetView>
  </sheetViews>
  <sheetFormatPr defaultRowHeight="14.25"/>
  <cols>
    <col min="1" max="1" width="7.85546875" style="1402" customWidth="1"/>
    <col min="2" max="2" width="44.28515625" style="1343" customWidth="1"/>
    <col min="3" max="3" width="5.7109375" style="1403" customWidth="1"/>
    <col min="4" max="4" width="5.85546875" style="1403" customWidth="1"/>
    <col min="5" max="5" width="11.7109375" style="1686" customWidth="1"/>
    <col min="6" max="6" width="11.7109375" style="1404" customWidth="1"/>
    <col min="7" max="7" width="7.7109375" style="1343" customWidth="1"/>
    <col min="8" max="256" width="9.140625" style="1343"/>
    <col min="257" max="257" width="4.28515625" style="1343" customWidth="1"/>
    <col min="258" max="258" width="47.28515625" style="1343" customWidth="1"/>
    <col min="259" max="259" width="5.7109375" style="1343" customWidth="1"/>
    <col min="260" max="260" width="5.85546875" style="1343" customWidth="1"/>
    <col min="261" max="261" width="14" style="1343" customWidth="1"/>
    <col min="262" max="262" width="15.5703125" style="1343" customWidth="1"/>
    <col min="263" max="263" width="103.85546875" style="1343" bestFit="1" customWidth="1"/>
    <col min="264" max="512" width="9.140625" style="1343"/>
    <col min="513" max="513" width="4.28515625" style="1343" customWidth="1"/>
    <col min="514" max="514" width="47.28515625" style="1343" customWidth="1"/>
    <col min="515" max="515" width="5.7109375" style="1343" customWidth="1"/>
    <col min="516" max="516" width="5.85546875" style="1343" customWidth="1"/>
    <col min="517" max="517" width="14" style="1343" customWidth="1"/>
    <col min="518" max="518" width="15.5703125" style="1343" customWidth="1"/>
    <col min="519" max="519" width="103.85546875" style="1343" bestFit="1" customWidth="1"/>
    <col min="520" max="768" width="9.140625" style="1343"/>
    <col min="769" max="769" width="4.28515625" style="1343" customWidth="1"/>
    <col min="770" max="770" width="47.28515625" style="1343" customWidth="1"/>
    <col min="771" max="771" width="5.7109375" style="1343" customWidth="1"/>
    <col min="772" max="772" width="5.85546875" style="1343" customWidth="1"/>
    <col min="773" max="773" width="14" style="1343" customWidth="1"/>
    <col min="774" max="774" width="15.5703125" style="1343" customWidth="1"/>
    <col min="775" max="775" width="103.85546875" style="1343" bestFit="1" customWidth="1"/>
    <col min="776" max="1024" width="9.140625" style="1343"/>
    <col min="1025" max="1025" width="4.28515625" style="1343" customWidth="1"/>
    <col min="1026" max="1026" width="47.28515625" style="1343" customWidth="1"/>
    <col min="1027" max="1027" width="5.7109375" style="1343" customWidth="1"/>
    <col min="1028" max="1028" width="5.85546875" style="1343" customWidth="1"/>
    <col min="1029" max="1029" width="14" style="1343" customWidth="1"/>
    <col min="1030" max="1030" width="15.5703125" style="1343" customWidth="1"/>
    <col min="1031" max="1031" width="103.85546875" style="1343" bestFit="1" customWidth="1"/>
    <col min="1032" max="1280" width="9.140625" style="1343"/>
    <col min="1281" max="1281" width="4.28515625" style="1343" customWidth="1"/>
    <col min="1282" max="1282" width="47.28515625" style="1343" customWidth="1"/>
    <col min="1283" max="1283" width="5.7109375" style="1343" customWidth="1"/>
    <col min="1284" max="1284" width="5.85546875" style="1343" customWidth="1"/>
    <col min="1285" max="1285" width="14" style="1343" customWidth="1"/>
    <col min="1286" max="1286" width="15.5703125" style="1343" customWidth="1"/>
    <col min="1287" max="1287" width="103.85546875" style="1343" bestFit="1" customWidth="1"/>
    <col min="1288" max="1536" width="9.140625" style="1343"/>
    <col min="1537" max="1537" width="4.28515625" style="1343" customWidth="1"/>
    <col min="1538" max="1538" width="47.28515625" style="1343" customWidth="1"/>
    <col min="1539" max="1539" width="5.7109375" style="1343" customWidth="1"/>
    <col min="1540" max="1540" width="5.85546875" style="1343" customWidth="1"/>
    <col min="1541" max="1541" width="14" style="1343" customWidth="1"/>
    <col min="1542" max="1542" width="15.5703125" style="1343" customWidth="1"/>
    <col min="1543" max="1543" width="103.85546875" style="1343" bestFit="1" customWidth="1"/>
    <col min="1544" max="1792" width="9.140625" style="1343"/>
    <col min="1793" max="1793" width="4.28515625" style="1343" customWidth="1"/>
    <col min="1794" max="1794" width="47.28515625" style="1343" customWidth="1"/>
    <col min="1795" max="1795" width="5.7109375" style="1343" customWidth="1"/>
    <col min="1796" max="1796" width="5.85546875" style="1343" customWidth="1"/>
    <col min="1797" max="1797" width="14" style="1343" customWidth="1"/>
    <col min="1798" max="1798" width="15.5703125" style="1343" customWidth="1"/>
    <col min="1799" max="1799" width="103.85546875" style="1343" bestFit="1" customWidth="1"/>
    <col min="1800" max="2048" width="9.140625" style="1343"/>
    <col min="2049" max="2049" width="4.28515625" style="1343" customWidth="1"/>
    <col min="2050" max="2050" width="47.28515625" style="1343" customWidth="1"/>
    <col min="2051" max="2051" width="5.7109375" style="1343" customWidth="1"/>
    <col min="2052" max="2052" width="5.85546875" style="1343" customWidth="1"/>
    <col min="2053" max="2053" width="14" style="1343" customWidth="1"/>
    <col min="2054" max="2054" width="15.5703125" style="1343" customWidth="1"/>
    <col min="2055" max="2055" width="103.85546875" style="1343" bestFit="1" customWidth="1"/>
    <col min="2056" max="2304" width="9.140625" style="1343"/>
    <col min="2305" max="2305" width="4.28515625" style="1343" customWidth="1"/>
    <col min="2306" max="2306" width="47.28515625" style="1343" customWidth="1"/>
    <col min="2307" max="2307" width="5.7109375" style="1343" customWidth="1"/>
    <col min="2308" max="2308" width="5.85546875" style="1343" customWidth="1"/>
    <col min="2309" max="2309" width="14" style="1343" customWidth="1"/>
    <col min="2310" max="2310" width="15.5703125" style="1343" customWidth="1"/>
    <col min="2311" max="2311" width="103.85546875" style="1343" bestFit="1" customWidth="1"/>
    <col min="2312" max="2560" width="9.140625" style="1343"/>
    <col min="2561" max="2561" width="4.28515625" style="1343" customWidth="1"/>
    <col min="2562" max="2562" width="47.28515625" style="1343" customWidth="1"/>
    <col min="2563" max="2563" width="5.7109375" style="1343" customWidth="1"/>
    <col min="2564" max="2564" width="5.85546875" style="1343" customWidth="1"/>
    <col min="2565" max="2565" width="14" style="1343" customWidth="1"/>
    <col min="2566" max="2566" width="15.5703125" style="1343" customWidth="1"/>
    <col min="2567" max="2567" width="103.85546875" style="1343" bestFit="1" customWidth="1"/>
    <col min="2568" max="2816" width="9.140625" style="1343"/>
    <col min="2817" max="2817" width="4.28515625" style="1343" customWidth="1"/>
    <col min="2818" max="2818" width="47.28515625" style="1343" customWidth="1"/>
    <col min="2819" max="2819" width="5.7109375" style="1343" customWidth="1"/>
    <col min="2820" max="2820" width="5.85546875" style="1343" customWidth="1"/>
    <col min="2821" max="2821" width="14" style="1343" customWidth="1"/>
    <col min="2822" max="2822" width="15.5703125" style="1343" customWidth="1"/>
    <col min="2823" max="2823" width="103.85546875" style="1343" bestFit="1" customWidth="1"/>
    <col min="2824" max="3072" width="9.140625" style="1343"/>
    <col min="3073" max="3073" width="4.28515625" style="1343" customWidth="1"/>
    <col min="3074" max="3074" width="47.28515625" style="1343" customWidth="1"/>
    <col min="3075" max="3075" width="5.7109375" style="1343" customWidth="1"/>
    <col min="3076" max="3076" width="5.85546875" style="1343" customWidth="1"/>
    <col min="3077" max="3077" width="14" style="1343" customWidth="1"/>
    <col min="3078" max="3078" width="15.5703125" style="1343" customWidth="1"/>
    <col min="3079" max="3079" width="103.85546875" style="1343" bestFit="1" customWidth="1"/>
    <col min="3080" max="3328" width="9.140625" style="1343"/>
    <col min="3329" max="3329" width="4.28515625" style="1343" customWidth="1"/>
    <col min="3330" max="3330" width="47.28515625" style="1343" customWidth="1"/>
    <col min="3331" max="3331" width="5.7109375" style="1343" customWidth="1"/>
    <col min="3332" max="3332" width="5.85546875" style="1343" customWidth="1"/>
    <col min="3333" max="3333" width="14" style="1343" customWidth="1"/>
    <col min="3334" max="3334" width="15.5703125" style="1343" customWidth="1"/>
    <col min="3335" max="3335" width="103.85546875" style="1343" bestFit="1" customWidth="1"/>
    <col min="3336" max="3584" width="9.140625" style="1343"/>
    <col min="3585" max="3585" width="4.28515625" style="1343" customWidth="1"/>
    <col min="3586" max="3586" width="47.28515625" style="1343" customWidth="1"/>
    <col min="3587" max="3587" width="5.7109375" style="1343" customWidth="1"/>
    <col min="3588" max="3588" width="5.85546875" style="1343" customWidth="1"/>
    <col min="3589" max="3589" width="14" style="1343" customWidth="1"/>
    <col min="3590" max="3590" width="15.5703125" style="1343" customWidth="1"/>
    <col min="3591" max="3591" width="103.85546875" style="1343" bestFit="1" customWidth="1"/>
    <col min="3592" max="3840" width="9.140625" style="1343"/>
    <col min="3841" max="3841" width="4.28515625" style="1343" customWidth="1"/>
    <col min="3842" max="3842" width="47.28515625" style="1343" customWidth="1"/>
    <col min="3843" max="3843" width="5.7109375" style="1343" customWidth="1"/>
    <col min="3844" max="3844" width="5.85546875" style="1343" customWidth="1"/>
    <col min="3845" max="3845" width="14" style="1343" customWidth="1"/>
    <col min="3846" max="3846" width="15.5703125" style="1343" customWidth="1"/>
    <col min="3847" max="3847" width="103.85546875" style="1343" bestFit="1" customWidth="1"/>
    <col min="3848" max="4096" width="9.140625" style="1343"/>
    <col min="4097" max="4097" width="4.28515625" style="1343" customWidth="1"/>
    <col min="4098" max="4098" width="47.28515625" style="1343" customWidth="1"/>
    <col min="4099" max="4099" width="5.7109375" style="1343" customWidth="1"/>
    <col min="4100" max="4100" width="5.85546875" style="1343" customWidth="1"/>
    <col min="4101" max="4101" width="14" style="1343" customWidth="1"/>
    <col min="4102" max="4102" width="15.5703125" style="1343" customWidth="1"/>
    <col min="4103" max="4103" width="103.85546875" style="1343" bestFit="1" customWidth="1"/>
    <col min="4104" max="4352" width="9.140625" style="1343"/>
    <col min="4353" max="4353" width="4.28515625" style="1343" customWidth="1"/>
    <col min="4354" max="4354" width="47.28515625" style="1343" customWidth="1"/>
    <col min="4355" max="4355" width="5.7109375" style="1343" customWidth="1"/>
    <col min="4356" max="4356" width="5.85546875" style="1343" customWidth="1"/>
    <col min="4357" max="4357" width="14" style="1343" customWidth="1"/>
    <col min="4358" max="4358" width="15.5703125" style="1343" customWidth="1"/>
    <col min="4359" max="4359" width="103.85546875" style="1343" bestFit="1" customWidth="1"/>
    <col min="4360" max="4608" width="9.140625" style="1343"/>
    <col min="4609" max="4609" width="4.28515625" style="1343" customWidth="1"/>
    <col min="4610" max="4610" width="47.28515625" style="1343" customWidth="1"/>
    <col min="4611" max="4611" width="5.7109375" style="1343" customWidth="1"/>
    <col min="4612" max="4612" width="5.85546875" style="1343" customWidth="1"/>
    <col min="4613" max="4613" width="14" style="1343" customWidth="1"/>
    <col min="4614" max="4614" width="15.5703125" style="1343" customWidth="1"/>
    <col min="4615" max="4615" width="103.85546875" style="1343" bestFit="1" customWidth="1"/>
    <col min="4616" max="4864" width="9.140625" style="1343"/>
    <col min="4865" max="4865" width="4.28515625" style="1343" customWidth="1"/>
    <col min="4866" max="4866" width="47.28515625" style="1343" customWidth="1"/>
    <col min="4867" max="4867" width="5.7109375" style="1343" customWidth="1"/>
    <col min="4868" max="4868" width="5.85546875" style="1343" customWidth="1"/>
    <col min="4869" max="4869" width="14" style="1343" customWidth="1"/>
    <col min="4870" max="4870" width="15.5703125" style="1343" customWidth="1"/>
    <col min="4871" max="4871" width="103.85546875" style="1343" bestFit="1" customWidth="1"/>
    <col min="4872" max="5120" width="9.140625" style="1343"/>
    <col min="5121" max="5121" width="4.28515625" style="1343" customWidth="1"/>
    <col min="5122" max="5122" width="47.28515625" style="1343" customWidth="1"/>
    <col min="5123" max="5123" width="5.7109375" style="1343" customWidth="1"/>
    <col min="5124" max="5124" width="5.85546875" style="1343" customWidth="1"/>
    <col min="5125" max="5125" width="14" style="1343" customWidth="1"/>
    <col min="5126" max="5126" width="15.5703125" style="1343" customWidth="1"/>
    <col min="5127" max="5127" width="103.85546875" style="1343" bestFit="1" customWidth="1"/>
    <col min="5128" max="5376" width="9.140625" style="1343"/>
    <col min="5377" max="5377" width="4.28515625" style="1343" customWidth="1"/>
    <col min="5378" max="5378" width="47.28515625" style="1343" customWidth="1"/>
    <col min="5379" max="5379" width="5.7109375" style="1343" customWidth="1"/>
    <col min="5380" max="5380" width="5.85546875" style="1343" customWidth="1"/>
    <col min="5381" max="5381" width="14" style="1343" customWidth="1"/>
    <col min="5382" max="5382" width="15.5703125" style="1343" customWidth="1"/>
    <col min="5383" max="5383" width="103.85546875" style="1343" bestFit="1" customWidth="1"/>
    <col min="5384" max="5632" width="9.140625" style="1343"/>
    <col min="5633" max="5633" width="4.28515625" style="1343" customWidth="1"/>
    <col min="5634" max="5634" width="47.28515625" style="1343" customWidth="1"/>
    <col min="5635" max="5635" width="5.7109375" style="1343" customWidth="1"/>
    <col min="5636" max="5636" width="5.85546875" style="1343" customWidth="1"/>
    <col min="5637" max="5637" width="14" style="1343" customWidth="1"/>
    <col min="5638" max="5638" width="15.5703125" style="1343" customWidth="1"/>
    <col min="5639" max="5639" width="103.85546875" style="1343" bestFit="1" customWidth="1"/>
    <col min="5640" max="5888" width="9.140625" style="1343"/>
    <col min="5889" max="5889" width="4.28515625" style="1343" customWidth="1"/>
    <col min="5890" max="5890" width="47.28515625" style="1343" customWidth="1"/>
    <col min="5891" max="5891" width="5.7109375" style="1343" customWidth="1"/>
    <col min="5892" max="5892" width="5.85546875" style="1343" customWidth="1"/>
    <col min="5893" max="5893" width="14" style="1343" customWidth="1"/>
    <col min="5894" max="5894" width="15.5703125" style="1343" customWidth="1"/>
    <col min="5895" max="5895" width="103.85546875" style="1343" bestFit="1" customWidth="1"/>
    <col min="5896" max="6144" width="9.140625" style="1343"/>
    <col min="6145" max="6145" width="4.28515625" style="1343" customWidth="1"/>
    <col min="6146" max="6146" width="47.28515625" style="1343" customWidth="1"/>
    <col min="6147" max="6147" width="5.7109375" style="1343" customWidth="1"/>
    <col min="6148" max="6148" width="5.85546875" style="1343" customWidth="1"/>
    <col min="6149" max="6149" width="14" style="1343" customWidth="1"/>
    <col min="6150" max="6150" width="15.5703125" style="1343" customWidth="1"/>
    <col min="6151" max="6151" width="103.85546875" style="1343" bestFit="1" customWidth="1"/>
    <col min="6152" max="6400" width="9.140625" style="1343"/>
    <col min="6401" max="6401" width="4.28515625" style="1343" customWidth="1"/>
    <col min="6402" max="6402" width="47.28515625" style="1343" customWidth="1"/>
    <col min="6403" max="6403" width="5.7109375" style="1343" customWidth="1"/>
    <col min="6404" max="6404" width="5.85546875" style="1343" customWidth="1"/>
    <col min="6405" max="6405" width="14" style="1343" customWidth="1"/>
    <col min="6406" max="6406" width="15.5703125" style="1343" customWidth="1"/>
    <col min="6407" max="6407" width="103.85546875" style="1343" bestFit="1" customWidth="1"/>
    <col min="6408" max="6656" width="9.140625" style="1343"/>
    <col min="6657" max="6657" width="4.28515625" style="1343" customWidth="1"/>
    <col min="6658" max="6658" width="47.28515625" style="1343" customWidth="1"/>
    <col min="6659" max="6659" width="5.7109375" style="1343" customWidth="1"/>
    <col min="6660" max="6660" width="5.85546875" style="1343" customWidth="1"/>
    <col min="6661" max="6661" width="14" style="1343" customWidth="1"/>
    <col min="6662" max="6662" width="15.5703125" style="1343" customWidth="1"/>
    <col min="6663" max="6663" width="103.85546875" style="1343" bestFit="1" customWidth="1"/>
    <col min="6664" max="6912" width="9.140625" style="1343"/>
    <col min="6913" max="6913" width="4.28515625" style="1343" customWidth="1"/>
    <col min="6914" max="6914" width="47.28515625" style="1343" customWidth="1"/>
    <col min="6915" max="6915" width="5.7109375" style="1343" customWidth="1"/>
    <col min="6916" max="6916" width="5.85546875" style="1343" customWidth="1"/>
    <col min="6917" max="6917" width="14" style="1343" customWidth="1"/>
    <col min="6918" max="6918" width="15.5703125" style="1343" customWidth="1"/>
    <col min="6919" max="6919" width="103.85546875" style="1343" bestFit="1" customWidth="1"/>
    <col min="6920" max="7168" width="9.140625" style="1343"/>
    <col min="7169" max="7169" width="4.28515625" style="1343" customWidth="1"/>
    <col min="7170" max="7170" width="47.28515625" style="1343" customWidth="1"/>
    <col min="7171" max="7171" width="5.7109375" style="1343" customWidth="1"/>
    <col min="7172" max="7172" width="5.85546875" style="1343" customWidth="1"/>
    <col min="7173" max="7173" width="14" style="1343" customWidth="1"/>
    <col min="7174" max="7174" width="15.5703125" style="1343" customWidth="1"/>
    <col min="7175" max="7175" width="103.85546875" style="1343" bestFit="1" customWidth="1"/>
    <col min="7176" max="7424" width="9.140625" style="1343"/>
    <col min="7425" max="7425" width="4.28515625" style="1343" customWidth="1"/>
    <col min="7426" max="7426" width="47.28515625" style="1343" customWidth="1"/>
    <col min="7427" max="7427" width="5.7109375" style="1343" customWidth="1"/>
    <col min="7428" max="7428" width="5.85546875" style="1343" customWidth="1"/>
    <col min="7429" max="7429" width="14" style="1343" customWidth="1"/>
    <col min="7430" max="7430" width="15.5703125" style="1343" customWidth="1"/>
    <col min="7431" max="7431" width="103.85546875" style="1343" bestFit="1" customWidth="1"/>
    <col min="7432" max="7680" width="9.140625" style="1343"/>
    <col min="7681" max="7681" width="4.28515625" style="1343" customWidth="1"/>
    <col min="7682" max="7682" width="47.28515625" style="1343" customWidth="1"/>
    <col min="7683" max="7683" width="5.7109375" style="1343" customWidth="1"/>
    <col min="7684" max="7684" width="5.85546875" style="1343" customWidth="1"/>
    <col min="7685" max="7685" width="14" style="1343" customWidth="1"/>
    <col min="7686" max="7686" width="15.5703125" style="1343" customWidth="1"/>
    <col min="7687" max="7687" width="103.85546875" style="1343" bestFit="1" customWidth="1"/>
    <col min="7688" max="7936" width="9.140625" style="1343"/>
    <col min="7937" max="7937" width="4.28515625" style="1343" customWidth="1"/>
    <col min="7938" max="7938" width="47.28515625" style="1343" customWidth="1"/>
    <col min="7939" max="7939" width="5.7109375" style="1343" customWidth="1"/>
    <col min="7940" max="7940" width="5.85546875" style="1343" customWidth="1"/>
    <col min="7941" max="7941" width="14" style="1343" customWidth="1"/>
    <col min="7942" max="7942" width="15.5703125" style="1343" customWidth="1"/>
    <col min="7943" max="7943" width="103.85546875" style="1343" bestFit="1" customWidth="1"/>
    <col min="7944" max="8192" width="9.140625" style="1343"/>
    <col min="8193" max="8193" width="4.28515625" style="1343" customWidth="1"/>
    <col min="8194" max="8194" width="47.28515625" style="1343" customWidth="1"/>
    <col min="8195" max="8195" width="5.7109375" style="1343" customWidth="1"/>
    <col min="8196" max="8196" width="5.85546875" style="1343" customWidth="1"/>
    <col min="8197" max="8197" width="14" style="1343" customWidth="1"/>
    <col min="8198" max="8198" width="15.5703125" style="1343" customWidth="1"/>
    <col min="8199" max="8199" width="103.85546875" style="1343" bestFit="1" customWidth="1"/>
    <col min="8200" max="8448" width="9.140625" style="1343"/>
    <col min="8449" max="8449" width="4.28515625" style="1343" customWidth="1"/>
    <col min="8450" max="8450" width="47.28515625" style="1343" customWidth="1"/>
    <col min="8451" max="8451" width="5.7109375" style="1343" customWidth="1"/>
    <col min="8452" max="8452" width="5.85546875" style="1343" customWidth="1"/>
    <col min="8453" max="8453" width="14" style="1343" customWidth="1"/>
    <col min="8454" max="8454" width="15.5703125" style="1343" customWidth="1"/>
    <col min="8455" max="8455" width="103.85546875" style="1343" bestFit="1" customWidth="1"/>
    <col min="8456" max="8704" width="9.140625" style="1343"/>
    <col min="8705" max="8705" width="4.28515625" style="1343" customWidth="1"/>
    <col min="8706" max="8706" width="47.28515625" style="1343" customWidth="1"/>
    <col min="8707" max="8707" width="5.7109375" style="1343" customWidth="1"/>
    <col min="8708" max="8708" width="5.85546875" style="1343" customWidth="1"/>
    <col min="8709" max="8709" width="14" style="1343" customWidth="1"/>
    <col min="8710" max="8710" width="15.5703125" style="1343" customWidth="1"/>
    <col min="8711" max="8711" width="103.85546875" style="1343" bestFit="1" customWidth="1"/>
    <col min="8712" max="8960" width="9.140625" style="1343"/>
    <col min="8961" max="8961" width="4.28515625" style="1343" customWidth="1"/>
    <col min="8962" max="8962" width="47.28515625" style="1343" customWidth="1"/>
    <col min="8963" max="8963" width="5.7109375" style="1343" customWidth="1"/>
    <col min="8964" max="8964" width="5.85546875" style="1343" customWidth="1"/>
    <col min="8965" max="8965" width="14" style="1343" customWidth="1"/>
    <col min="8966" max="8966" width="15.5703125" style="1343" customWidth="1"/>
    <col min="8967" max="8967" width="103.85546875" style="1343" bestFit="1" customWidth="1"/>
    <col min="8968" max="9216" width="9.140625" style="1343"/>
    <col min="9217" max="9217" width="4.28515625" style="1343" customWidth="1"/>
    <col min="9218" max="9218" width="47.28515625" style="1343" customWidth="1"/>
    <col min="9219" max="9219" width="5.7109375" style="1343" customWidth="1"/>
    <col min="9220" max="9220" width="5.85546875" style="1343" customWidth="1"/>
    <col min="9221" max="9221" width="14" style="1343" customWidth="1"/>
    <col min="9222" max="9222" width="15.5703125" style="1343" customWidth="1"/>
    <col min="9223" max="9223" width="103.85546875" style="1343" bestFit="1" customWidth="1"/>
    <col min="9224" max="9472" width="9.140625" style="1343"/>
    <col min="9473" max="9473" width="4.28515625" style="1343" customWidth="1"/>
    <col min="9474" max="9474" width="47.28515625" style="1343" customWidth="1"/>
    <col min="9475" max="9475" width="5.7109375" style="1343" customWidth="1"/>
    <col min="9476" max="9476" width="5.85546875" style="1343" customWidth="1"/>
    <col min="9477" max="9477" width="14" style="1343" customWidth="1"/>
    <col min="9478" max="9478" width="15.5703125" style="1343" customWidth="1"/>
    <col min="9479" max="9479" width="103.85546875" style="1343" bestFit="1" customWidth="1"/>
    <col min="9480" max="9728" width="9.140625" style="1343"/>
    <col min="9729" max="9729" width="4.28515625" style="1343" customWidth="1"/>
    <col min="9730" max="9730" width="47.28515625" style="1343" customWidth="1"/>
    <col min="9731" max="9731" width="5.7109375" style="1343" customWidth="1"/>
    <col min="9732" max="9732" width="5.85546875" style="1343" customWidth="1"/>
    <col min="9733" max="9733" width="14" style="1343" customWidth="1"/>
    <col min="9734" max="9734" width="15.5703125" style="1343" customWidth="1"/>
    <col min="9735" max="9735" width="103.85546875" style="1343" bestFit="1" customWidth="1"/>
    <col min="9736" max="9984" width="9.140625" style="1343"/>
    <col min="9985" max="9985" width="4.28515625" style="1343" customWidth="1"/>
    <col min="9986" max="9986" width="47.28515625" style="1343" customWidth="1"/>
    <col min="9987" max="9987" width="5.7109375" style="1343" customWidth="1"/>
    <col min="9988" max="9988" width="5.85546875" style="1343" customWidth="1"/>
    <col min="9989" max="9989" width="14" style="1343" customWidth="1"/>
    <col min="9990" max="9990" width="15.5703125" style="1343" customWidth="1"/>
    <col min="9991" max="9991" width="103.85546875" style="1343" bestFit="1" customWidth="1"/>
    <col min="9992" max="10240" width="9.140625" style="1343"/>
    <col min="10241" max="10241" width="4.28515625" style="1343" customWidth="1"/>
    <col min="10242" max="10242" width="47.28515625" style="1343" customWidth="1"/>
    <col min="10243" max="10243" width="5.7109375" style="1343" customWidth="1"/>
    <col min="10244" max="10244" width="5.85546875" style="1343" customWidth="1"/>
    <col min="10245" max="10245" width="14" style="1343" customWidth="1"/>
    <col min="10246" max="10246" width="15.5703125" style="1343" customWidth="1"/>
    <col min="10247" max="10247" width="103.85546875" style="1343" bestFit="1" customWidth="1"/>
    <col min="10248" max="10496" width="9.140625" style="1343"/>
    <col min="10497" max="10497" width="4.28515625" style="1343" customWidth="1"/>
    <col min="10498" max="10498" width="47.28515625" style="1343" customWidth="1"/>
    <col min="10499" max="10499" width="5.7109375" style="1343" customWidth="1"/>
    <col min="10500" max="10500" width="5.85546875" style="1343" customWidth="1"/>
    <col min="10501" max="10501" width="14" style="1343" customWidth="1"/>
    <col min="10502" max="10502" width="15.5703125" style="1343" customWidth="1"/>
    <col min="10503" max="10503" width="103.85546875" style="1343" bestFit="1" customWidth="1"/>
    <col min="10504" max="10752" width="9.140625" style="1343"/>
    <col min="10753" max="10753" width="4.28515625" style="1343" customWidth="1"/>
    <col min="10754" max="10754" width="47.28515625" style="1343" customWidth="1"/>
    <col min="10755" max="10755" width="5.7109375" style="1343" customWidth="1"/>
    <col min="10756" max="10756" width="5.85546875" style="1343" customWidth="1"/>
    <col min="10757" max="10757" width="14" style="1343" customWidth="1"/>
    <col min="10758" max="10758" width="15.5703125" style="1343" customWidth="1"/>
    <col min="10759" max="10759" width="103.85546875" style="1343" bestFit="1" customWidth="1"/>
    <col min="10760" max="11008" width="9.140625" style="1343"/>
    <col min="11009" max="11009" width="4.28515625" style="1343" customWidth="1"/>
    <col min="11010" max="11010" width="47.28515625" style="1343" customWidth="1"/>
    <col min="11011" max="11011" width="5.7109375" style="1343" customWidth="1"/>
    <col min="11012" max="11012" width="5.85546875" style="1343" customWidth="1"/>
    <col min="11013" max="11013" width="14" style="1343" customWidth="1"/>
    <col min="11014" max="11014" width="15.5703125" style="1343" customWidth="1"/>
    <col min="11015" max="11015" width="103.85546875" style="1343" bestFit="1" customWidth="1"/>
    <col min="11016" max="11264" width="9.140625" style="1343"/>
    <col min="11265" max="11265" width="4.28515625" style="1343" customWidth="1"/>
    <col min="11266" max="11266" width="47.28515625" style="1343" customWidth="1"/>
    <col min="11267" max="11267" width="5.7109375" style="1343" customWidth="1"/>
    <col min="11268" max="11268" width="5.85546875" style="1343" customWidth="1"/>
    <col min="11269" max="11269" width="14" style="1343" customWidth="1"/>
    <col min="11270" max="11270" width="15.5703125" style="1343" customWidth="1"/>
    <col min="11271" max="11271" width="103.85546875" style="1343" bestFit="1" customWidth="1"/>
    <col min="11272" max="11520" width="9.140625" style="1343"/>
    <col min="11521" max="11521" width="4.28515625" style="1343" customWidth="1"/>
    <col min="11522" max="11522" width="47.28515625" style="1343" customWidth="1"/>
    <col min="11523" max="11523" width="5.7109375" style="1343" customWidth="1"/>
    <col min="11524" max="11524" width="5.85546875" style="1343" customWidth="1"/>
    <col min="11525" max="11525" width="14" style="1343" customWidth="1"/>
    <col min="11526" max="11526" width="15.5703125" style="1343" customWidth="1"/>
    <col min="11527" max="11527" width="103.85546875" style="1343" bestFit="1" customWidth="1"/>
    <col min="11528" max="11776" width="9.140625" style="1343"/>
    <col min="11777" max="11777" width="4.28515625" style="1343" customWidth="1"/>
    <col min="11778" max="11778" width="47.28515625" style="1343" customWidth="1"/>
    <col min="11779" max="11779" width="5.7109375" style="1343" customWidth="1"/>
    <col min="11780" max="11780" width="5.85546875" style="1343" customWidth="1"/>
    <col min="11781" max="11781" width="14" style="1343" customWidth="1"/>
    <col min="11782" max="11782" width="15.5703125" style="1343" customWidth="1"/>
    <col min="11783" max="11783" width="103.85546875" style="1343" bestFit="1" customWidth="1"/>
    <col min="11784" max="12032" width="9.140625" style="1343"/>
    <col min="12033" max="12033" width="4.28515625" style="1343" customWidth="1"/>
    <col min="12034" max="12034" width="47.28515625" style="1343" customWidth="1"/>
    <col min="12035" max="12035" width="5.7109375" style="1343" customWidth="1"/>
    <col min="12036" max="12036" width="5.85546875" style="1343" customWidth="1"/>
    <col min="12037" max="12037" width="14" style="1343" customWidth="1"/>
    <col min="12038" max="12038" width="15.5703125" style="1343" customWidth="1"/>
    <col min="12039" max="12039" width="103.85546875" style="1343" bestFit="1" customWidth="1"/>
    <col min="12040" max="12288" width="9.140625" style="1343"/>
    <col min="12289" max="12289" width="4.28515625" style="1343" customWidth="1"/>
    <col min="12290" max="12290" width="47.28515625" style="1343" customWidth="1"/>
    <col min="12291" max="12291" width="5.7109375" style="1343" customWidth="1"/>
    <col min="12292" max="12292" width="5.85546875" style="1343" customWidth="1"/>
    <col min="12293" max="12293" width="14" style="1343" customWidth="1"/>
    <col min="12294" max="12294" width="15.5703125" style="1343" customWidth="1"/>
    <col min="12295" max="12295" width="103.85546875" style="1343" bestFit="1" customWidth="1"/>
    <col min="12296" max="12544" width="9.140625" style="1343"/>
    <col min="12545" max="12545" width="4.28515625" style="1343" customWidth="1"/>
    <col min="12546" max="12546" width="47.28515625" style="1343" customWidth="1"/>
    <col min="12547" max="12547" width="5.7109375" style="1343" customWidth="1"/>
    <col min="12548" max="12548" width="5.85546875" style="1343" customWidth="1"/>
    <col min="12549" max="12549" width="14" style="1343" customWidth="1"/>
    <col min="12550" max="12550" width="15.5703125" style="1343" customWidth="1"/>
    <col min="12551" max="12551" width="103.85546875" style="1343" bestFit="1" customWidth="1"/>
    <col min="12552" max="12800" width="9.140625" style="1343"/>
    <col min="12801" max="12801" width="4.28515625" style="1343" customWidth="1"/>
    <col min="12802" max="12802" width="47.28515625" style="1343" customWidth="1"/>
    <col min="12803" max="12803" width="5.7109375" style="1343" customWidth="1"/>
    <col min="12804" max="12804" width="5.85546875" style="1343" customWidth="1"/>
    <col min="12805" max="12805" width="14" style="1343" customWidth="1"/>
    <col min="12806" max="12806" width="15.5703125" style="1343" customWidth="1"/>
    <col min="12807" max="12807" width="103.85546875" style="1343" bestFit="1" customWidth="1"/>
    <col min="12808" max="13056" width="9.140625" style="1343"/>
    <col min="13057" max="13057" width="4.28515625" style="1343" customWidth="1"/>
    <col min="13058" max="13058" width="47.28515625" style="1343" customWidth="1"/>
    <col min="13059" max="13059" width="5.7109375" style="1343" customWidth="1"/>
    <col min="13060" max="13060" width="5.85546875" style="1343" customWidth="1"/>
    <col min="13061" max="13061" width="14" style="1343" customWidth="1"/>
    <col min="13062" max="13062" width="15.5703125" style="1343" customWidth="1"/>
    <col min="13063" max="13063" width="103.85546875" style="1343" bestFit="1" customWidth="1"/>
    <col min="13064" max="13312" width="9.140625" style="1343"/>
    <col min="13313" max="13313" width="4.28515625" style="1343" customWidth="1"/>
    <col min="13314" max="13314" width="47.28515625" style="1343" customWidth="1"/>
    <col min="13315" max="13315" width="5.7109375" style="1343" customWidth="1"/>
    <col min="13316" max="13316" width="5.85546875" style="1343" customWidth="1"/>
    <col min="13317" max="13317" width="14" style="1343" customWidth="1"/>
    <col min="13318" max="13318" width="15.5703125" style="1343" customWidth="1"/>
    <col min="13319" max="13319" width="103.85546875" style="1343" bestFit="1" customWidth="1"/>
    <col min="13320" max="13568" width="9.140625" style="1343"/>
    <col min="13569" max="13569" width="4.28515625" style="1343" customWidth="1"/>
    <col min="13570" max="13570" width="47.28515625" style="1343" customWidth="1"/>
    <col min="13571" max="13571" width="5.7109375" style="1343" customWidth="1"/>
    <col min="13572" max="13572" width="5.85546875" style="1343" customWidth="1"/>
    <col min="13573" max="13573" width="14" style="1343" customWidth="1"/>
    <col min="13574" max="13574" width="15.5703125" style="1343" customWidth="1"/>
    <col min="13575" max="13575" width="103.85546875" style="1343" bestFit="1" customWidth="1"/>
    <col min="13576" max="13824" width="9.140625" style="1343"/>
    <col min="13825" max="13825" width="4.28515625" style="1343" customWidth="1"/>
    <col min="13826" max="13826" width="47.28515625" style="1343" customWidth="1"/>
    <col min="13827" max="13827" width="5.7109375" style="1343" customWidth="1"/>
    <col min="13828" max="13828" width="5.85546875" style="1343" customWidth="1"/>
    <col min="13829" max="13829" width="14" style="1343" customWidth="1"/>
    <col min="13830" max="13830" width="15.5703125" style="1343" customWidth="1"/>
    <col min="13831" max="13831" width="103.85546875" style="1343" bestFit="1" customWidth="1"/>
    <col min="13832" max="14080" width="9.140625" style="1343"/>
    <col min="14081" max="14081" width="4.28515625" style="1343" customWidth="1"/>
    <col min="14082" max="14082" width="47.28515625" style="1343" customWidth="1"/>
    <col min="14083" max="14083" width="5.7109375" style="1343" customWidth="1"/>
    <col min="14084" max="14084" width="5.85546875" style="1343" customWidth="1"/>
    <col min="14085" max="14085" width="14" style="1343" customWidth="1"/>
    <col min="14086" max="14086" width="15.5703125" style="1343" customWidth="1"/>
    <col min="14087" max="14087" width="103.85546875" style="1343" bestFit="1" customWidth="1"/>
    <col min="14088" max="14336" width="9.140625" style="1343"/>
    <col min="14337" max="14337" width="4.28515625" style="1343" customWidth="1"/>
    <col min="14338" max="14338" width="47.28515625" style="1343" customWidth="1"/>
    <col min="14339" max="14339" width="5.7109375" style="1343" customWidth="1"/>
    <col min="14340" max="14340" width="5.85546875" style="1343" customWidth="1"/>
    <col min="14341" max="14341" width="14" style="1343" customWidth="1"/>
    <col min="14342" max="14342" width="15.5703125" style="1343" customWidth="1"/>
    <col min="14343" max="14343" width="103.85546875" style="1343" bestFit="1" customWidth="1"/>
    <col min="14344" max="14592" width="9.140625" style="1343"/>
    <col min="14593" max="14593" width="4.28515625" style="1343" customWidth="1"/>
    <col min="14594" max="14594" width="47.28515625" style="1343" customWidth="1"/>
    <col min="14595" max="14595" width="5.7109375" style="1343" customWidth="1"/>
    <col min="14596" max="14596" width="5.85546875" style="1343" customWidth="1"/>
    <col min="14597" max="14597" width="14" style="1343" customWidth="1"/>
    <col min="14598" max="14598" width="15.5703125" style="1343" customWidth="1"/>
    <col min="14599" max="14599" width="103.85546875" style="1343" bestFit="1" customWidth="1"/>
    <col min="14600" max="14848" width="9.140625" style="1343"/>
    <col min="14849" max="14849" width="4.28515625" style="1343" customWidth="1"/>
    <col min="14850" max="14850" width="47.28515625" style="1343" customWidth="1"/>
    <col min="14851" max="14851" width="5.7109375" style="1343" customWidth="1"/>
    <col min="14852" max="14852" width="5.85546875" style="1343" customWidth="1"/>
    <col min="14853" max="14853" width="14" style="1343" customWidth="1"/>
    <col min="14854" max="14854" width="15.5703125" style="1343" customWidth="1"/>
    <col min="14855" max="14855" width="103.85546875" style="1343" bestFit="1" customWidth="1"/>
    <col min="14856" max="15104" width="9.140625" style="1343"/>
    <col min="15105" max="15105" width="4.28515625" style="1343" customWidth="1"/>
    <col min="15106" max="15106" width="47.28515625" style="1343" customWidth="1"/>
    <col min="15107" max="15107" width="5.7109375" style="1343" customWidth="1"/>
    <col min="15108" max="15108" width="5.85546875" style="1343" customWidth="1"/>
    <col min="15109" max="15109" width="14" style="1343" customWidth="1"/>
    <col min="15110" max="15110" width="15.5703125" style="1343" customWidth="1"/>
    <col min="15111" max="15111" width="103.85546875" style="1343" bestFit="1" customWidth="1"/>
    <col min="15112" max="15360" width="9.140625" style="1343"/>
    <col min="15361" max="15361" width="4.28515625" style="1343" customWidth="1"/>
    <col min="15362" max="15362" width="47.28515625" style="1343" customWidth="1"/>
    <col min="15363" max="15363" width="5.7109375" style="1343" customWidth="1"/>
    <col min="15364" max="15364" width="5.85546875" style="1343" customWidth="1"/>
    <col min="15365" max="15365" width="14" style="1343" customWidth="1"/>
    <col min="15366" max="15366" width="15.5703125" style="1343" customWidth="1"/>
    <col min="15367" max="15367" width="103.85546875" style="1343" bestFit="1" customWidth="1"/>
    <col min="15368" max="15616" width="9.140625" style="1343"/>
    <col min="15617" max="15617" width="4.28515625" style="1343" customWidth="1"/>
    <col min="15618" max="15618" width="47.28515625" style="1343" customWidth="1"/>
    <col min="15619" max="15619" width="5.7109375" style="1343" customWidth="1"/>
    <col min="15620" max="15620" width="5.85546875" style="1343" customWidth="1"/>
    <col min="15621" max="15621" width="14" style="1343" customWidth="1"/>
    <col min="15622" max="15622" width="15.5703125" style="1343" customWidth="1"/>
    <col min="15623" max="15623" width="103.85546875" style="1343" bestFit="1" customWidth="1"/>
    <col min="15624" max="15872" width="9.140625" style="1343"/>
    <col min="15873" max="15873" width="4.28515625" style="1343" customWidth="1"/>
    <col min="15874" max="15874" width="47.28515625" style="1343" customWidth="1"/>
    <col min="15875" max="15875" width="5.7109375" style="1343" customWidth="1"/>
    <col min="15876" max="15876" width="5.85546875" style="1343" customWidth="1"/>
    <col min="15877" max="15877" width="14" style="1343" customWidth="1"/>
    <col min="15878" max="15878" width="15.5703125" style="1343" customWidth="1"/>
    <col min="15879" max="15879" width="103.85546875" style="1343" bestFit="1" customWidth="1"/>
    <col min="15880" max="16128" width="9.140625" style="1343"/>
    <col min="16129" max="16129" width="4.28515625" style="1343" customWidth="1"/>
    <col min="16130" max="16130" width="47.28515625" style="1343" customWidth="1"/>
    <col min="16131" max="16131" width="5.7109375" style="1343" customWidth="1"/>
    <col min="16132" max="16132" width="5.85546875" style="1343" customWidth="1"/>
    <col min="16133" max="16133" width="14" style="1343" customWidth="1"/>
    <col min="16134" max="16134" width="15.5703125" style="1343" customWidth="1"/>
    <col min="16135" max="16135" width="103.85546875" style="1343" bestFit="1" customWidth="1"/>
    <col min="16136" max="16384" width="9.140625" style="1343"/>
  </cols>
  <sheetData>
    <row r="1" spans="1:6" s="1370" customFormat="1" ht="12.75">
      <c r="A1" s="1728" t="s">
        <v>3442</v>
      </c>
      <c r="B1" s="1696" t="s">
        <v>3443</v>
      </c>
      <c r="C1" s="1941" t="s">
        <v>3444</v>
      </c>
      <c r="D1" s="1941" t="s">
        <v>3445</v>
      </c>
      <c r="E1" s="1677" t="s">
        <v>3446</v>
      </c>
      <c r="F1" s="1436" t="s">
        <v>3447</v>
      </c>
    </row>
    <row r="2" spans="1:6" s="1370" customFormat="1" ht="12.75" customHeight="1">
      <c r="A2" s="1730"/>
      <c r="B2" s="1698"/>
      <c r="C2" s="1940"/>
      <c r="D2" s="1940"/>
      <c r="E2" s="1678" t="s">
        <v>3444</v>
      </c>
      <c r="F2" s="1437" t="s">
        <v>3448</v>
      </c>
    </row>
    <row r="3" spans="1:6" s="1370" customFormat="1" ht="12.75">
      <c r="A3" s="1372"/>
      <c r="B3" s="1373"/>
      <c r="C3" s="1306"/>
      <c r="D3" s="1306"/>
      <c r="E3" s="1679"/>
      <c r="F3" s="1438"/>
    </row>
    <row r="4" spans="1:6" s="1370" customFormat="1" ht="51">
      <c r="A4" s="1372"/>
      <c r="B4" s="1379" t="s">
        <v>3449</v>
      </c>
      <c r="C4" s="1680"/>
      <c r="D4" s="1680"/>
      <c r="E4" s="1681"/>
      <c r="F4" s="1680"/>
    </row>
    <row r="5" spans="1:6" s="1370" customFormat="1" ht="38.25">
      <c r="A5" s="1372"/>
      <c r="B5" s="1379" t="s">
        <v>3450</v>
      </c>
      <c r="C5" s="1680"/>
      <c r="D5" s="1680"/>
      <c r="E5" s="1681"/>
      <c r="F5" s="1680"/>
    </row>
    <row r="6" spans="1:6" s="1370" customFormat="1" ht="25.5">
      <c r="A6" s="1372"/>
      <c r="B6" s="1379" t="s">
        <v>3451</v>
      </c>
      <c r="C6" s="1680"/>
      <c r="D6" s="1680"/>
      <c r="E6" s="1681"/>
      <c r="F6" s="1680"/>
    </row>
    <row r="7" spans="1:6" s="1370" customFormat="1" ht="12.75">
      <c r="A7" s="1372"/>
      <c r="B7" s="1373"/>
      <c r="C7" s="1306"/>
      <c r="D7" s="1306"/>
      <c r="E7" s="1682"/>
      <c r="F7" s="1439"/>
    </row>
    <row r="8" spans="1:6" ht="27" customHeight="1" thickBot="1">
      <c r="A8" s="1375" t="s">
        <v>18</v>
      </c>
      <c r="B8" s="1376" t="s">
        <v>3536</v>
      </c>
      <c r="C8" s="1377"/>
      <c r="D8" s="1377"/>
      <c r="E8" s="1683"/>
      <c r="F8" s="1440"/>
    </row>
    <row r="9" spans="1:6" ht="12.75" customHeight="1">
      <c r="A9" s="1378"/>
      <c r="B9" s="1379"/>
      <c r="C9" s="1315"/>
      <c r="D9" s="1315"/>
      <c r="E9" s="1684"/>
      <c r="F9" s="1441"/>
    </row>
    <row r="10" spans="1:6" ht="89.25">
      <c r="B10" s="1685" t="s">
        <v>3815</v>
      </c>
    </row>
    <row r="11" spans="1:6" ht="12.75" customHeight="1">
      <c r="A11" s="1378"/>
      <c r="B11" s="1379"/>
      <c r="C11" s="1315"/>
      <c r="D11" s="1315"/>
      <c r="E11" s="1684"/>
      <c r="F11" s="1442"/>
    </row>
    <row r="12" spans="1:6" ht="38.25">
      <c r="A12" s="1380" t="s">
        <v>7</v>
      </c>
      <c r="B12" s="1428" t="s">
        <v>3816</v>
      </c>
      <c r="C12" s="1315" t="s">
        <v>16</v>
      </c>
      <c r="D12" s="1315">
        <v>1</v>
      </c>
      <c r="E12" s="1687"/>
      <c r="F12" s="1688">
        <f>D12*E12</f>
        <v>0</v>
      </c>
    </row>
    <row r="13" spans="1:6">
      <c r="A13" s="1380"/>
      <c r="B13" s="1428"/>
      <c r="C13" s="1315"/>
      <c r="D13" s="1315"/>
      <c r="E13" s="1687"/>
      <c r="F13" s="1442"/>
    </row>
    <row r="14" spans="1:6" ht="38.25">
      <c r="A14" s="1380" t="s">
        <v>20</v>
      </c>
      <c r="B14" s="1428" t="s">
        <v>3817</v>
      </c>
      <c r="C14" s="1315" t="s">
        <v>16</v>
      </c>
      <c r="D14" s="1315">
        <v>1</v>
      </c>
      <c r="E14" s="1687"/>
      <c r="F14" s="1688">
        <f>D14*E14</f>
        <v>0</v>
      </c>
    </row>
    <row r="15" spans="1:6">
      <c r="A15" s="1380"/>
      <c r="B15" s="1428"/>
      <c r="C15" s="1315"/>
      <c r="D15" s="1315"/>
      <c r="E15" s="1687"/>
      <c r="F15" s="1442"/>
    </row>
    <row r="16" spans="1:6" ht="25.5">
      <c r="A16" s="1380" t="s">
        <v>0</v>
      </c>
      <c r="B16" s="1428" t="s">
        <v>3818</v>
      </c>
      <c r="C16" s="1315" t="s">
        <v>16</v>
      </c>
      <c r="D16" s="1315">
        <v>1</v>
      </c>
      <c r="E16" s="1687"/>
      <c r="F16" s="1688">
        <f>D16*E16</f>
        <v>0</v>
      </c>
    </row>
    <row r="17" spans="1:6">
      <c r="A17" s="1380"/>
      <c r="B17" s="1428"/>
      <c r="C17" s="1315"/>
      <c r="D17" s="1315"/>
      <c r="E17" s="1687"/>
      <c r="F17" s="1442"/>
    </row>
    <row r="18" spans="1:6" ht="51">
      <c r="A18" s="1380" t="s">
        <v>1</v>
      </c>
      <c r="B18" s="1428" t="s">
        <v>4526</v>
      </c>
      <c r="C18" s="1315" t="s">
        <v>16</v>
      </c>
      <c r="D18" s="1315">
        <v>1</v>
      </c>
      <c r="E18" s="1687"/>
      <c r="F18" s="1688">
        <f>D18*E18</f>
        <v>0</v>
      </c>
    </row>
    <row r="19" spans="1:6">
      <c r="A19" s="1380"/>
      <c r="B19" s="1428"/>
      <c r="C19" s="1315"/>
      <c r="D19" s="1315"/>
      <c r="E19" s="1687"/>
      <c r="F19" s="1442"/>
    </row>
    <row r="20" spans="1:6" ht="38.25">
      <c r="A20" s="1380" t="s">
        <v>2</v>
      </c>
      <c r="B20" s="1685" t="s">
        <v>3819</v>
      </c>
    </row>
    <row r="21" spans="1:6" ht="140.25">
      <c r="A21" s="1380"/>
      <c r="B21" s="1383" t="s">
        <v>3461</v>
      </c>
    </row>
    <row r="22" spans="1:6">
      <c r="A22" s="1380"/>
      <c r="B22" s="1428" t="s">
        <v>3820</v>
      </c>
      <c r="C22" s="1315" t="s">
        <v>3204</v>
      </c>
      <c r="D22" s="1315">
        <v>58.9</v>
      </c>
      <c r="E22" s="1687"/>
      <c r="F22" s="1688">
        <f>D22*E22</f>
        <v>0</v>
      </c>
    </row>
    <row r="23" spans="1:6">
      <c r="A23" s="1380"/>
      <c r="B23" s="1428" t="s">
        <v>3821</v>
      </c>
      <c r="C23" s="1315" t="s">
        <v>3204</v>
      </c>
      <c r="D23" s="1315">
        <v>58.9</v>
      </c>
      <c r="E23" s="1689"/>
      <c r="F23" s="1688">
        <f t="shared" ref="F23:F25" si="0">D23*E23</f>
        <v>0</v>
      </c>
    </row>
    <row r="24" spans="1:6">
      <c r="A24" s="1380"/>
      <c r="B24" s="1428" t="s">
        <v>3822</v>
      </c>
      <c r="C24" s="1315" t="s">
        <v>3204</v>
      </c>
      <c r="D24" s="1315">
        <v>58.9</v>
      </c>
      <c r="E24" s="1687"/>
      <c r="F24" s="1688">
        <f t="shared" si="0"/>
        <v>0</v>
      </c>
    </row>
    <row r="25" spans="1:6">
      <c r="A25" s="1380"/>
      <c r="B25" s="1428" t="s">
        <v>3823</v>
      </c>
      <c r="C25" s="1315" t="s">
        <v>3204</v>
      </c>
      <c r="D25" s="1315">
        <v>5.5</v>
      </c>
      <c r="E25" s="1687"/>
      <c r="F25" s="1688">
        <f t="shared" si="0"/>
        <v>0</v>
      </c>
    </row>
    <row r="26" spans="1:6">
      <c r="A26" s="1380"/>
      <c r="B26" s="1428"/>
      <c r="C26" s="1315"/>
      <c r="D26" s="1315"/>
      <c r="E26" s="1687"/>
      <c r="F26" s="1442"/>
    </row>
    <row r="27" spans="1:6" ht="76.5">
      <c r="A27" s="1380" t="s">
        <v>3</v>
      </c>
      <c r="B27" s="1690" t="s">
        <v>3824</v>
      </c>
      <c r="C27" s="1691" t="s">
        <v>208</v>
      </c>
      <c r="D27" s="1692">
        <v>20</v>
      </c>
      <c r="E27" s="1693"/>
      <c r="F27" s="1688">
        <f>D27*E27</f>
        <v>0</v>
      </c>
    </row>
    <row r="28" spans="1:6">
      <c r="A28" s="1380"/>
      <c r="B28" s="1428"/>
      <c r="C28" s="1315"/>
      <c r="D28" s="1315"/>
      <c r="E28" s="1687"/>
      <c r="F28" s="1442"/>
    </row>
    <row r="29" spans="1:6" ht="25.5">
      <c r="A29" s="1380" t="s">
        <v>3</v>
      </c>
      <c r="B29" s="1428" t="s">
        <v>3825</v>
      </c>
      <c r="C29" s="1315"/>
      <c r="D29" s="1315"/>
      <c r="E29" s="1687"/>
      <c r="F29" s="1442"/>
    </row>
    <row r="30" spans="1:6" ht="38.25">
      <c r="A30" s="1380"/>
      <c r="B30" s="1685" t="s">
        <v>3819</v>
      </c>
      <c r="C30" s="1315"/>
      <c r="D30" s="1315"/>
      <c r="E30" s="1687"/>
      <c r="F30" s="1442"/>
    </row>
    <row r="31" spans="1:6" ht="140.25">
      <c r="A31" s="1380"/>
      <c r="B31" s="1383" t="s">
        <v>3461</v>
      </c>
      <c r="C31" s="1315"/>
      <c r="D31" s="1315"/>
      <c r="E31" s="1687"/>
      <c r="F31" s="1442"/>
    </row>
    <row r="32" spans="1:6">
      <c r="A32" s="1380"/>
      <c r="B32" s="1428" t="s">
        <v>3826</v>
      </c>
      <c r="C32" s="1315" t="s">
        <v>3204</v>
      </c>
      <c r="D32" s="1315">
        <v>60.5</v>
      </c>
      <c r="E32" s="1687"/>
      <c r="F32" s="1688">
        <f t="shared" ref="F32:F33" si="1">D32*E32</f>
        <v>0</v>
      </c>
    </row>
    <row r="33" spans="1:6">
      <c r="A33" s="1380"/>
      <c r="B33" s="1428" t="s">
        <v>3827</v>
      </c>
      <c r="C33" s="1315" t="s">
        <v>3204</v>
      </c>
      <c r="D33" s="1315">
        <v>60.5</v>
      </c>
      <c r="E33" s="1687"/>
      <c r="F33" s="1688">
        <f t="shared" si="1"/>
        <v>0</v>
      </c>
    </row>
    <row r="34" spans="1:6">
      <c r="A34" s="1380"/>
      <c r="B34" s="1428"/>
      <c r="C34" s="1315"/>
      <c r="D34" s="1315"/>
      <c r="E34" s="1687"/>
      <c r="F34" s="1442"/>
    </row>
    <row r="35" spans="1:6">
      <c r="A35" s="1380" t="s">
        <v>146</v>
      </c>
      <c r="B35" s="1428" t="s">
        <v>3538</v>
      </c>
      <c r="C35" s="1315" t="s">
        <v>67</v>
      </c>
      <c r="D35" s="1315">
        <v>24</v>
      </c>
      <c r="E35" s="1687"/>
      <c r="F35" s="1688">
        <f t="shared" ref="F35" si="2">D35*E35</f>
        <v>0</v>
      </c>
    </row>
    <row r="36" spans="1:6">
      <c r="A36" s="1394"/>
      <c r="B36" s="1384"/>
      <c r="C36" s="1315"/>
      <c r="D36" s="1315"/>
      <c r="F36" s="1443"/>
    </row>
    <row r="37" spans="1:6" ht="27" customHeight="1" thickBot="1">
      <c r="A37" s="1397"/>
      <c r="B37" s="1398" t="s">
        <v>3539</v>
      </c>
      <c r="C37" s="1399"/>
      <c r="D37" s="1399"/>
      <c r="E37" s="1694"/>
      <c r="F37" s="1444">
        <f>SUM(F1:F36)</f>
        <v>0</v>
      </c>
    </row>
    <row r="38" spans="1:6" ht="13.5" customHeight="1" thickTop="1">
      <c r="A38" s="1380"/>
      <c r="B38" s="1379"/>
      <c r="C38" s="1306"/>
      <c r="D38" s="1306"/>
      <c r="E38" s="1684"/>
      <c r="F38" s="1441"/>
    </row>
    <row r="39" spans="1:6" ht="15">
      <c r="A39" s="1424"/>
      <c r="B39" s="1425"/>
      <c r="E39" s="1695"/>
    </row>
    <row r="41" spans="1:6">
      <c r="A41" s="1343"/>
      <c r="C41" s="1343"/>
      <c r="D41" s="1343"/>
      <c r="E41" s="1689"/>
      <c r="F41" s="1343"/>
    </row>
    <row r="42" spans="1:6">
      <c r="A42" s="1343"/>
      <c r="C42" s="1343"/>
      <c r="D42" s="1343"/>
      <c r="E42" s="1689"/>
      <c r="F42" s="1343"/>
    </row>
    <row r="43" spans="1:6">
      <c r="A43" s="1343"/>
      <c r="C43" s="1343"/>
      <c r="D43" s="1343"/>
      <c r="E43" s="1689"/>
      <c r="F43" s="1343"/>
    </row>
    <row r="44" spans="1:6">
      <c r="A44" s="1343"/>
      <c r="C44" s="1343"/>
      <c r="D44" s="1343"/>
      <c r="E44" s="1689"/>
      <c r="F44" s="1343"/>
    </row>
    <row r="45" spans="1:6">
      <c r="A45" s="1343"/>
      <c r="C45" s="1343"/>
      <c r="D45" s="1343"/>
      <c r="E45" s="1689"/>
      <c r="F45" s="1343"/>
    </row>
    <row r="46" spans="1:6">
      <c r="A46" s="1343"/>
      <c r="C46" s="1343"/>
      <c r="D46" s="1343"/>
      <c r="E46" s="1689"/>
      <c r="F46" s="1343"/>
    </row>
    <row r="47" spans="1:6">
      <c r="A47" s="1343"/>
      <c r="C47" s="1343"/>
      <c r="D47" s="1343"/>
      <c r="E47" s="1689"/>
      <c r="F47" s="1343"/>
    </row>
    <row r="48" spans="1:6">
      <c r="A48" s="1343"/>
      <c r="C48" s="1343"/>
      <c r="D48" s="1343"/>
      <c r="E48" s="1689"/>
      <c r="F48" s="1343"/>
    </row>
    <row r="49" spans="5:5" s="1343" customFormat="1">
      <c r="E49" s="1689"/>
    </row>
    <row r="50" spans="5:5" s="1343" customFormat="1">
      <c r="E50" s="1689"/>
    </row>
    <row r="51" spans="5:5" s="1343" customFormat="1">
      <c r="E51" s="1689"/>
    </row>
    <row r="52" spans="5:5" s="1343" customFormat="1">
      <c r="E52" s="1689"/>
    </row>
    <row r="53" spans="5:5" s="1343" customFormat="1">
      <c r="E53" s="1689"/>
    </row>
    <row r="55" spans="5:5" s="1343" customFormat="1">
      <c r="E55" s="1689"/>
    </row>
    <row r="56" spans="5:5" s="1343" customFormat="1">
      <c r="E56" s="1689"/>
    </row>
    <row r="57" spans="5:5" s="1343" customFormat="1">
      <c r="E57" s="1689"/>
    </row>
  </sheetData>
  <pageMargins left="1" right="0.35" top="0.75" bottom="0.75" header="0.3" footer="0.3"/>
  <pageSetup paperSize="9" orientation="portrait" r:id="rId1"/>
  <headerFooter>
    <oddHeader>&amp;LNačrt PZI št. 01/2-2020&amp;CObjekt: OŠ DRAGATUŠ</oddHeader>
    <oddFooter>&amp;CA. Demontaže in prestavitve</oddFooter>
  </headerFooter>
  <rowBreaks count="1" manualBreakCount="1">
    <brk id="28" max="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BC75-E4A5-409D-B94B-0B0F72176227}">
  <sheetPr>
    <tabColor rgb="FF00FFFF"/>
  </sheetPr>
  <dimension ref="A1:F59"/>
  <sheetViews>
    <sheetView view="pageLayout" zoomScaleNormal="100" workbookViewId="0">
      <selection activeCell="A57" sqref="A57"/>
    </sheetView>
  </sheetViews>
  <sheetFormatPr defaultRowHeight="15"/>
  <cols>
    <col min="1" max="1" width="7.85546875" style="1402" customWidth="1"/>
    <col min="2" max="2" width="44.28515625" style="1343" customWidth="1"/>
    <col min="3" max="4" width="5.85546875" style="1403" customWidth="1"/>
    <col min="5" max="5" width="11.7109375" style="1695" customWidth="1"/>
    <col min="6" max="6" width="11.7109375" style="1404" customWidth="1"/>
    <col min="7" max="16384" width="9.140625" style="1875"/>
  </cols>
  <sheetData>
    <row r="1" spans="1:6">
      <c r="A1" s="1728" t="s">
        <v>3442</v>
      </c>
      <c r="B1" s="1696" t="s">
        <v>3443</v>
      </c>
      <c r="C1" s="1941" t="s">
        <v>3444</v>
      </c>
      <c r="D1" s="1941" t="s">
        <v>3445</v>
      </c>
      <c r="E1" s="1697" t="s">
        <v>3446</v>
      </c>
      <c r="F1" s="1445" t="s">
        <v>3447</v>
      </c>
    </row>
    <row r="2" spans="1:6">
      <c r="A2" s="1730"/>
      <c r="B2" s="1698"/>
      <c r="C2" s="1940"/>
      <c r="D2" s="1940"/>
      <c r="E2" s="1699" t="s">
        <v>3444</v>
      </c>
      <c r="F2" s="1446" t="s">
        <v>3448</v>
      </c>
    </row>
    <row r="3" spans="1:6">
      <c r="A3" s="1372"/>
      <c r="B3" s="1373"/>
      <c r="C3" s="1306"/>
      <c r="D3" s="1306"/>
      <c r="E3" s="1682"/>
      <c r="F3" s="1439"/>
    </row>
    <row r="4" spans="1:6" ht="51">
      <c r="A4" s="1372"/>
      <c r="B4" s="1379" t="s">
        <v>3449</v>
      </c>
      <c r="C4" s="1680"/>
      <c r="D4" s="1680"/>
      <c r="E4" s="1681"/>
      <c r="F4" s="1680"/>
    </row>
    <row r="5" spans="1:6" ht="38.25">
      <c r="A5" s="1372"/>
      <c r="B5" s="1379" t="s">
        <v>3450</v>
      </c>
      <c r="C5" s="1680"/>
      <c r="D5" s="1680"/>
      <c r="E5" s="1681"/>
      <c r="F5" s="1680"/>
    </row>
    <row r="6" spans="1:6" ht="25.5">
      <c r="A6" s="1372"/>
      <c r="B6" s="1379" t="s">
        <v>3451</v>
      </c>
      <c r="C6" s="1680"/>
      <c r="D6" s="1680"/>
      <c r="E6" s="1681"/>
      <c r="F6" s="1680"/>
    </row>
    <row r="7" spans="1:6">
      <c r="A7" s="1372"/>
      <c r="B7" s="1373"/>
      <c r="C7" s="1306"/>
      <c r="D7" s="1306"/>
      <c r="E7" s="1682"/>
      <c r="F7" s="1439"/>
    </row>
    <row r="8" spans="1:6" ht="15.75" thickBot="1">
      <c r="A8" s="1375" t="s">
        <v>19</v>
      </c>
      <c r="B8" s="1376" t="s">
        <v>3537</v>
      </c>
      <c r="C8" s="1377"/>
      <c r="D8" s="1377"/>
      <c r="E8" s="1683"/>
      <c r="F8" s="1440"/>
    </row>
    <row r="9" spans="1:6">
      <c r="A9" s="1378"/>
      <c r="B9" s="1379"/>
      <c r="C9" s="1315"/>
      <c r="D9" s="1315"/>
      <c r="E9" s="1684"/>
      <c r="F9" s="1441"/>
    </row>
    <row r="10" spans="1:6">
      <c r="A10" s="1907" t="s">
        <v>3828</v>
      </c>
      <c r="B10" s="1908" t="s">
        <v>3829</v>
      </c>
      <c r="C10" s="1909"/>
      <c r="D10" s="1910"/>
      <c r="E10" s="1914"/>
      <c r="F10" s="1917"/>
    </row>
    <row r="11" spans="1:6" ht="63.75">
      <c r="A11" s="1912" t="s">
        <v>3830</v>
      </c>
      <c r="B11" s="1882" t="s">
        <v>3831</v>
      </c>
      <c r="C11" s="1883" t="s">
        <v>188</v>
      </c>
      <c r="D11" s="1913">
        <v>5</v>
      </c>
      <c r="E11" s="1914"/>
      <c r="F11" s="1917">
        <f t="shared" ref="F11:F18" si="0">D11*E11</f>
        <v>0</v>
      </c>
    </row>
    <row r="12" spans="1:6" ht="51">
      <c r="A12" s="1912" t="s">
        <v>3832</v>
      </c>
      <c r="B12" s="1882" t="s">
        <v>3833</v>
      </c>
      <c r="C12" s="1883" t="s">
        <v>188</v>
      </c>
      <c r="D12" s="1913">
        <v>1.5</v>
      </c>
      <c r="E12" s="1914"/>
      <c r="F12" s="1917">
        <f t="shared" si="0"/>
        <v>0</v>
      </c>
    </row>
    <row r="13" spans="1:6" ht="25.5">
      <c r="A13" s="1912" t="s">
        <v>3834</v>
      </c>
      <c r="B13" s="1882" t="s">
        <v>3835</v>
      </c>
      <c r="C13" s="1883" t="s">
        <v>208</v>
      </c>
      <c r="D13" s="1913">
        <v>2</v>
      </c>
      <c r="E13" s="1914"/>
      <c r="F13" s="1917">
        <f t="shared" si="0"/>
        <v>0</v>
      </c>
    </row>
    <row r="14" spans="1:6" ht="63.75">
      <c r="A14" s="1912" t="s">
        <v>3836</v>
      </c>
      <c r="B14" s="1882" t="s">
        <v>3837</v>
      </c>
      <c r="C14" s="1883" t="s">
        <v>188</v>
      </c>
      <c r="D14" s="1913">
        <v>1</v>
      </c>
      <c r="E14" s="1914"/>
      <c r="F14" s="1917">
        <f t="shared" si="0"/>
        <v>0</v>
      </c>
    </row>
    <row r="15" spans="1:6" ht="89.25">
      <c r="A15" s="1912" t="s">
        <v>3838</v>
      </c>
      <c r="B15" s="1882" t="s">
        <v>3839</v>
      </c>
      <c r="C15" s="1883" t="s">
        <v>188</v>
      </c>
      <c r="D15" s="1913">
        <v>1</v>
      </c>
      <c r="E15" s="1914"/>
      <c r="F15" s="1917">
        <f t="shared" si="0"/>
        <v>0</v>
      </c>
    </row>
    <row r="16" spans="1:6" ht="38.25">
      <c r="A16" s="1912" t="s">
        <v>3840</v>
      </c>
      <c r="B16" s="1882" t="s">
        <v>3841</v>
      </c>
      <c r="C16" s="1883" t="s">
        <v>3204</v>
      </c>
      <c r="D16" s="1913">
        <v>4</v>
      </c>
      <c r="E16" s="1914"/>
      <c r="F16" s="1917">
        <f t="shared" si="0"/>
        <v>0</v>
      </c>
    </row>
    <row r="17" spans="1:6" ht="25.5">
      <c r="A17" s="1912" t="s">
        <v>3842</v>
      </c>
      <c r="B17" s="1882" t="s">
        <v>3843</v>
      </c>
      <c r="C17" s="1883" t="s">
        <v>188</v>
      </c>
      <c r="D17" s="1913">
        <v>4</v>
      </c>
      <c r="E17" s="1914"/>
      <c r="F17" s="1917">
        <f t="shared" si="0"/>
        <v>0</v>
      </c>
    </row>
    <row r="18" spans="1:6" ht="76.5">
      <c r="A18" s="1912" t="s">
        <v>3844</v>
      </c>
      <c r="B18" s="1882" t="s">
        <v>3845</v>
      </c>
      <c r="C18" s="1883" t="s">
        <v>16</v>
      </c>
      <c r="D18" s="1913">
        <v>1</v>
      </c>
      <c r="E18" s="1914"/>
      <c r="F18" s="1917">
        <f t="shared" si="0"/>
        <v>0</v>
      </c>
    </row>
    <row r="19" spans="1:6">
      <c r="A19" s="1912"/>
      <c r="B19" s="1882"/>
      <c r="C19" s="1913"/>
      <c r="D19" s="1883"/>
      <c r="E19" s="1914"/>
      <c r="F19" s="1917"/>
    </row>
    <row r="20" spans="1:6">
      <c r="A20" s="1907" t="s">
        <v>3847</v>
      </c>
      <c r="B20" s="1908" t="s">
        <v>3848</v>
      </c>
      <c r="C20" s="1909"/>
      <c r="D20" s="1910"/>
      <c r="E20" s="1914"/>
      <c r="F20" s="1917"/>
    </row>
    <row r="21" spans="1:6" ht="229.5">
      <c r="A21" s="1912" t="s">
        <v>3849</v>
      </c>
      <c r="B21" s="1882" t="s">
        <v>3850</v>
      </c>
      <c r="C21" s="1883" t="s">
        <v>4</v>
      </c>
      <c r="D21" s="1913">
        <v>1</v>
      </c>
      <c r="E21" s="1914"/>
      <c r="F21" s="1917">
        <f t="shared" ref="F21:F56" si="1">D21*E21</f>
        <v>0</v>
      </c>
    </row>
    <row r="22" spans="1:6" ht="89.25">
      <c r="A22" s="1912" t="s">
        <v>3851</v>
      </c>
      <c r="B22" s="1882" t="s">
        <v>3852</v>
      </c>
      <c r="C22" s="1883" t="s">
        <v>16</v>
      </c>
      <c r="D22" s="1913">
        <v>1</v>
      </c>
      <c r="E22" s="1914"/>
      <c r="F22" s="1917">
        <f t="shared" si="1"/>
        <v>0</v>
      </c>
    </row>
    <row r="23" spans="1:6" ht="191.25">
      <c r="A23" s="1912" t="s">
        <v>3853</v>
      </c>
      <c r="B23" s="1882" t="s">
        <v>3854</v>
      </c>
      <c r="C23" s="1883" t="s">
        <v>4</v>
      </c>
      <c r="D23" s="1913">
        <v>1</v>
      </c>
      <c r="E23" s="1914"/>
      <c r="F23" s="1917">
        <f t="shared" si="1"/>
        <v>0</v>
      </c>
    </row>
    <row r="24" spans="1:6" ht="63.75">
      <c r="A24" s="1912" t="s">
        <v>3855</v>
      </c>
      <c r="B24" s="1882" t="s">
        <v>3856</v>
      </c>
      <c r="C24" s="1883" t="s">
        <v>4</v>
      </c>
      <c r="D24" s="1913">
        <v>1</v>
      </c>
      <c r="E24" s="1914"/>
      <c r="F24" s="1917">
        <f t="shared" si="1"/>
        <v>0</v>
      </c>
    </row>
    <row r="25" spans="1:6" ht="89.25">
      <c r="A25" s="1912" t="s">
        <v>3857</v>
      </c>
      <c r="B25" s="1882" t="s">
        <v>3858</v>
      </c>
      <c r="C25" s="1883" t="s">
        <v>4</v>
      </c>
      <c r="D25" s="1913">
        <v>1</v>
      </c>
      <c r="E25" s="1914"/>
      <c r="F25" s="1917">
        <f t="shared" si="1"/>
        <v>0</v>
      </c>
    </row>
    <row r="26" spans="1:6" ht="51">
      <c r="A26" s="1912" t="s">
        <v>3859</v>
      </c>
      <c r="B26" s="1882" t="s">
        <v>3860</v>
      </c>
      <c r="C26" s="1883" t="s">
        <v>4</v>
      </c>
      <c r="D26" s="1913">
        <v>1</v>
      </c>
      <c r="E26" s="1914"/>
      <c r="F26" s="1917">
        <f t="shared" si="1"/>
        <v>0</v>
      </c>
    </row>
    <row r="27" spans="1:6">
      <c r="A27" s="1912"/>
      <c r="B27" s="1882"/>
      <c r="C27" s="1883"/>
      <c r="D27" s="1913"/>
      <c r="E27" s="1914"/>
      <c r="F27" s="1917"/>
    </row>
    <row r="28" spans="1:6" ht="38.25">
      <c r="A28" s="1912" t="s">
        <v>3861</v>
      </c>
      <c r="B28" s="1882" t="s">
        <v>3862</v>
      </c>
    </row>
    <row r="29" spans="1:6">
      <c r="A29" s="1912"/>
      <c r="B29" s="1882" t="s">
        <v>3863</v>
      </c>
      <c r="C29" s="1883" t="s">
        <v>3204</v>
      </c>
      <c r="D29" s="1913">
        <v>12</v>
      </c>
      <c r="E29" s="1914"/>
      <c r="F29" s="1917">
        <f>D29*E29</f>
        <v>0</v>
      </c>
    </row>
    <row r="30" spans="1:6">
      <c r="A30" s="1912"/>
      <c r="B30" s="1882"/>
      <c r="C30" s="1883"/>
      <c r="D30" s="1913"/>
      <c r="E30" s="1914"/>
      <c r="F30" s="1917"/>
    </row>
    <row r="31" spans="1:6" ht="76.5">
      <c r="A31" s="1912" t="s">
        <v>3864</v>
      </c>
      <c r="B31" s="1882" t="s">
        <v>3865</v>
      </c>
      <c r="C31" s="1883"/>
      <c r="D31" s="1913"/>
      <c r="E31" s="1914"/>
      <c r="F31" s="1917"/>
    </row>
    <row r="32" spans="1:6">
      <c r="A32" s="1912"/>
      <c r="B32" s="1882" t="s">
        <v>3867</v>
      </c>
      <c r="C32" s="1883" t="s">
        <v>3204</v>
      </c>
      <c r="D32" s="1913">
        <v>3</v>
      </c>
      <c r="E32" s="1914"/>
      <c r="F32" s="1917">
        <f t="shared" si="1"/>
        <v>0</v>
      </c>
    </row>
    <row r="33" spans="1:6">
      <c r="A33" s="1912"/>
      <c r="B33" s="1882"/>
      <c r="C33" s="1883"/>
      <c r="D33" s="1913"/>
      <c r="E33" s="1914"/>
      <c r="F33" s="1917"/>
    </row>
    <row r="34" spans="1:6" ht="25.5">
      <c r="A34" s="1912" t="s">
        <v>4571</v>
      </c>
      <c r="B34" s="1882" t="s">
        <v>3869</v>
      </c>
      <c r="C34" s="1343"/>
      <c r="D34" s="1343"/>
      <c r="E34" s="1689"/>
      <c r="F34" s="1343"/>
    </row>
    <row r="35" spans="1:6">
      <c r="A35" s="1912"/>
      <c r="B35" s="1882" t="s">
        <v>3870</v>
      </c>
      <c r="C35" s="1883" t="s">
        <v>3204</v>
      </c>
      <c r="D35" s="1913">
        <v>1</v>
      </c>
      <c r="E35" s="1914"/>
      <c r="F35" s="1917">
        <f>D35*E35</f>
        <v>0</v>
      </c>
    </row>
    <row r="36" spans="1:6">
      <c r="A36" s="1912"/>
      <c r="B36" s="1882"/>
      <c r="C36" s="1883"/>
      <c r="D36" s="1913"/>
      <c r="E36" s="1914"/>
      <c r="F36" s="1917"/>
    </row>
    <row r="37" spans="1:6" ht="63.75">
      <c r="A37" s="1912" t="s">
        <v>3868</v>
      </c>
      <c r="B37" s="1882" t="s">
        <v>3872</v>
      </c>
      <c r="C37" s="1343"/>
      <c r="D37" s="1343"/>
      <c r="E37" s="1689"/>
      <c r="F37" s="1343"/>
    </row>
    <row r="38" spans="1:6">
      <c r="A38" s="1912"/>
      <c r="B38" s="1882" t="s">
        <v>3457</v>
      </c>
      <c r="C38" s="1883" t="s">
        <v>16</v>
      </c>
      <c r="D38" s="1913">
        <v>1</v>
      </c>
      <c r="E38" s="1914"/>
      <c r="F38" s="1917">
        <f>D38*E38</f>
        <v>0</v>
      </c>
    </row>
    <row r="39" spans="1:6">
      <c r="A39" s="1912"/>
      <c r="B39" s="1882"/>
      <c r="C39" s="1883"/>
      <c r="D39" s="1913"/>
      <c r="E39" s="1914"/>
      <c r="F39" s="1917"/>
    </row>
    <row r="40" spans="1:6" ht="76.5">
      <c r="A40" s="1912" t="s">
        <v>3871</v>
      </c>
      <c r="B40" s="1882" t="s">
        <v>3874</v>
      </c>
      <c r="C40" s="1883" t="s">
        <v>3204</v>
      </c>
      <c r="D40" s="1913">
        <v>3</v>
      </c>
      <c r="E40" s="1914"/>
      <c r="F40" s="1917">
        <f>D40*E40</f>
        <v>0</v>
      </c>
    </row>
    <row r="41" spans="1:6" ht="114.75">
      <c r="A41" s="1912" t="s">
        <v>3873</v>
      </c>
      <c r="B41" s="1882" t="s">
        <v>3875</v>
      </c>
      <c r="C41" s="1883"/>
    </row>
    <row r="42" spans="1:6">
      <c r="B42" s="1882" t="s">
        <v>3877</v>
      </c>
      <c r="C42" s="1883" t="s">
        <v>3204</v>
      </c>
      <c r="D42" s="1913">
        <v>5</v>
      </c>
      <c r="E42" s="1914"/>
      <c r="F42" s="1917">
        <f t="shared" si="1"/>
        <v>0</v>
      </c>
    </row>
    <row r="43" spans="1:6">
      <c r="A43" s="1912"/>
      <c r="B43" s="1882" t="s">
        <v>3879</v>
      </c>
      <c r="C43" s="1883" t="s">
        <v>3204</v>
      </c>
      <c r="D43" s="1913">
        <v>5</v>
      </c>
      <c r="E43" s="1914"/>
      <c r="F43" s="1917">
        <f t="shared" si="1"/>
        <v>0</v>
      </c>
    </row>
    <row r="44" spans="1:6">
      <c r="A44" s="1912"/>
      <c r="B44" s="1882" t="s">
        <v>3881</v>
      </c>
      <c r="C44" s="1883" t="s">
        <v>3204</v>
      </c>
      <c r="D44" s="1913">
        <v>8</v>
      </c>
      <c r="E44" s="1914"/>
      <c r="F44" s="1917">
        <f t="shared" si="1"/>
        <v>0</v>
      </c>
    </row>
    <row r="45" spans="1:6" ht="229.5">
      <c r="A45" s="1912" t="s">
        <v>3876</v>
      </c>
      <c r="B45" s="1882" t="s">
        <v>3882</v>
      </c>
      <c r="C45" s="1883"/>
      <c r="D45" s="1913"/>
      <c r="E45" s="1914"/>
      <c r="F45" s="1917"/>
    </row>
    <row r="46" spans="1:6">
      <c r="A46" s="1912"/>
      <c r="B46" s="1882" t="s">
        <v>3884</v>
      </c>
      <c r="C46" s="1883" t="s">
        <v>4</v>
      </c>
      <c r="D46" s="1913">
        <v>5</v>
      </c>
      <c r="E46" s="1914"/>
      <c r="F46" s="1917">
        <f t="shared" si="1"/>
        <v>0</v>
      </c>
    </row>
    <row r="47" spans="1:6" ht="76.5">
      <c r="A47" s="1912" t="s">
        <v>3878</v>
      </c>
      <c r="B47" s="1882" t="s">
        <v>3886</v>
      </c>
      <c r="C47" s="1883" t="s">
        <v>4</v>
      </c>
      <c r="D47" s="1913">
        <v>5</v>
      </c>
      <c r="E47" s="1914"/>
      <c r="F47" s="1917">
        <f t="shared" si="1"/>
        <v>0</v>
      </c>
    </row>
    <row r="48" spans="1:6" ht="51">
      <c r="A48" s="1912" t="s">
        <v>3880</v>
      </c>
      <c r="B48" s="1882" t="s">
        <v>3888</v>
      </c>
      <c r="C48" s="1883" t="s">
        <v>208</v>
      </c>
      <c r="D48" s="1913">
        <v>2</v>
      </c>
      <c r="E48" s="1914"/>
      <c r="F48" s="1917">
        <f t="shared" si="1"/>
        <v>0</v>
      </c>
    </row>
    <row r="49" spans="1:6" ht="25.5">
      <c r="A49" s="1912" t="s">
        <v>3883</v>
      </c>
      <c r="B49" s="1882" t="s">
        <v>3890</v>
      </c>
      <c r="C49" s="1883" t="s">
        <v>208</v>
      </c>
      <c r="D49" s="1913">
        <v>2</v>
      </c>
      <c r="E49" s="1914"/>
      <c r="F49" s="1917">
        <f t="shared" si="1"/>
        <v>0</v>
      </c>
    </row>
    <row r="50" spans="1:6" ht="25.5">
      <c r="A50" s="1912" t="s">
        <v>3885</v>
      </c>
      <c r="B50" s="1882" t="s">
        <v>3892</v>
      </c>
      <c r="C50" s="1883" t="s">
        <v>208</v>
      </c>
      <c r="D50" s="1913">
        <v>1</v>
      </c>
      <c r="E50" s="1914"/>
      <c r="F50" s="1917">
        <f t="shared" si="1"/>
        <v>0</v>
      </c>
    </row>
    <row r="51" spans="1:6">
      <c r="A51" s="1912" t="s">
        <v>3887</v>
      </c>
      <c r="B51" s="1882" t="s">
        <v>3894</v>
      </c>
      <c r="C51" s="1883" t="s">
        <v>3846</v>
      </c>
      <c r="D51" s="1913">
        <v>1</v>
      </c>
      <c r="E51" s="1914"/>
      <c r="F51" s="1917">
        <f t="shared" si="1"/>
        <v>0</v>
      </c>
    </row>
    <row r="52" spans="1:6" ht="25.5">
      <c r="A52" s="1912" t="s">
        <v>3889</v>
      </c>
      <c r="B52" s="1882" t="s">
        <v>3896</v>
      </c>
      <c r="C52" s="1883" t="s">
        <v>3846</v>
      </c>
      <c r="D52" s="1913">
        <v>1</v>
      </c>
      <c r="E52" s="1914"/>
      <c r="F52" s="1917">
        <f t="shared" si="1"/>
        <v>0</v>
      </c>
    </row>
    <row r="53" spans="1:6" ht="89.25">
      <c r="A53" s="1912" t="s">
        <v>3891</v>
      </c>
      <c r="B53" s="1882" t="s">
        <v>3898</v>
      </c>
      <c r="C53" s="1883" t="s">
        <v>3846</v>
      </c>
      <c r="D53" s="1913">
        <v>1</v>
      </c>
      <c r="E53" s="1914"/>
      <c r="F53" s="1917">
        <f t="shared" si="1"/>
        <v>0</v>
      </c>
    </row>
    <row r="54" spans="1:6">
      <c r="A54" s="1912" t="s">
        <v>3893</v>
      </c>
      <c r="B54" s="1882" t="s">
        <v>3900</v>
      </c>
      <c r="C54" s="1883" t="s">
        <v>3846</v>
      </c>
      <c r="D54" s="1913">
        <v>1</v>
      </c>
      <c r="E54" s="1914"/>
      <c r="F54" s="1917">
        <f t="shared" si="1"/>
        <v>0</v>
      </c>
    </row>
    <row r="55" spans="1:6" ht="25.5">
      <c r="A55" s="1912" t="s">
        <v>3895</v>
      </c>
      <c r="B55" s="1882" t="s">
        <v>3902</v>
      </c>
      <c r="C55" s="1883" t="s">
        <v>3846</v>
      </c>
      <c r="D55" s="1913">
        <v>1</v>
      </c>
      <c r="E55" s="1914"/>
      <c r="F55" s="1917">
        <f t="shared" si="1"/>
        <v>0</v>
      </c>
    </row>
    <row r="56" spans="1:6" ht="25.5">
      <c r="A56" s="1912" t="s">
        <v>3897</v>
      </c>
      <c r="B56" s="1882" t="s">
        <v>3904</v>
      </c>
      <c r="C56" s="1883" t="s">
        <v>3846</v>
      </c>
      <c r="D56" s="1913">
        <v>1</v>
      </c>
      <c r="E56" s="1914"/>
      <c r="F56" s="1917">
        <f t="shared" si="1"/>
        <v>0</v>
      </c>
    </row>
    <row r="57" spans="1:6">
      <c r="A57" s="1394"/>
      <c r="B57" s="1384"/>
      <c r="C57" s="1315"/>
      <c r="D57" s="1315"/>
      <c r="F57" s="1442"/>
    </row>
    <row r="58" spans="1:6" ht="15.75" thickBot="1">
      <c r="A58" s="1397"/>
      <c r="B58" s="1398" t="s">
        <v>3541</v>
      </c>
      <c r="C58" s="1399"/>
      <c r="D58" s="1399"/>
      <c r="E58" s="1694"/>
      <c r="F58" s="1444">
        <f>SUM(F1:F57)</f>
        <v>0</v>
      </c>
    </row>
    <row r="59" spans="1:6" ht="15.75" thickTop="1">
      <c r="A59" s="1380"/>
      <c r="B59" s="1379"/>
      <c r="C59" s="1306"/>
      <c r="D59" s="1306"/>
      <c r="E59" s="1684"/>
      <c r="F59" s="1441"/>
    </row>
  </sheetData>
  <pageMargins left="1" right="0.35" top="0.75" bottom="0.75" header="0.3" footer="0.3"/>
  <pageSetup paperSize="9" orientation="portrait" r:id="rId1"/>
  <headerFooter>
    <oddHeader>&amp;LNačrt PZI št. 02/1-2020&amp;CObjekt: OŠ DRAGATUŠ</oddHeader>
  </headerFooter>
  <rowBreaks count="2" manualBreakCount="2">
    <brk id="19" max="16383" man="1"/>
    <brk id="2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5A80C-9292-4F4B-A645-D2FE7D562F35}">
  <sheetPr>
    <tabColor rgb="FF00FFFF"/>
  </sheetPr>
  <dimension ref="A1:F187"/>
  <sheetViews>
    <sheetView view="pageLayout" topLeftCell="A190" zoomScaleNormal="115" workbookViewId="0">
      <selection activeCell="B54" sqref="B54"/>
    </sheetView>
  </sheetViews>
  <sheetFormatPr defaultRowHeight="15"/>
  <cols>
    <col min="1" max="1" width="7.85546875" style="1402" customWidth="1"/>
    <col min="2" max="2" width="44.28515625" style="1343" customWidth="1"/>
    <col min="3" max="3" width="5.140625" style="1403" customWidth="1"/>
    <col min="4" max="4" width="7.5703125" style="1710" customWidth="1"/>
    <col min="5" max="5" width="11.7109375" style="1711" customWidth="1"/>
    <col min="6" max="6" width="11.7109375" style="1404" customWidth="1"/>
    <col min="7" max="16384" width="9.140625" style="1875"/>
  </cols>
  <sheetData>
    <row r="1" spans="1:6">
      <c r="A1" s="1977" t="s">
        <v>3442</v>
      </c>
      <c r="B1" s="1977" t="s">
        <v>3443</v>
      </c>
      <c r="C1" s="1979" t="s">
        <v>3444</v>
      </c>
      <c r="D1" s="1980" t="s">
        <v>3445</v>
      </c>
      <c r="E1" s="1700" t="s">
        <v>3446</v>
      </c>
      <c r="F1" s="1873" t="s">
        <v>3447</v>
      </c>
    </row>
    <row r="2" spans="1:6">
      <c r="A2" s="1978"/>
      <c r="B2" s="1978"/>
      <c r="C2" s="1976"/>
      <c r="D2" s="1981"/>
      <c r="E2" s="1701" t="s">
        <v>3444</v>
      </c>
      <c r="F2" s="1874" t="s">
        <v>3448</v>
      </c>
    </row>
    <row r="3" spans="1:6">
      <c r="A3" s="1372"/>
      <c r="B3" s="1373"/>
      <c r="C3" s="1306"/>
      <c r="D3" s="1702"/>
      <c r="E3" s="1703"/>
      <c r="F3" s="1274"/>
    </row>
    <row r="4" spans="1:6" ht="51">
      <c r="A4" s="1372"/>
      <c r="B4" s="1379" t="s">
        <v>3449</v>
      </c>
      <c r="C4" s="1680"/>
      <c r="D4" s="1704"/>
      <c r="E4" s="1681"/>
      <c r="F4" s="1680"/>
    </row>
    <row r="5" spans="1:6" ht="38.25">
      <c r="A5" s="1372"/>
      <c r="B5" s="1379" t="s">
        <v>3450</v>
      </c>
      <c r="C5" s="1680"/>
      <c r="D5" s="1704"/>
      <c r="E5" s="1681"/>
      <c r="F5" s="1680"/>
    </row>
    <row r="6" spans="1:6" ht="25.5">
      <c r="A6" s="1372"/>
      <c r="B6" s="1379" t="s">
        <v>3451</v>
      </c>
      <c r="C6" s="1680"/>
      <c r="D6" s="1704"/>
      <c r="E6" s="1681"/>
      <c r="F6" s="1680"/>
    </row>
    <row r="7" spans="1:6">
      <c r="A7" s="1372"/>
      <c r="B7" s="1373"/>
      <c r="C7" s="1306"/>
      <c r="D7" s="1702"/>
      <c r="E7" s="1705"/>
      <c r="F7" s="1374"/>
    </row>
    <row r="8" spans="1:6" ht="15.75" thickBot="1">
      <c r="A8" s="1375" t="s">
        <v>2196</v>
      </c>
      <c r="B8" s="1376" t="s">
        <v>3434</v>
      </c>
      <c r="C8" s="1377"/>
      <c r="D8" s="1706"/>
      <c r="E8" s="1707"/>
      <c r="F8" s="1280"/>
    </row>
    <row r="9" spans="1:6">
      <c r="A9" s="1378"/>
      <c r="B9" s="1379"/>
      <c r="C9" s="1315"/>
      <c r="D9" s="1708"/>
      <c r="E9" s="1709"/>
      <c r="F9" s="1288"/>
    </row>
    <row r="10" spans="1:6">
      <c r="A10" s="1378"/>
      <c r="B10" s="1379" t="s">
        <v>3905</v>
      </c>
      <c r="C10" s="1315"/>
      <c r="D10" s="1708"/>
      <c r="E10" s="1709"/>
      <c r="F10" s="1288"/>
    </row>
    <row r="11" spans="1:6">
      <c r="A11" s="1378"/>
      <c r="B11" s="1379"/>
      <c r="C11" s="1315"/>
      <c r="D11" s="1708"/>
      <c r="E11" s="1709"/>
      <c r="F11" s="1288"/>
    </row>
    <row r="12" spans="1:6" ht="102">
      <c r="A12" s="1380" t="s">
        <v>7</v>
      </c>
      <c r="B12" s="1876" t="s">
        <v>3906</v>
      </c>
    </row>
    <row r="13" spans="1:6" ht="38.25">
      <c r="A13" s="1378"/>
      <c r="B13" s="1877" t="s">
        <v>3540</v>
      </c>
      <c r="C13" s="1878" t="s">
        <v>16</v>
      </c>
      <c r="D13" s="1879">
        <v>2</v>
      </c>
      <c r="E13" s="1880"/>
      <c r="F13" s="1881">
        <f t="shared" ref="F13" si="0">D13*E13</f>
        <v>0</v>
      </c>
    </row>
    <row r="14" spans="1:6">
      <c r="A14" s="1378"/>
      <c r="B14" s="1877"/>
      <c r="C14" s="1878"/>
      <c r="D14" s="1879"/>
      <c r="E14" s="1880"/>
      <c r="F14" s="1382"/>
    </row>
    <row r="15" spans="1:6" ht="89.25">
      <c r="A15" s="1380" t="s">
        <v>20</v>
      </c>
      <c r="B15" s="1882" t="s">
        <v>3907</v>
      </c>
      <c r="C15" s="1883" t="s">
        <v>16</v>
      </c>
      <c r="D15" s="1884">
        <v>2</v>
      </c>
      <c r="E15" s="1885"/>
      <c r="F15" s="1881">
        <f t="shared" ref="F15" si="1">D15*E15</f>
        <v>0</v>
      </c>
    </row>
    <row r="16" spans="1:6">
      <c r="A16" s="1380"/>
      <c r="B16" s="1882"/>
      <c r="C16" s="1883"/>
      <c r="D16" s="1884"/>
      <c r="E16" s="1885"/>
      <c r="F16" s="1382"/>
    </row>
    <row r="17" spans="1:6" ht="25.5">
      <c r="A17" s="1380" t="s">
        <v>0</v>
      </c>
      <c r="B17" s="1882" t="s">
        <v>3908</v>
      </c>
      <c r="C17" s="1883" t="s">
        <v>16</v>
      </c>
      <c r="D17" s="1884">
        <v>2</v>
      </c>
      <c r="E17" s="1885"/>
      <c r="F17" s="1881">
        <f t="shared" ref="F17" si="2">D17*E17</f>
        <v>0</v>
      </c>
    </row>
    <row r="19" spans="1:6" ht="76.5">
      <c r="A19" s="1380" t="s">
        <v>1</v>
      </c>
      <c r="B19" s="1882" t="s">
        <v>3909</v>
      </c>
      <c r="C19" s="1883" t="s">
        <v>16</v>
      </c>
      <c r="D19" s="1884">
        <v>1</v>
      </c>
      <c r="E19" s="1709"/>
      <c r="F19" s="1881">
        <f t="shared" ref="F19" si="3">D19*E19</f>
        <v>0</v>
      </c>
    </row>
    <row r="20" spans="1:6">
      <c r="A20" s="1380"/>
      <c r="B20" s="1882"/>
      <c r="C20" s="1883"/>
      <c r="D20" s="1884"/>
      <c r="E20" s="1885"/>
      <c r="F20" s="1382"/>
    </row>
    <row r="21" spans="1:6" ht="38.25">
      <c r="A21" s="1380" t="s">
        <v>2</v>
      </c>
      <c r="B21" s="1882" t="s">
        <v>3910</v>
      </c>
      <c r="C21" s="1883" t="s">
        <v>16</v>
      </c>
      <c r="D21" s="1884">
        <v>1</v>
      </c>
      <c r="E21" s="1885"/>
      <c r="F21" s="1881">
        <f t="shared" ref="F21" si="4">D21*E21</f>
        <v>0</v>
      </c>
    </row>
    <row r="22" spans="1:6">
      <c r="A22" s="1343"/>
      <c r="C22" s="1343"/>
      <c r="D22" s="1713"/>
      <c r="E22" s="1689"/>
      <c r="F22" s="1382"/>
    </row>
    <row r="23" spans="1:6">
      <c r="A23" s="1380" t="s">
        <v>3</v>
      </c>
      <c r="B23" s="1882" t="s">
        <v>3911</v>
      </c>
      <c r="C23" s="1883" t="s">
        <v>16</v>
      </c>
      <c r="D23" s="1884">
        <v>1</v>
      </c>
      <c r="E23" s="1885"/>
      <c r="F23" s="1881">
        <f t="shared" ref="F23" si="5">D23*E23</f>
        <v>0</v>
      </c>
    </row>
    <row r="24" spans="1:6">
      <c r="A24" s="1380"/>
      <c r="B24" s="1886"/>
      <c r="C24" s="1887"/>
      <c r="D24" s="1884"/>
      <c r="E24" s="1709"/>
      <c r="F24" s="1382"/>
    </row>
    <row r="25" spans="1:6" ht="127.5">
      <c r="A25" s="1380" t="s">
        <v>146</v>
      </c>
      <c r="B25" s="1888" t="s">
        <v>3912</v>
      </c>
      <c r="C25" s="1888"/>
      <c r="D25" s="1889"/>
      <c r="E25" s="1890"/>
      <c r="F25" s="1382"/>
    </row>
    <row r="26" spans="1:6" ht="191.25">
      <c r="A26" s="1888"/>
      <c r="B26" s="1882" t="s">
        <v>3913</v>
      </c>
      <c r="C26" s="1883" t="s">
        <v>16</v>
      </c>
      <c r="D26" s="1884">
        <v>1</v>
      </c>
      <c r="E26" s="1709"/>
      <c r="F26" s="1881">
        <f t="shared" ref="F26" si="6">D26*E26</f>
        <v>0</v>
      </c>
    </row>
    <row r="27" spans="1:6">
      <c r="A27" s="1380"/>
      <c r="B27" s="1882"/>
      <c r="C27" s="1887"/>
      <c r="D27" s="1884"/>
      <c r="E27" s="1709"/>
      <c r="F27" s="1382"/>
    </row>
    <row r="28" spans="1:6" ht="25.5">
      <c r="A28" s="1380" t="s">
        <v>147</v>
      </c>
      <c r="B28" s="1882" t="s">
        <v>3914</v>
      </c>
      <c r="C28" s="1883" t="s">
        <v>16</v>
      </c>
      <c r="D28" s="1884">
        <v>1</v>
      </c>
      <c r="E28" s="1885"/>
      <c r="F28" s="1881">
        <f t="shared" ref="F28" si="7">D28*E28</f>
        <v>0</v>
      </c>
    </row>
    <row r="29" spans="1:6">
      <c r="A29" s="1380"/>
      <c r="B29" s="1882"/>
      <c r="C29" s="1887"/>
      <c r="D29" s="1884"/>
      <c r="E29" s="1709"/>
      <c r="F29" s="1382"/>
    </row>
    <row r="30" spans="1:6">
      <c r="A30" s="1380" t="s">
        <v>148</v>
      </c>
      <c r="B30" s="1882" t="s">
        <v>3915</v>
      </c>
      <c r="C30" s="1887"/>
      <c r="D30" s="1884"/>
      <c r="E30" s="1709"/>
      <c r="F30" s="1382"/>
    </row>
    <row r="31" spans="1:6" ht="51">
      <c r="A31" s="1380" t="s">
        <v>3916</v>
      </c>
      <c r="B31" s="1882" t="s">
        <v>3917</v>
      </c>
      <c r="C31" s="1883" t="s">
        <v>16</v>
      </c>
      <c r="D31" s="1884">
        <v>1</v>
      </c>
      <c r="E31" s="1891"/>
      <c r="F31" s="1881">
        <f t="shared" ref="F31:F48" si="8">D31*E31</f>
        <v>0</v>
      </c>
    </row>
    <row r="32" spans="1:6" ht="51">
      <c r="A32" s="1380" t="s">
        <v>3918</v>
      </c>
      <c r="B32" s="1882" t="s">
        <v>3919</v>
      </c>
      <c r="C32" s="1883" t="s">
        <v>16</v>
      </c>
      <c r="D32" s="1884">
        <v>1</v>
      </c>
      <c r="E32" s="1891"/>
      <c r="F32" s="1881">
        <f t="shared" si="8"/>
        <v>0</v>
      </c>
    </row>
    <row r="33" spans="1:6" ht="51">
      <c r="A33" s="1380" t="s">
        <v>3920</v>
      </c>
      <c r="B33" s="1882" t="s">
        <v>3921</v>
      </c>
      <c r="C33" s="1883" t="s">
        <v>16</v>
      </c>
      <c r="D33" s="1884">
        <v>1</v>
      </c>
      <c r="E33" s="1891"/>
      <c r="F33" s="1881">
        <f t="shared" si="8"/>
        <v>0</v>
      </c>
    </row>
    <row r="34" spans="1:6" ht="51">
      <c r="A34" s="1380" t="s">
        <v>3922</v>
      </c>
      <c r="B34" s="1882" t="s">
        <v>3923</v>
      </c>
      <c r="C34" s="1883" t="s">
        <v>16</v>
      </c>
      <c r="D34" s="1884">
        <v>1</v>
      </c>
      <c r="E34" s="1891"/>
      <c r="F34" s="1881">
        <f t="shared" si="8"/>
        <v>0</v>
      </c>
    </row>
    <row r="35" spans="1:6" ht="51">
      <c r="A35" s="1380" t="s">
        <v>3924</v>
      </c>
      <c r="B35" s="1882" t="s">
        <v>3925</v>
      </c>
      <c r="C35" s="1883" t="s">
        <v>16</v>
      </c>
      <c r="D35" s="1884">
        <v>1</v>
      </c>
      <c r="E35" s="1891"/>
      <c r="F35" s="1881">
        <f t="shared" si="8"/>
        <v>0</v>
      </c>
    </row>
    <row r="36" spans="1:6" ht="89.25">
      <c r="A36" s="1380" t="s">
        <v>4586</v>
      </c>
      <c r="B36" s="1882" t="s">
        <v>3926</v>
      </c>
      <c r="C36" s="1892" t="s">
        <v>16</v>
      </c>
      <c r="D36" s="1884">
        <v>6</v>
      </c>
      <c r="E36" s="1891"/>
      <c r="F36" s="1881">
        <f t="shared" si="8"/>
        <v>0</v>
      </c>
    </row>
    <row r="37" spans="1:6">
      <c r="A37" s="1380" t="s">
        <v>4587</v>
      </c>
      <c r="B37" s="1882" t="s">
        <v>3927</v>
      </c>
      <c r="C37" s="1892" t="s">
        <v>16</v>
      </c>
      <c r="D37" s="1884">
        <v>3</v>
      </c>
      <c r="E37" s="1891"/>
      <c r="F37" s="1881">
        <f t="shared" si="8"/>
        <v>0</v>
      </c>
    </row>
    <row r="38" spans="1:6">
      <c r="A38" s="1380" t="s">
        <v>4588</v>
      </c>
      <c r="B38" s="1882" t="s">
        <v>3928</v>
      </c>
      <c r="C38" s="1883" t="s">
        <v>16</v>
      </c>
      <c r="D38" s="1884">
        <v>1</v>
      </c>
      <c r="E38" s="1891"/>
      <c r="F38" s="1881">
        <f t="shared" si="8"/>
        <v>0</v>
      </c>
    </row>
    <row r="39" spans="1:6">
      <c r="A39" s="1380" t="s">
        <v>4589</v>
      </c>
      <c r="B39" s="1882" t="s">
        <v>3929</v>
      </c>
      <c r="C39" s="1883" t="s">
        <v>16</v>
      </c>
      <c r="D39" s="1884">
        <v>2</v>
      </c>
      <c r="E39" s="1891"/>
      <c r="F39" s="1881">
        <f t="shared" si="8"/>
        <v>0</v>
      </c>
    </row>
    <row r="40" spans="1:6" ht="38.25">
      <c r="A40" s="1380" t="s">
        <v>3931</v>
      </c>
      <c r="B40" s="1882" t="s">
        <v>3930</v>
      </c>
      <c r="C40" s="1883" t="s">
        <v>16</v>
      </c>
      <c r="D40" s="1884">
        <v>1</v>
      </c>
      <c r="E40" s="1891"/>
      <c r="F40" s="1881">
        <f t="shared" si="8"/>
        <v>0</v>
      </c>
    </row>
    <row r="41" spans="1:6" ht="38.25">
      <c r="A41" s="1380" t="s">
        <v>3933</v>
      </c>
      <c r="B41" s="1882" t="s">
        <v>3932</v>
      </c>
      <c r="C41" s="1883" t="s">
        <v>16</v>
      </c>
      <c r="D41" s="1884">
        <v>2</v>
      </c>
      <c r="E41" s="1891"/>
      <c r="F41" s="1881">
        <f t="shared" si="8"/>
        <v>0</v>
      </c>
    </row>
    <row r="42" spans="1:6">
      <c r="A42" s="1380" t="s">
        <v>3935</v>
      </c>
      <c r="B42" s="1882" t="s">
        <v>3934</v>
      </c>
      <c r="C42" s="1315" t="s">
        <v>16</v>
      </c>
      <c r="D42" s="1884">
        <v>1</v>
      </c>
      <c r="E42" s="1891"/>
      <c r="F42" s="1881">
        <f t="shared" si="8"/>
        <v>0</v>
      </c>
    </row>
    <row r="43" spans="1:6">
      <c r="A43" s="1380" t="s">
        <v>3937</v>
      </c>
      <c r="B43" s="1882" t="s">
        <v>3936</v>
      </c>
      <c r="C43" s="1315" t="s">
        <v>16</v>
      </c>
      <c r="D43" s="1884">
        <v>2</v>
      </c>
      <c r="E43" s="1891"/>
      <c r="F43" s="1881">
        <f t="shared" si="8"/>
        <v>0</v>
      </c>
    </row>
    <row r="44" spans="1:6" ht="25.5">
      <c r="A44" s="1380" t="s">
        <v>3939</v>
      </c>
      <c r="B44" s="1882" t="s">
        <v>3938</v>
      </c>
      <c r="C44" s="1315" t="s">
        <v>16</v>
      </c>
      <c r="D44" s="1884">
        <v>6</v>
      </c>
      <c r="E44" s="1891"/>
      <c r="F44" s="1881">
        <f t="shared" si="8"/>
        <v>0</v>
      </c>
    </row>
    <row r="45" spans="1:6" ht="38.25">
      <c r="A45" s="1380" t="s">
        <v>3941</v>
      </c>
      <c r="B45" s="1882" t="s">
        <v>3940</v>
      </c>
      <c r="C45" s="1892" t="s">
        <v>16</v>
      </c>
      <c r="D45" s="1884">
        <v>6</v>
      </c>
      <c r="E45" s="1891"/>
      <c r="F45" s="1881">
        <f t="shared" si="8"/>
        <v>0</v>
      </c>
    </row>
    <row r="46" spans="1:6">
      <c r="A46" s="1380" t="s">
        <v>3943</v>
      </c>
      <c r="B46" s="1882" t="s">
        <v>3942</v>
      </c>
      <c r="C46" s="1883" t="s">
        <v>16</v>
      </c>
      <c r="D46" s="1884">
        <v>1</v>
      </c>
      <c r="E46" s="1891"/>
      <c r="F46" s="1881">
        <f t="shared" si="8"/>
        <v>0</v>
      </c>
    </row>
    <row r="47" spans="1:6">
      <c r="A47" s="1380" t="s">
        <v>3945</v>
      </c>
      <c r="B47" s="1882" t="s">
        <v>3944</v>
      </c>
      <c r="C47" s="1883" t="s">
        <v>16</v>
      </c>
      <c r="D47" s="1884">
        <v>2</v>
      </c>
      <c r="E47" s="1891"/>
      <c r="F47" s="1881">
        <f t="shared" si="8"/>
        <v>0</v>
      </c>
    </row>
    <row r="48" spans="1:6">
      <c r="A48" s="1380" t="s">
        <v>4590</v>
      </c>
      <c r="B48" s="1882" t="s">
        <v>3946</v>
      </c>
      <c r="C48" s="1892" t="s">
        <v>16</v>
      </c>
      <c r="D48" s="1884">
        <v>6</v>
      </c>
      <c r="E48" s="1891"/>
      <c r="F48" s="1881">
        <f t="shared" si="8"/>
        <v>0</v>
      </c>
    </row>
    <row r="49" spans="1:6">
      <c r="A49" s="1380"/>
      <c r="B49" s="1882"/>
      <c r="C49" s="1887"/>
      <c r="D49" s="1884"/>
      <c r="E49" s="1709"/>
      <c r="F49" s="1382"/>
    </row>
    <row r="50" spans="1:6" ht="25.5">
      <c r="A50" s="1882" t="s">
        <v>149</v>
      </c>
      <c r="B50" s="1882" t="s">
        <v>3947</v>
      </c>
      <c r="C50" s="1882"/>
      <c r="D50" s="1884"/>
      <c r="E50" s="1891"/>
      <c r="F50" s="1882"/>
    </row>
    <row r="51" spans="1:6" ht="51">
      <c r="A51" s="1380" t="s">
        <v>3948</v>
      </c>
      <c r="B51" s="1882" t="s">
        <v>3949</v>
      </c>
      <c r="C51" s="1878" t="s">
        <v>16</v>
      </c>
      <c r="D51" s="1884">
        <v>2</v>
      </c>
      <c r="E51" s="1891"/>
      <c r="F51" s="1881">
        <f t="shared" ref="F51:F59" si="9">D51*E51</f>
        <v>0</v>
      </c>
    </row>
    <row r="52" spans="1:6" ht="51">
      <c r="A52" s="1380" t="s">
        <v>3950</v>
      </c>
      <c r="B52" s="1882" t="s">
        <v>3951</v>
      </c>
      <c r="C52" s="1883" t="s">
        <v>16</v>
      </c>
      <c r="D52" s="1884">
        <v>2</v>
      </c>
      <c r="E52" s="1891"/>
      <c r="F52" s="1881">
        <f t="shared" si="9"/>
        <v>0</v>
      </c>
    </row>
    <row r="53" spans="1:6">
      <c r="A53" s="1380" t="s">
        <v>3952</v>
      </c>
      <c r="B53" s="1882" t="s">
        <v>3953</v>
      </c>
      <c r="C53" s="1315" t="s">
        <v>16</v>
      </c>
      <c r="D53" s="1884">
        <v>8</v>
      </c>
      <c r="E53" s="1891"/>
      <c r="F53" s="1881">
        <f t="shared" si="9"/>
        <v>0</v>
      </c>
    </row>
    <row r="54" spans="1:6">
      <c r="A54" s="1380" t="s">
        <v>3954</v>
      </c>
      <c r="B54" s="1882" t="s">
        <v>3955</v>
      </c>
      <c r="C54" s="1883" t="s">
        <v>16</v>
      </c>
      <c r="D54" s="1884">
        <v>2</v>
      </c>
      <c r="E54" s="1891"/>
      <c r="F54" s="1881">
        <f t="shared" si="9"/>
        <v>0</v>
      </c>
    </row>
    <row r="55" spans="1:6">
      <c r="A55" s="1380" t="s">
        <v>3956</v>
      </c>
      <c r="B55" s="1882" t="s">
        <v>3957</v>
      </c>
      <c r="C55" s="1883" t="s">
        <v>16</v>
      </c>
      <c r="D55" s="1884">
        <v>2</v>
      </c>
      <c r="E55" s="1891"/>
      <c r="F55" s="1881">
        <f t="shared" si="9"/>
        <v>0</v>
      </c>
    </row>
    <row r="56" spans="1:6" ht="38.25">
      <c r="A56" s="1380" t="s">
        <v>3958</v>
      </c>
      <c r="B56" s="1882" t="s">
        <v>3959</v>
      </c>
      <c r="C56" s="1883" t="s">
        <v>16</v>
      </c>
      <c r="D56" s="1884">
        <v>2</v>
      </c>
      <c r="E56" s="1891"/>
      <c r="F56" s="1881">
        <f t="shared" si="9"/>
        <v>0</v>
      </c>
    </row>
    <row r="57" spans="1:6" ht="25.5">
      <c r="A57" s="1380" t="s">
        <v>3960</v>
      </c>
      <c r="B57" s="1882" t="s">
        <v>3938</v>
      </c>
      <c r="C57" s="1315" t="s">
        <v>16</v>
      </c>
      <c r="D57" s="1884">
        <v>4</v>
      </c>
      <c r="E57" s="1891"/>
      <c r="F57" s="1881">
        <f t="shared" si="9"/>
        <v>0</v>
      </c>
    </row>
    <row r="58" spans="1:6" ht="38.25">
      <c r="A58" s="1380" t="s">
        <v>3961</v>
      </c>
      <c r="B58" s="1882" t="s">
        <v>3940</v>
      </c>
      <c r="C58" s="1892" t="s">
        <v>16</v>
      </c>
      <c r="D58" s="1884">
        <v>2</v>
      </c>
      <c r="E58" s="1891"/>
      <c r="F58" s="1881">
        <f t="shared" si="9"/>
        <v>0</v>
      </c>
    </row>
    <row r="59" spans="1:6">
      <c r="A59" s="1380" t="s">
        <v>3962</v>
      </c>
      <c r="B59" s="1882" t="s">
        <v>3946</v>
      </c>
      <c r="C59" s="1892" t="s">
        <v>16</v>
      </c>
      <c r="D59" s="1884">
        <v>4</v>
      </c>
      <c r="E59" s="1891"/>
      <c r="F59" s="1881">
        <f t="shared" si="9"/>
        <v>0</v>
      </c>
    </row>
    <row r="60" spans="1:6">
      <c r="A60" s="1380"/>
      <c r="B60" s="1882"/>
      <c r="C60" s="1887"/>
      <c r="D60" s="1884"/>
      <c r="E60" s="1885"/>
      <c r="F60" s="1893"/>
    </row>
    <row r="61" spans="1:6">
      <c r="A61" s="1380" t="s">
        <v>2787</v>
      </c>
      <c r="B61" s="1882" t="s">
        <v>3963</v>
      </c>
      <c r="C61" s="1878"/>
      <c r="D61" s="1884"/>
      <c r="E61" s="1891"/>
      <c r="F61" s="1382"/>
    </row>
    <row r="62" spans="1:6" ht="38.25">
      <c r="A62" s="1380" t="s">
        <v>4572</v>
      </c>
      <c r="B62" s="1882" t="s">
        <v>3964</v>
      </c>
      <c r="C62" s="1878" t="s">
        <v>16</v>
      </c>
      <c r="D62" s="1884">
        <v>1</v>
      </c>
      <c r="E62" s="1891"/>
      <c r="F62" s="1881">
        <f t="shared" ref="F62:F72" si="10">D62*E62</f>
        <v>0</v>
      </c>
    </row>
    <row r="63" spans="1:6">
      <c r="A63" s="1380" t="s">
        <v>4573</v>
      </c>
      <c r="B63" s="1882" t="s">
        <v>3944</v>
      </c>
      <c r="C63" s="1878" t="s">
        <v>16</v>
      </c>
      <c r="D63" s="1884">
        <v>1</v>
      </c>
      <c r="E63" s="1891"/>
      <c r="F63" s="1881">
        <f t="shared" si="10"/>
        <v>0</v>
      </c>
    </row>
    <row r="64" spans="1:6">
      <c r="A64" s="1380" t="s">
        <v>4574</v>
      </c>
      <c r="B64" s="1882" t="s">
        <v>3953</v>
      </c>
      <c r="C64" s="1878" t="s">
        <v>16</v>
      </c>
      <c r="D64" s="1884">
        <v>4</v>
      </c>
      <c r="E64" s="1891"/>
      <c r="F64" s="1881">
        <f t="shared" si="10"/>
        <v>0</v>
      </c>
    </row>
    <row r="65" spans="1:6" ht="25.5">
      <c r="A65" s="1380" t="s">
        <v>4575</v>
      </c>
      <c r="B65" s="1882" t="s">
        <v>3938</v>
      </c>
      <c r="C65" s="1315" t="s">
        <v>16</v>
      </c>
      <c r="D65" s="1884">
        <v>5</v>
      </c>
      <c r="E65" s="1891"/>
      <c r="F65" s="1881">
        <f t="shared" si="10"/>
        <v>0</v>
      </c>
    </row>
    <row r="66" spans="1:6" ht="38.25">
      <c r="A66" s="1380" t="s">
        <v>4576</v>
      </c>
      <c r="B66" s="1882" t="s">
        <v>3940</v>
      </c>
      <c r="C66" s="1892" t="s">
        <v>16</v>
      </c>
      <c r="D66" s="1884">
        <v>1</v>
      </c>
      <c r="E66" s="1891"/>
      <c r="F66" s="1881">
        <f t="shared" si="10"/>
        <v>0</v>
      </c>
    </row>
    <row r="67" spans="1:6">
      <c r="A67" s="1380" t="s">
        <v>4577</v>
      </c>
      <c r="B67" s="1882" t="s">
        <v>3965</v>
      </c>
      <c r="C67" s="1892" t="s">
        <v>16</v>
      </c>
      <c r="D67" s="1884">
        <v>2</v>
      </c>
      <c r="E67" s="1891"/>
      <c r="F67" s="1881">
        <f t="shared" si="10"/>
        <v>0</v>
      </c>
    </row>
    <row r="68" spans="1:6">
      <c r="A68" s="1380" t="s">
        <v>4578</v>
      </c>
      <c r="B68" s="1882" t="s">
        <v>3946</v>
      </c>
      <c r="C68" s="1892" t="s">
        <v>16</v>
      </c>
      <c r="D68" s="1884">
        <v>4</v>
      </c>
      <c r="E68" s="1891"/>
      <c r="F68" s="1881">
        <f t="shared" si="10"/>
        <v>0</v>
      </c>
    </row>
    <row r="69" spans="1:6" ht="38.25">
      <c r="A69" s="1380" t="s">
        <v>4579</v>
      </c>
      <c r="B69" s="1882" t="s">
        <v>3932</v>
      </c>
      <c r="C69" s="1883" t="s">
        <v>16</v>
      </c>
      <c r="D69" s="1884">
        <v>1</v>
      </c>
      <c r="E69" s="1891"/>
      <c r="F69" s="1881">
        <f t="shared" si="10"/>
        <v>0</v>
      </c>
    </row>
    <row r="70" spans="1:6" ht="38.25">
      <c r="A70" s="1380" t="s">
        <v>4580</v>
      </c>
      <c r="B70" s="1882" t="s">
        <v>3966</v>
      </c>
      <c r="C70" s="1878" t="s">
        <v>16</v>
      </c>
      <c r="D70" s="1884">
        <v>2</v>
      </c>
      <c r="E70" s="1891"/>
      <c r="F70" s="1881">
        <f t="shared" si="10"/>
        <v>0</v>
      </c>
    </row>
    <row r="71" spans="1:6">
      <c r="A71" s="1380" t="s">
        <v>4581</v>
      </c>
      <c r="B71" s="1882" t="s">
        <v>3967</v>
      </c>
      <c r="C71" s="1883" t="s">
        <v>16</v>
      </c>
      <c r="D71" s="1884">
        <v>1</v>
      </c>
      <c r="E71" s="1891"/>
      <c r="F71" s="1881">
        <f t="shared" si="10"/>
        <v>0</v>
      </c>
    </row>
    <row r="72" spans="1:6" ht="25.5">
      <c r="A72" s="1380" t="s">
        <v>4582</v>
      </c>
      <c r="B72" s="1882" t="s">
        <v>3968</v>
      </c>
      <c r="C72" s="1883" t="s">
        <v>16</v>
      </c>
      <c r="D72" s="1884">
        <v>1</v>
      </c>
      <c r="E72" s="1891"/>
      <c r="F72" s="1881">
        <f t="shared" si="10"/>
        <v>0</v>
      </c>
    </row>
    <row r="73" spans="1:6">
      <c r="A73" s="1380"/>
      <c r="B73" s="1882"/>
      <c r="C73" s="1883"/>
      <c r="D73" s="1884"/>
      <c r="E73" s="1891"/>
      <c r="F73" s="1882"/>
    </row>
    <row r="74" spans="1:6" ht="178.5">
      <c r="A74" s="1380" t="s">
        <v>150</v>
      </c>
      <c r="B74" s="1386" t="s">
        <v>3969</v>
      </c>
      <c r="C74" s="1315"/>
      <c r="D74" s="1708"/>
      <c r="E74" s="1687"/>
      <c r="F74" s="1382"/>
    </row>
    <row r="75" spans="1:6">
      <c r="A75" s="1380"/>
      <c r="B75" s="1882" t="s">
        <v>3970</v>
      </c>
      <c r="C75" s="1883" t="s">
        <v>3204</v>
      </c>
      <c r="D75" s="1884">
        <v>8</v>
      </c>
      <c r="E75" s="1885"/>
      <c r="F75" s="1881">
        <f t="shared" ref="F75:F78" si="11">D75*E75</f>
        <v>0</v>
      </c>
    </row>
    <row r="76" spans="1:6">
      <c r="A76" s="1380"/>
      <c r="B76" s="1882" t="s">
        <v>3971</v>
      </c>
      <c r="C76" s="1883" t="s">
        <v>3204</v>
      </c>
      <c r="D76" s="1884">
        <v>16</v>
      </c>
      <c r="E76" s="1885"/>
      <c r="F76" s="1881">
        <f t="shared" si="11"/>
        <v>0</v>
      </c>
    </row>
    <row r="77" spans="1:6">
      <c r="A77" s="1380"/>
      <c r="B77" s="1882" t="s">
        <v>3972</v>
      </c>
      <c r="C77" s="1883" t="s">
        <v>3204</v>
      </c>
      <c r="D77" s="1884">
        <v>24</v>
      </c>
      <c r="E77" s="1885"/>
      <c r="F77" s="1881">
        <f t="shared" si="11"/>
        <v>0</v>
      </c>
    </row>
    <row r="78" spans="1:6">
      <c r="A78" s="1894"/>
      <c r="B78" s="1882" t="s">
        <v>3973</v>
      </c>
      <c r="C78" s="1883" t="s">
        <v>3204</v>
      </c>
      <c r="D78" s="1884">
        <v>8</v>
      </c>
      <c r="E78" s="1885"/>
      <c r="F78" s="1881">
        <f t="shared" si="11"/>
        <v>0</v>
      </c>
    </row>
    <row r="79" spans="1:6">
      <c r="A79" s="1895"/>
      <c r="B79" s="1383"/>
      <c r="C79" s="1896"/>
      <c r="D79" s="1897"/>
      <c r="E79" s="1898"/>
      <c r="F79" s="1899"/>
    </row>
    <row r="80" spans="1:6" ht="191.25">
      <c r="A80" s="1380" t="s">
        <v>151</v>
      </c>
      <c r="B80" s="1882" t="s">
        <v>3974</v>
      </c>
      <c r="C80" s="1887"/>
      <c r="D80" s="1884"/>
      <c r="E80" s="1885"/>
      <c r="F80" s="1893"/>
    </row>
    <row r="81" spans="1:6">
      <c r="A81" s="1380"/>
      <c r="B81" s="1882" t="s">
        <v>3975</v>
      </c>
      <c r="C81" s="1883" t="s">
        <v>3204</v>
      </c>
      <c r="D81" s="1884">
        <v>8</v>
      </c>
      <c r="E81" s="1885"/>
      <c r="F81" s="1881">
        <f t="shared" ref="F81:F84" si="12">D81*E81</f>
        <v>0</v>
      </c>
    </row>
    <row r="82" spans="1:6">
      <c r="A82" s="1380"/>
      <c r="B82" s="1882" t="s">
        <v>3976</v>
      </c>
      <c r="C82" s="1883" t="s">
        <v>3204</v>
      </c>
      <c r="D82" s="1884">
        <v>16</v>
      </c>
      <c r="E82" s="1885"/>
      <c r="F82" s="1881">
        <f t="shared" si="12"/>
        <v>0</v>
      </c>
    </row>
    <row r="83" spans="1:6">
      <c r="A83" s="1380"/>
      <c r="B83" s="1882" t="s">
        <v>3977</v>
      </c>
      <c r="C83" s="1883" t="s">
        <v>3204</v>
      </c>
      <c r="D83" s="1884">
        <v>24</v>
      </c>
      <c r="E83" s="1885"/>
      <c r="F83" s="1881">
        <f t="shared" si="12"/>
        <v>0</v>
      </c>
    </row>
    <row r="84" spans="1:6">
      <c r="A84" s="1380"/>
      <c r="B84" s="1882" t="s">
        <v>3978</v>
      </c>
      <c r="C84" s="1883" t="s">
        <v>3204</v>
      </c>
      <c r="D84" s="1884">
        <v>8</v>
      </c>
      <c r="E84" s="1885"/>
      <c r="F84" s="1881">
        <f t="shared" si="12"/>
        <v>0</v>
      </c>
    </row>
    <row r="85" spans="1:6">
      <c r="A85" s="1378"/>
      <c r="B85" s="1379"/>
      <c r="C85" s="1315"/>
      <c r="D85" s="1708"/>
      <c r="E85" s="1709"/>
      <c r="F85" s="1288"/>
    </row>
    <row r="86" spans="1:6">
      <c r="A86" s="1378"/>
      <c r="B86" s="1379" t="s">
        <v>3979</v>
      </c>
      <c r="C86" s="1315"/>
      <c r="D86" s="1708"/>
      <c r="E86" s="1709"/>
      <c r="F86" s="1288"/>
    </row>
    <row r="87" spans="1:6">
      <c r="A87" s="1378"/>
      <c r="B87" s="1379"/>
      <c r="C87" s="1315"/>
      <c r="D87" s="1708"/>
      <c r="E87" s="1709"/>
      <c r="F87" s="1288"/>
    </row>
    <row r="88" spans="1:6" ht="216.75">
      <c r="A88" s="1380" t="s">
        <v>152</v>
      </c>
      <c r="B88" s="1383" t="s">
        <v>3452</v>
      </c>
      <c r="C88" s="1343"/>
      <c r="D88" s="1713"/>
      <c r="E88" s="1689"/>
      <c r="F88" s="1343"/>
    </row>
    <row r="89" spans="1:6">
      <c r="A89" s="1380"/>
      <c r="B89" s="1381" t="s">
        <v>3453</v>
      </c>
      <c r="C89" s="1315"/>
      <c r="D89" s="1708"/>
      <c r="E89" s="1687"/>
      <c r="F89" s="1382"/>
    </row>
    <row r="90" spans="1:6">
      <c r="A90" s="1380"/>
      <c r="B90" s="1381" t="s">
        <v>3454</v>
      </c>
      <c r="C90" s="1315"/>
      <c r="D90" s="1708"/>
      <c r="E90" s="1687"/>
      <c r="F90" s="1382"/>
    </row>
    <row r="91" spans="1:6">
      <c r="A91" s="1380" t="s">
        <v>3980</v>
      </c>
      <c r="B91" s="1381" t="s">
        <v>1858</v>
      </c>
      <c r="C91" s="1315"/>
      <c r="D91" s="1708"/>
      <c r="E91" s="1687"/>
      <c r="F91" s="1382"/>
    </row>
    <row r="92" spans="1:6">
      <c r="A92" s="1380"/>
      <c r="B92" s="1381" t="s">
        <v>3981</v>
      </c>
      <c r="C92" s="1315" t="s">
        <v>16</v>
      </c>
      <c r="D92" s="1708">
        <v>4</v>
      </c>
      <c r="E92" s="1687"/>
      <c r="F92" s="1881">
        <f t="shared" ref="F92:F97" si="13">D92*E92</f>
        <v>0</v>
      </c>
    </row>
    <row r="93" spans="1:6">
      <c r="A93" s="1380"/>
      <c r="B93" s="1381" t="s">
        <v>3982</v>
      </c>
      <c r="C93" s="1315" t="s">
        <v>16</v>
      </c>
      <c r="D93" s="1708">
        <v>3</v>
      </c>
      <c r="E93" s="1687"/>
      <c r="F93" s="1881">
        <f t="shared" si="13"/>
        <v>0</v>
      </c>
    </row>
    <row r="94" spans="1:6">
      <c r="A94" s="1380"/>
      <c r="B94" s="1381" t="s">
        <v>3983</v>
      </c>
      <c r="C94" s="1315" t="s">
        <v>16</v>
      </c>
      <c r="D94" s="1708">
        <v>1</v>
      </c>
      <c r="E94" s="1687"/>
      <c r="F94" s="1881">
        <f t="shared" si="13"/>
        <v>0</v>
      </c>
    </row>
    <row r="95" spans="1:6">
      <c r="A95" s="1380"/>
      <c r="B95" s="1381" t="s">
        <v>3984</v>
      </c>
      <c r="C95" s="1315" t="s">
        <v>16</v>
      </c>
      <c r="D95" s="1708">
        <v>3</v>
      </c>
      <c r="E95" s="1687"/>
      <c r="F95" s="1881">
        <f t="shared" si="13"/>
        <v>0</v>
      </c>
    </row>
    <row r="96" spans="1:6">
      <c r="A96" s="1380"/>
      <c r="B96" s="1381" t="s">
        <v>3985</v>
      </c>
      <c r="C96" s="1315" t="s">
        <v>16</v>
      </c>
      <c r="D96" s="1708">
        <v>2</v>
      </c>
      <c r="E96" s="1687"/>
      <c r="F96" s="1881">
        <f t="shared" si="13"/>
        <v>0</v>
      </c>
    </row>
    <row r="97" spans="1:6">
      <c r="A97" s="1380"/>
      <c r="B97" s="1381" t="s">
        <v>3986</v>
      </c>
      <c r="C97" s="1315" t="s">
        <v>16</v>
      </c>
      <c r="D97" s="1708">
        <v>2</v>
      </c>
      <c r="E97" s="1687"/>
      <c r="F97" s="1881">
        <f t="shared" si="13"/>
        <v>0</v>
      </c>
    </row>
    <row r="98" spans="1:6">
      <c r="A98" s="1380" t="s">
        <v>3987</v>
      </c>
      <c r="B98" s="1381" t="s">
        <v>2324</v>
      </c>
      <c r="C98" s="1315"/>
      <c r="D98" s="1708"/>
      <c r="E98" s="1687"/>
      <c r="F98" s="1382"/>
    </row>
    <row r="99" spans="1:6">
      <c r="A99" s="1380"/>
      <c r="B99" s="1381" t="s">
        <v>3988</v>
      </c>
      <c r="C99" s="1315" t="s">
        <v>16</v>
      </c>
      <c r="D99" s="1708">
        <v>7</v>
      </c>
      <c r="E99" s="1687"/>
      <c r="F99" s="1881">
        <f t="shared" ref="F99:F103" si="14">D99*E99</f>
        <v>0</v>
      </c>
    </row>
    <row r="100" spans="1:6">
      <c r="A100" s="1380"/>
      <c r="B100" s="1381" t="s">
        <v>3989</v>
      </c>
      <c r="C100" s="1315" t="s">
        <v>16</v>
      </c>
      <c r="D100" s="1708">
        <v>4</v>
      </c>
      <c r="E100" s="1687"/>
      <c r="F100" s="1881">
        <f t="shared" si="14"/>
        <v>0</v>
      </c>
    </row>
    <row r="101" spans="1:6">
      <c r="A101" s="1380"/>
      <c r="B101" s="1381" t="s">
        <v>3990</v>
      </c>
      <c r="C101" s="1315" t="s">
        <v>16</v>
      </c>
      <c r="D101" s="1708">
        <v>2</v>
      </c>
      <c r="E101" s="1687"/>
      <c r="F101" s="1881">
        <f t="shared" si="14"/>
        <v>0</v>
      </c>
    </row>
    <row r="102" spans="1:6">
      <c r="A102" s="1380"/>
      <c r="B102" s="1381" t="s">
        <v>3982</v>
      </c>
      <c r="C102" s="1315" t="s">
        <v>16</v>
      </c>
      <c r="D102" s="1708">
        <v>1</v>
      </c>
      <c r="E102" s="1687"/>
      <c r="F102" s="1881">
        <f t="shared" si="14"/>
        <v>0</v>
      </c>
    </row>
    <row r="103" spans="1:6">
      <c r="A103" s="1380"/>
      <c r="B103" s="1381" t="s">
        <v>3986</v>
      </c>
      <c r="C103" s="1315" t="s">
        <v>16</v>
      </c>
      <c r="D103" s="1708">
        <v>2</v>
      </c>
      <c r="E103" s="1687"/>
      <c r="F103" s="1881">
        <f t="shared" si="14"/>
        <v>0</v>
      </c>
    </row>
    <row r="104" spans="1:6">
      <c r="A104" s="1380" t="s">
        <v>3991</v>
      </c>
      <c r="B104" s="1381" t="s">
        <v>2325</v>
      </c>
      <c r="C104" s="1381"/>
      <c r="D104" s="1714"/>
      <c r="E104" s="1715"/>
      <c r="F104" s="1381"/>
    </row>
    <row r="105" spans="1:6">
      <c r="A105" s="1381"/>
      <c r="B105" s="1381" t="s">
        <v>3982</v>
      </c>
      <c r="C105" s="1315" t="s">
        <v>16</v>
      </c>
      <c r="D105" s="1708">
        <v>1</v>
      </c>
      <c r="E105" s="1715"/>
      <c r="F105" s="1881">
        <f t="shared" ref="F105:F113" si="15">D105*E105</f>
        <v>0</v>
      </c>
    </row>
    <row r="106" spans="1:6">
      <c r="A106" s="1381"/>
      <c r="B106" s="1381" t="s">
        <v>3992</v>
      </c>
      <c r="C106" s="1315" t="s">
        <v>16</v>
      </c>
      <c r="D106" s="1708">
        <v>2</v>
      </c>
      <c r="E106" s="1715"/>
      <c r="F106" s="1881">
        <f t="shared" si="15"/>
        <v>0</v>
      </c>
    </row>
    <row r="107" spans="1:6">
      <c r="A107" s="1381"/>
      <c r="B107" s="1381" t="s">
        <v>3993</v>
      </c>
      <c r="C107" s="1315" t="s">
        <v>16</v>
      </c>
      <c r="D107" s="1708">
        <v>1</v>
      </c>
      <c r="E107" s="1715"/>
      <c r="F107" s="1881">
        <f t="shared" si="15"/>
        <v>0</v>
      </c>
    </row>
    <row r="108" spans="1:6">
      <c r="A108" s="1381"/>
      <c r="B108" s="1381" t="s">
        <v>3994</v>
      </c>
      <c r="C108" s="1315" t="s">
        <v>16</v>
      </c>
      <c r="D108" s="1708">
        <v>3</v>
      </c>
      <c r="E108" s="1715"/>
      <c r="F108" s="1881">
        <f t="shared" si="15"/>
        <v>0</v>
      </c>
    </row>
    <row r="109" spans="1:6">
      <c r="A109" s="1381"/>
      <c r="B109" s="1381" t="s">
        <v>3995</v>
      </c>
      <c r="C109" s="1315" t="s">
        <v>16</v>
      </c>
      <c r="D109" s="1708">
        <v>1</v>
      </c>
      <c r="E109" s="1715"/>
      <c r="F109" s="1881">
        <f t="shared" si="15"/>
        <v>0</v>
      </c>
    </row>
    <row r="110" spans="1:6">
      <c r="A110" s="1900"/>
      <c r="B110" s="1381" t="s">
        <v>3996</v>
      </c>
      <c r="C110" s="1315" t="s">
        <v>16</v>
      </c>
      <c r="D110" s="1708">
        <v>1</v>
      </c>
      <c r="E110" s="1715"/>
      <c r="F110" s="1881">
        <f t="shared" si="15"/>
        <v>0</v>
      </c>
    </row>
    <row r="111" spans="1:6">
      <c r="A111" s="1900"/>
      <c r="B111" s="1410" t="s">
        <v>3997</v>
      </c>
      <c r="C111" s="1315" t="s">
        <v>16</v>
      </c>
      <c r="D111" s="1708">
        <v>2</v>
      </c>
      <c r="E111" s="1715"/>
      <c r="F111" s="1881">
        <f t="shared" si="15"/>
        <v>0</v>
      </c>
    </row>
    <row r="112" spans="1:6">
      <c r="A112" s="1900"/>
      <c r="B112" s="1410" t="s">
        <v>3998</v>
      </c>
      <c r="C112" s="1315" t="s">
        <v>16</v>
      </c>
      <c r="D112" s="1708">
        <v>1</v>
      </c>
      <c r="E112" s="1715"/>
      <c r="F112" s="1881">
        <f t="shared" si="15"/>
        <v>0</v>
      </c>
    </row>
    <row r="113" spans="1:6">
      <c r="A113" s="1900"/>
      <c r="B113" s="1410" t="s">
        <v>3999</v>
      </c>
      <c r="C113" s="1315" t="s">
        <v>16</v>
      </c>
      <c r="D113" s="1708">
        <v>3</v>
      </c>
      <c r="E113" s="1715"/>
      <c r="F113" s="1881">
        <f t="shared" si="15"/>
        <v>0</v>
      </c>
    </row>
    <row r="114" spans="1:6">
      <c r="A114" s="1900"/>
      <c r="B114" s="1410"/>
      <c r="C114" s="1315"/>
      <c r="D114" s="1708"/>
      <c r="E114" s="1715"/>
      <c r="F114" s="1382"/>
    </row>
    <row r="115" spans="1:6" ht="51">
      <c r="A115" s="1380" t="s">
        <v>153</v>
      </c>
      <c r="B115" s="1383" t="s">
        <v>3455</v>
      </c>
      <c r="C115" s="1343"/>
      <c r="D115" s="1713"/>
      <c r="E115" s="1689"/>
      <c r="F115" s="1343"/>
    </row>
    <row r="116" spans="1:6">
      <c r="A116" s="1380"/>
      <c r="B116" s="1381" t="s">
        <v>3456</v>
      </c>
      <c r="C116" s="1315" t="s">
        <v>16</v>
      </c>
      <c r="D116" s="1708">
        <v>36</v>
      </c>
      <c r="E116" s="1687"/>
      <c r="F116" s="1881">
        <f t="shared" ref="F116" si="16">D116*E116</f>
        <v>0</v>
      </c>
    </row>
    <row r="117" spans="1:6">
      <c r="A117" s="1380"/>
      <c r="B117" s="1381" t="s">
        <v>3454</v>
      </c>
      <c r="C117" s="1315"/>
      <c r="D117" s="1708"/>
      <c r="E117" s="1687"/>
      <c r="F117" s="1382"/>
    </row>
    <row r="118" spans="1:6">
      <c r="A118" s="1380"/>
      <c r="B118" s="1381"/>
      <c r="C118" s="1315"/>
      <c r="D118" s="1708"/>
      <c r="E118" s="1687"/>
      <c r="F118" s="1382"/>
    </row>
    <row r="119" spans="1:6" ht="76.5">
      <c r="A119" s="1380" t="s">
        <v>154</v>
      </c>
      <c r="B119" s="1381" t="s">
        <v>4000</v>
      </c>
      <c r="C119" s="1315" t="s">
        <v>16</v>
      </c>
      <c r="D119" s="1708">
        <v>4</v>
      </c>
      <c r="E119" s="1715"/>
      <c r="F119" s="1881">
        <f t="shared" ref="F119" si="17">D119*E119</f>
        <v>0</v>
      </c>
    </row>
    <row r="121" spans="1:6" ht="76.5">
      <c r="A121" s="1380" t="s">
        <v>155</v>
      </c>
      <c r="B121" s="1381" t="s">
        <v>4001</v>
      </c>
      <c r="C121" s="1315" t="s">
        <v>16</v>
      </c>
      <c r="D121" s="1708">
        <v>2</v>
      </c>
      <c r="E121" s="1709"/>
      <c r="F121" s="1881">
        <f t="shared" ref="F121" si="18">D121*E121</f>
        <v>0</v>
      </c>
    </row>
    <row r="122" spans="1:6">
      <c r="A122" s="1380"/>
      <c r="B122" s="1385"/>
      <c r="C122" s="1315"/>
      <c r="D122" s="1708"/>
      <c r="E122" s="1687"/>
      <c r="F122" s="1382"/>
    </row>
    <row r="123" spans="1:6" ht="178.5">
      <c r="A123" s="1894" t="s">
        <v>156</v>
      </c>
      <c r="B123" s="1383" t="s">
        <v>4002</v>
      </c>
      <c r="C123" s="1896"/>
      <c r="D123" s="1897"/>
      <c r="E123" s="1898"/>
      <c r="F123" s="1899"/>
    </row>
    <row r="124" spans="1:6">
      <c r="A124" s="1380"/>
      <c r="B124" s="1383" t="s">
        <v>4003</v>
      </c>
      <c r="C124" s="1315"/>
      <c r="D124" s="1708"/>
      <c r="E124" s="1687"/>
      <c r="F124" s="1382"/>
    </row>
    <row r="125" spans="1:6">
      <c r="A125" s="1894"/>
      <c r="B125" s="1901" t="s">
        <v>3459</v>
      </c>
      <c r="C125" s="1896" t="s">
        <v>3204</v>
      </c>
      <c r="D125" s="1897">
        <v>1015</v>
      </c>
      <c r="E125" s="1898"/>
      <c r="F125" s="1881">
        <f t="shared" ref="F125" si="19">D125*E125</f>
        <v>0</v>
      </c>
    </row>
    <row r="126" spans="1:6">
      <c r="A126" s="1894"/>
      <c r="B126" s="1901"/>
      <c r="C126" s="1896"/>
      <c r="D126" s="1897"/>
      <c r="E126" s="1898"/>
      <c r="F126" s="1899"/>
    </row>
    <row r="127" spans="1:6" ht="204">
      <c r="A127" s="1380" t="s">
        <v>157</v>
      </c>
      <c r="B127" s="1882" t="s">
        <v>4004</v>
      </c>
      <c r="C127" s="1887"/>
      <c r="D127" s="1884"/>
      <c r="E127" s="1885"/>
      <c r="F127" s="1893"/>
    </row>
    <row r="128" spans="1:6">
      <c r="A128" s="1380"/>
      <c r="B128" s="1882" t="s">
        <v>4005</v>
      </c>
      <c r="C128" s="1883" t="s">
        <v>3204</v>
      </c>
      <c r="D128" s="1884">
        <v>30</v>
      </c>
      <c r="E128" s="1885"/>
      <c r="F128" s="1881">
        <f t="shared" ref="F128:F132" si="20">D128*E128</f>
        <v>0</v>
      </c>
    </row>
    <row r="129" spans="1:6">
      <c r="A129" s="1380"/>
      <c r="B129" s="1882" t="s">
        <v>3970</v>
      </c>
      <c r="C129" s="1883" t="s">
        <v>3204</v>
      </c>
      <c r="D129" s="1884">
        <v>50</v>
      </c>
      <c r="E129" s="1885"/>
      <c r="F129" s="1881">
        <f t="shared" si="20"/>
        <v>0</v>
      </c>
    </row>
    <row r="130" spans="1:6">
      <c r="A130" s="1380"/>
      <c r="B130" s="1882" t="s">
        <v>4006</v>
      </c>
      <c r="C130" s="1883" t="s">
        <v>3204</v>
      </c>
      <c r="D130" s="1884">
        <v>150</v>
      </c>
      <c r="E130" s="1885"/>
      <c r="F130" s="1881">
        <f t="shared" si="20"/>
        <v>0</v>
      </c>
    </row>
    <row r="131" spans="1:6">
      <c r="A131" s="1380"/>
      <c r="B131" s="1882" t="s">
        <v>3971</v>
      </c>
      <c r="C131" s="1883" t="s">
        <v>3204</v>
      </c>
      <c r="D131" s="1884">
        <v>150</v>
      </c>
      <c r="E131" s="1885"/>
      <c r="F131" s="1881">
        <f t="shared" si="20"/>
        <v>0</v>
      </c>
    </row>
    <row r="132" spans="1:6">
      <c r="A132" s="1380"/>
      <c r="B132" s="1882" t="s">
        <v>3972</v>
      </c>
      <c r="C132" s="1883" t="s">
        <v>3204</v>
      </c>
      <c r="D132" s="1884">
        <v>170</v>
      </c>
      <c r="E132" s="1885"/>
      <c r="F132" s="1881">
        <f t="shared" si="20"/>
        <v>0</v>
      </c>
    </row>
    <row r="133" spans="1:6">
      <c r="A133" s="1380"/>
      <c r="B133" s="1882"/>
      <c r="C133" s="1883"/>
      <c r="D133" s="1884"/>
      <c r="E133" s="1885"/>
      <c r="F133" s="1893"/>
    </row>
    <row r="134" spans="1:6" ht="191.25">
      <c r="A134" s="1380" t="s">
        <v>158</v>
      </c>
      <c r="B134" s="1882" t="s">
        <v>3974</v>
      </c>
      <c r="C134" s="1887"/>
      <c r="D134" s="1884"/>
      <c r="E134" s="1885"/>
      <c r="F134" s="1893"/>
    </row>
    <row r="135" spans="1:6">
      <c r="A135" s="1380"/>
      <c r="B135" s="1882" t="s">
        <v>4007</v>
      </c>
      <c r="C135" s="1883" t="s">
        <v>3204</v>
      </c>
      <c r="D135" s="1884">
        <v>30</v>
      </c>
      <c r="E135" s="1885"/>
      <c r="F135" s="1881">
        <f t="shared" ref="F135:F139" si="21">D135*E135</f>
        <v>0</v>
      </c>
    </row>
    <row r="136" spans="1:6">
      <c r="A136" s="1380"/>
      <c r="B136" s="1882" t="s">
        <v>3975</v>
      </c>
      <c r="C136" s="1883" t="s">
        <v>3204</v>
      </c>
      <c r="D136" s="1884">
        <v>50</v>
      </c>
      <c r="E136" s="1885"/>
      <c r="F136" s="1881">
        <f t="shared" si="21"/>
        <v>0</v>
      </c>
    </row>
    <row r="137" spans="1:6">
      <c r="A137" s="1380"/>
      <c r="B137" s="1882" t="s">
        <v>4008</v>
      </c>
      <c r="C137" s="1883" t="s">
        <v>3204</v>
      </c>
      <c r="D137" s="1884">
        <v>50</v>
      </c>
      <c r="E137" s="1885"/>
      <c r="F137" s="1881">
        <f t="shared" si="21"/>
        <v>0</v>
      </c>
    </row>
    <row r="138" spans="1:6">
      <c r="A138" s="1380"/>
      <c r="B138" s="1882" t="s">
        <v>3976</v>
      </c>
      <c r="C138" s="1883" t="s">
        <v>3204</v>
      </c>
      <c r="D138" s="1884">
        <v>150</v>
      </c>
      <c r="E138" s="1885"/>
      <c r="F138" s="1881">
        <f t="shared" si="21"/>
        <v>0</v>
      </c>
    </row>
    <row r="139" spans="1:6">
      <c r="A139" s="1380"/>
      <c r="B139" s="1882" t="s">
        <v>3977</v>
      </c>
      <c r="C139" s="1883" t="s">
        <v>3204</v>
      </c>
      <c r="D139" s="1884">
        <v>170</v>
      </c>
      <c r="E139" s="1885"/>
      <c r="F139" s="1881">
        <f t="shared" si="21"/>
        <v>0</v>
      </c>
    </row>
    <row r="140" spans="1:6">
      <c r="A140" s="1894"/>
      <c r="B140" s="1901"/>
      <c r="C140" s="1896"/>
      <c r="D140" s="1897"/>
      <c r="E140" s="1898"/>
      <c r="F140" s="1899"/>
    </row>
    <row r="141" spans="1:6">
      <c r="A141" s="1894"/>
      <c r="B141" s="1901"/>
      <c r="C141" s="1896"/>
      <c r="D141" s="1897"/>
      <c r="E141" s="1898"/>
      <c r="F141" s="1899"/>
    </row>
    <row r="142" spans="1:6">
      <c r="A142" s="1894" t="s">
        <v>159</v>
      </c>
      <c r="B142" s="1902" t="s">
        <v>4009</v>
      </c>
      <c r="C142" s="1896"/>
      <c r="D142" s="1897"/>
      <c r="E142" s="1898"/>
      <c r="F142" s="1899"/>
    </row>
    <row r="143" spans="1:6" ht="204">
      <c r="A143" s="1894"/>
      <c r="B143" s="1882" t="s">
        <v>4004</v>
      </c>
      <c r="C143" s="1896"/>
      <c r="D143" s="1897"/>
      <c r="E143" s="1898"/>
      <c r="F143" s="1899"/>
    </row>
    <row r="144" spans="1:6">
      <c r="A144" s="1894"/>
      <c r="B144" s="1882" t="s">
        <v>3972</v>
      </c>
      <c r="C144" s="1315" t="s">
        <v>3204</v>
      </c>
      <c r="D144" s="1708">
        <v>84</v>
      </c>
      <c r="E144" s="1687"/>
      <c r="F144" s="1881">
        <f t="shared" ref="F144" si="22">D144*E144</f>
        <v>0</v>
      </c>
    </row>
    <row r="145" spans="1:6">
      <c r="A145" s="1894"/>
      <c r="B145" s="1370"/>
      <c r="C145" s="1883"/>
      <c r="D145" s="1884"/>
      <c r="E145" s="1885"/>
      <c r="F145" s="1893"/>
    </row>
    <row r="146" spans="1:6">
      <c r="A146" s="1894" t="s">
        <v>160</v>
      </c>
      <c r="B146" s="1370" t="s">
        <v>4010</v>
      </c>
      <c r="C146" s="1370"/>
      <c r="D146" s="1716"/>
      <c r="E146" s="1717"/>
      <c r="F146" s="1370"/>
    </row>
    <row r="147" spans="1:6" ht="89.25">
      <c r="A147" s="1370"/>
      <c r="B147" s="1383" t="s">
        <v>3460</v>
      </c>
      <c r="C147" s="1370"/>
      <c r="D147" s="1716"/>
      <c r="E147" s="1717"/>
      <c r="F147" s="1370"/>
    </row>
    <row r="148" spans="1:6">
      <c r="A148" s="1901"/>
      <c r="B148" s="1383" t="s">
        <v>4003</v>
      </c>
      <c r="C148" s="1315"/>
      <c r="D148" s="1708"/>
      <c r="E148" s="1687"/>
      <c r="F148" s="1382"/>
    </row>
    <row r="149" spans="1:6">
      <c r="A149" s="1343"/>
      <c r="B149" s="1385" t="s">
        <v>4011</v>
      </c>
      <c r="C149" s="1315" t="s">
        <v>3204</v>
      </c>
      <c r="D149" s="1708">
        <v>48</v>
      </c>
      <c r="E149" s="1687"/>
      <c r="F149" s="1881">
        <f t="shared" ref="F149" si="23">D149*E149</f>
        <v>0</v>
      </c>
    </row>
    <row r="150" spans="1:6">
      <c r="A150" s="1343"/>
      <c r="B150" s="1385"/>
      <c r="C150" s="1315"/>
      <c r="D150" s="1708"/>
      <c r="E150" s="1687"/>
      <c r="F150" s="1382"/>
    </row>
    <row r="151" spans="1:6" ht="25.5">
      <c r="A151" s="1894" t="s">
        <v>161</v>
      </c>
      <c r="B151" s="1385" t="s">
        <v>4012</v>
      </c>
      <c r="C151" s="1315"/>
      <c r="D151" s="1708"/>
      <c r="E151" s="1687"/>
      <c r="F151" s="1382"/>
    </row>
    <row r="152" spans="1:6" ht="89.25">
      <c r="A152" s="1901"/>
      <c r="B152" s="1383" t="s">
        <v>3460</v>
      </c>
      <c r="C152" s="1901"/>
      <c r="D152" s="1903"/>
      <c r="E152" s="1904"/>
      <c r="F152" s="1901"/>
    </row>
    <row r="153" spans="1:6">
      <c r="A153" s="1901"/>
      <c r="B153" s="1383" t="s">
        <v>4003</v>
      </c>
      <c r="C153" s="1901"/>
      <c r="D153" s="1903"/>
      <c r="E153" s="1904"/>
      <c r="F153" s="1901"/>
    </row>
    <row r="154" spans="1:6" ht="25.5">
      <c r="A154" s="1894"/>
      <c r="B154" s="1383" t="s">
        <v>4013</v>
      </c>
      <c r="C154" s="1896"/>
      <c r="D154" s="1897"/>
      <c r="E154" s="1898"/>
      <c r="F154" s="1899"/>
    </row>
    <row r="155" spans="1:6">
      <c r="A155" s="1894"/>
      <c r="B155" s="1385" t="s">
        <v>4014</v>
      </c>
      <c r="C155" s="1315" t="s">
        <v>3204</v>
      </c>
      <c r="D155" s="1708">
        <v>36</v>
      </c>
      <c r="E155" s="1687"/>
      <c r="F155" s="1881">
        <f t="shared" ref="F155" si="24">D155*E155</f>
        <v>0</v>
      </c>
    </row>
    <row r="156" spans="1:6">
      <c r="A156" s="1894"/>
      <c r="B156" s="1385"/>
      <c r="C156" s="1315"/>
      <c r="D156" s="1708"/>
      <c r="E156" s="1687"/>
      <c r="F156" s="1382"/>
    </row>
    <row r="157" spans="1:6">
      <c r="A157" s="1894" t="s">
        <v>162</v>
      </c>
      <c r="B157" s="1385" t="s">
        <v>4015</v>
      </c>
      <c r="C157" s="1315" t="s">
        <v>4</v>
      </c>
      <c r="D157" s="1708">
        <v>4</v>
      </c>
      <c r="E157" s="1687"/>
      <c r="F157" s="1881">
        <f t="shared" ref="F157:F160" si="25">D157*E157</f>
        <v>0</v>
      </c>
    </row>
    <row r="158" spans="1:6" ht="216.75">
      <c r="A158" s="1894" t="s">
        <v>163</v>
      </c>
      <c r="B158" s="1882" t="s">
        <v>4016</v>
      </c>
      <c r="C158" s="1315" t="s">
        <v>4</v>
      </c>
      <c r="D158" s="1708">
        <v>1</v>
      </c>
      <c r="E158" s="1687"/>
      <c r="F158" s="1881">
        <f t="shared" si="25"/>
        <v>0</v>
      </c>
    </row>
    <row r="159" spans="1:6">
      <c r="A159" s="1894" t="s">
        <v>164</v>
      </c>
      <c r="B159" s="1882" t="s">
        <v>4017</v>
      </c>
      <c r="C159" s="1315" t="s">
        <v>4</v>
      </c>
      <c r="D159" s="1708">
        <v>2</v>
      </c>
      <c r="E159" s="1687"/>
      <c r="F159" s="1881">
        <f t="shared" si="25"/>
        <v>0</v>
      </c>
    </row>
    <row r="160" spans="1:6" ht="25.5">
      <c r="A160" s="1894" t="s">
        <v>17</v>
      </c>
      <c r="B160" s="1882" t="s">
        <v>4018</v>
      </c>
      <c r="C160" s="1315" t="s">
        <v>4</v>
      </c>
      <c r="D160" s="1708">
        <v>1</v>
      </c>
      <c r="E160" s="1687"/>
      <c r="F160" s="1881">
        <f t="shared" si="25"/>
        <v>0</v>
      </c>
    </row>
    <row r="161" spans="1:6">
      <c r="A161" s="1380"/>
      <c r="B161" s="1370"/>
      <c r="C161" s="1370"/>
      <c r="D161" s="1716"/>
      <c r="E161" s="1717"/>
      <c r="F161" s="1370"/>
    </row>
    <row r="162" spans="1:6">
      <c r="A162" s="1388"/>
      <c r="B162" s="1905" t="s">
        <v>4019</v>
      </c>
      <c r="C162" s="1896"/>
      <c r="D162" s="1897"/>
      <c r="E162" s="1898"/>
      <c r="F162" s="1899"/>
    </row>
    <row r="163" spans="1:6">
      <c r="A163" s="1388"/>
      <c r="B163" s="1905"/>
      <c r="C163" s="1896"/>
      <c r="D163" s="1897"/>
      <c r="E163" s="1898"/>
      <c r="F163" s="1899"/>
    </row>
    <row r="164" spans="1:6" ht="89.25">
      <c r="A164" s="1388" t="s">
        <v>4020</v>
      </c>
      <c r="B164" s="1906" t="s">
        <v>4021</v>
      </c>
      <c r="C164" s="1391" t="s">
        <v>16</v>
      </c>
      <c r="D164" s="1718">
        <v>2</v>
      </c>
      <c r="E164" s="1898"/>
      <c r="F164" s="1881">
        <f t="shared" ref="F164" si="26">D164*E164</f>
        <v>0</v>
      </c>
    </row>
    <row r="165" spans="1:6">
      <c r="A165" s="1388"/>
      <c r="B165" s="1906"/>
      <c r="C165" s="1896"/>
      <c r="D165" s="1897"/>
      <c r="E165" s="1898"/>
      <c r="F165" s="1899"/>
    </row>
    <row r="166" spans="1:6" ht="51">
      <c r="A166" s="1389" t="s">
        <v>168</v>
      </c>
      <c r="B166" s="1383" t="s">
        <v>3462</v>
      </c>
      <c r="C166" s="1390"/>
      <c r="D166" s="1719"/>
      <c r="E166" s="1720"/>
      <c r="F166" s="1390"/>
    </row>
    <row r="167" spans="1:6">
      <c r="A167" s="1380"/>
      <c r="B167" s="1383" t="s">
        <v>3463</v>
      </c>
      <c r="C167" s="1315"/>
      <c r="D167" s="1708"/>
      <c r="E167" s="1687"/>
      <c r="F167" s="1382"/>
    </row>
    <row r="168" spans="1:6">
      <c r="A168" s="1380"/>
      <c r="B168" s="1383" t="s">
        <v>3454</v>
      </c>
      <c r="C168" s="1315"/>
      <c r="D168" s="1708"/>
      <c r="E168" s="1687"/>
      <c r="F168" s="1382"/>
    </row>
    <row r="169" spans="1:6">
      <c r="A169" s="1389"/>
      <c r="B169" s="1383" t="s">
        <v>3464</v>
      </c>
      <c r="C169" s="1391" t="s">
        <v>16</v>
      </c>
      <c r="D169" s="1718">
        <v>10</v>
      </c>
      <c r="E169" s="1898"/>
      <c r="F169" s="1881">
        <f t="shared" ref="F169" si="27">D169*E169</f>
        <v>0</v>
      </c>
    </row>
    <row r="170" spans="1:6">
      <c r="A170" s="1389"/>
      <c r="B170" s="1383"/>
      <c r="C170" s="1391"/>
      <c r="D170" s="1718"/>
      <c r="E170" s="1898"/>
      <c r="F170" s="1899"/>
    </row>
    <row r="171" spans="1:6">
      <c r="A171" s="1389" t="s">
        <v>169</v>
      </c>
      <c r="B171" s="1393" t="s">
        <v>3465</v>
      </c>
      <c r="C171" s="1391" t="s">
        <v>16</v>
      </c>
      <c r="D171" s="1718">
        <v>1</v>
      </c>
      <c r="E171" s="1898"/>
      <c r="F171" s="1881">
        <f t="shared" ref="F171" si="28">D171*E171</f>
        <v>0</v>
      </c>
    </row>
    <row r="172" spans="1:6">
      <c r="A172" s="1389"/>
      <c r="B172" s="1383"/>
      <c r="C172" s="1391"/>
      <c r="D172" s="1718"/>
      <c r="E172" s="1898"/>
      <c r="F172" s="1899"/>
    </row>
    <row r="173" spans="1:6" ht="25.5">
      <c r="A173" s="1389" t="s">
        <v>170</v>
      </c>
      <c r="B173" s="1383" t="s">
        <v>3466</v>
      </c>
      <c r="C173" s="1391" t="s">
        <v>16</v>
      </c>
      <c r="D173" s="1718">
        <v>1</v>
      </c>
      <c r="E173" s="1898"/>
      <c r="F173" s="1881">
        <f t="shared" ref="F173" si="29">D173*E173</f>
        <v>0</v>
      </c>
    </row>
    <row r="174" spans="1:6">
      <c r="A174" s="1389"/>
      <c r="B174" s="1383"/>
      <c r="C174" s="1391"/>
      <c r="D174" s="1718"/>
      <c r="E174" s="1898"/>
      <c r="F174" s="1899"/>
    </row>
    <row r="175" spans="1:6" ht="25.5">
      <c r="A175" s="1389" t="s">
        <v>171</v>
      </c>
      <c r="B175" s="1383" t="s">
        <v>3467</v>
      </c>
      <c r="C175" s="1391" t="s">
        <v>16</v>
      </c>
      <c r="D175" s="1718">
        <v>1</v>
      </c>
      <c r="E175" s="1898"/>
      <c r="F175" s="1881">
        <f t="shared" ref="F175" si="30">D175*E175</f>
        <v>0</v>
      </c>
    </row>
    <row r="176" spans="1:6">
      <c r="A176" s="1389"/>
      <c r="B176" s="1383"/>
      <c r="C176" s="1391"/>
      <c r="D176" s="1718"/>
      <c r="E176" s="1898"/>
      <c r="F176" s="1899"/>
    </row>
    <row r="177" spans="1:6" ht="51">
      <c r="A177" s="1389" t="s">
        <v>4022</v>
      </c>
      <c r="B177" s="1383" t="s">
        <v>3468</v>
      </c>
      <c r="C177" s="1391" t="s">
        <v>16</v>
      </c>
      <c r="D177" s="1718">
        <v>1</v>
      </c>
      <c r="E177" s="1898"/>
      <c r="F177" s="1881">
        <f t="shared" ref="F177" si="31">D177*E177</f>
        <v>0</v>
      </c>
    </row>
    <row r="178" spans="1:6">
      <c r="A178" s="1389"/>
      <c r="B178" s="1383"/>
      <c r="C178" s="1391"/>
      <c r="D178" s="1718"/>
      <c r="E178" s="1898"/>
      <c r="F178" s="1899"/>
    </row>
    <row r="179" spans="1:6" ht="38.25">
      <c r="A179" s="1389" t="s">
        <v>4023</v>
      </c>
      <c r="B179" s="1383" t="s">
        <v>3469</v>
      </c>
      <c r="C179" s="1391" t="s">
        <v>16</v>
      </c>
      <c r="D179" s="1718">
        <v>1</v>
      </c>
      <c r="E179" s="1898"/>
      <c r="F179" s="1881">
        <f t="shared" ref="F179" si="32">D179*E179</f>
        <v>0</v>
      </c>
    </row>
    <row r="180" spans="1:6">
      <c r="A180" s="1389"/>
      <c r="B180" s="1383"/>
      <c r="C180" s="1391"/>
      <c r="D180" s="1718"/>
      <c r="E180" s="1898"/>
      <c r="F180" s="1899"/>
    </row>
    <row r="181" spans="1:6" ht="38.25">
      <c r="A181" s="1389" t="s">
        <v>4024</v>
      </c>
      <c r="B181" s="1383" t="s">
        <v>3470</v>
      </c>
      <c r="C181" s="1391" t="s">
        <v>16</v>
      </c>
      <c r="D181" s="1718">
        <v>1</v>
      </c>
      <c r="E181" s="1898"/>
      <c r="F181" s="1881">
        <f t="shared" ref="F181" si="33">D181*E181</f>
        <v>0</v>
      </c>
    </row>
    <row r="182" spans="1:6">
      <c r="A182" s="1389"/>
      <c r="B182" s="1383"/>
      <c r="C182" s="1391"/>
      <c r="D182" s="1718"/>
      <c r="E182" s="1898"/>
      <c r="F182" s="1899"/>
    </row>
    <row r="183" spans="1:6" ht="255">
      <c r="A183" s="1389" t="s">
        <v>4025</v>
      </c>
      <c r="B183" s="1287" t="s">
        <v>3471</v>
      </c>
      <c r="C183" s="1390"/>
      <c r="D183" s="1719"/>
      <c r="E183" s="1720"/>
      <c r="F183" s="1390"/>
    </row>
    <row r="184" spans="1:6">
      <c r="A184" s="1380"/>
      <c r="B184" s="1393" t="s">
        <v>3472</v>
      </c>
      <c r="C184" s="1391" t="s">
        <v>52</v>
      </c>
      <c r="D184" s="1718">
        <v>380</v>
      </c>
      <c r="E184" s="1898"/>
      <c r="F184" s="1881">
        <f t="shared" ref="F184" si="34">D184*E184</f>
        <v>0</v>
      </c>
    </row>
    <row r="185" spans="1:6">
      <c r="A185" s="1394"/>
      <c r="B185" s="1384"/>
      <c r="C185" s="1315"/>
      <c r="D185" s="1708"/>
      <c r="F185" s="1396"/>
    </row>
    <row r="186" spans="1:6" ht="15.75" thickBot="1">
      <c r="A186" s="1397"/>
      <c r="B186" s="1398" t="s">
        <v>3473</v>
      </c>
      <c r="C186" s="1399"/>
      <c r="D186" s="1721"/>
      <c r="E186" s="1722"/>
      <c r="F186" s="1401">
        <f>SUM(F1:F185)</f>
        <v>0</v>
      </c>
    </row>
    <row r="187" spans="1:6" ht="15.75" thickTop="1">
      <c r="A187" s="1380"/>
      <c r="B187" s="1379"/>
      <c r="C187" s="1306"/>
      <c r="D187" s="1702"/>
      <c r="E187" s="1709"/>
      <c r="F187" s="1288"/>
    </row>
  </sheetData>
  <pageMargins left="1" right="0.35" top="0.75" bottom="0.75" header="0.3" footer="0.3"/>
  <pageSetup paperSize="9" orientation="portrait" r:id="rId1"/>
  <headerFooter>
    <oddHeader>&amp;LNačrt PZI št. 02/1-2020&amp;CObjekt: OŠ DRAGATUŠ</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2750E-A30F-4C04-81F8-0BE180EC9B1E}">
  <sheetPr>
    <tabColor rgb="FF00FFFF"/>
  </sheetPr>
  <dimension ref="A1:F135"/>
  <sheetViews>
    <sheetView view="pageLayout" zoomScaleNormal="100" workbookViewId="0">
      <selection activeCell="B12" sqref="B12"/>
    </sheetView>
  </sheetViews>
  <sheetFormatPr defaultRowHeight="15"/>
  <cols>
    <col min="1" max="1" width="9.140625" style="1402" customWidth="1"/>
    <col min="2" max="2" width="44.28515625" style="1343" customWidth="1"/>
    <col min="3" max="4" width="5.85546875" style="1403" customWidth="1"/>
    <col min="5" max="5" width="11.7109375" style="1711" customWidth="1"/>
    <col min="6" max="6" width="11.7109375" style="1404" customWidth="1"/>
    <col min="7" max="16384" width="9.140625" style="1875"/>
  </cols>
  <sheetData>
    <row r="1" spans="1:6">
      <c r="A1" s="2079" t="s">
        <v>3442</v>
      </c>
      <c r="B1" s="1696" t="s">
        <v>3443</v>
      </c>
      <c r="C1" s="1941" t="s">
        <v>3444</v>
      </c>
      <c r="D1" s="1941" t="s">
        <v>3445</v>
      </c>
      <c r="E1" s="1700" t="s">
        <v>3446</v>
      </c>
      <c r="F1" s="1369" t="s">
        <v>3447</v>
      </c>
    </row>
    <row r="2" spans="1:6">
      <c r="A2" s="2080"/>
      <c r="B2" s="1698"/>
      <c r="C2" s="1940"/>
      <c r="D2" s="1940"/>
      <c r="E2" s="1701" t="s">
        <v>3444</v>
      </c>
      <c r="F2" s="1371" t="s">
        <v>3448</v>
      </c>
    </row>
    <row r="3" spans="1:6">
      <c r="A3" s="1372"/>
      <c r="B3" s="1373"/>
      <c r="C3" s="1306"/>
      <c r="D3" s="1306"/>
      <c r="E3" s="1703"/>
      <c r="F3" s="1274"/>
    </row>
    <row r="4" spans="1:6" ht="51">
      <c r="A4" s="1372"/>
      <c r="B4" s="1379" t="s">
        <v>3449</v>
      </c>
      <c r="C4" s="1680"/>
      <c r="D4" s="1680"/>
      <c r="E4" s="1681"/>
      <c r="F4" s="1680"/>
    </row>
    <row r="5" spans="1:6" ht="38.25">
      <c r="A5" s="1372"/>
      <c r="B5" s="1379" t="s">
        <v>3450</v>
      </c>
      <c r="C5" s="1680"/>
      <c r="D5" s="1680"/>
      <c r="E5" s="1681"/>
      <c r="F5" s="1680"/>
    </row>
    <row r="6" spans="1:6" ht="25.5">
      <c r="A6" s="1372"/>
      <c r="B6" s="1379" t="s">
        <v>3451</v>
      </c>
      <c r="C6" s="1680"/>
      <c r="D6" s="1680"/>
      <c r="E6" s="1681"/>
      <c r="F6" s="1680"/>
    </row>
    <row r="7" spans="1:6">
      <c r="A7" s="1372"/>
      <c r="B7" s="1373"/>
      <c r="C7" s="1306"/>
      <c r="D7" s="1306"/>
      <c r="E7" s="1705"/>
      <c r="F7" s="1374"/>
    </row>
    <row r="8" spans="1:6" ht="15.75" thickBot="1">
      <c r="A8" s="1375" t="s">
        <v>14</v>
      </c>
      <c r="B8" s="1376" t="s">
        <v>3436</v>
      </c>
      <c r="C8" s="1377"/>
      <c r="D8" s="1377"/>
      <c r="E8" s="1707"/>
      <c r="F8" s="1280"/>
    </row>
    <row r="9" spans="1:6">
      <c r="A9" s="1378"/>
      <c r="B9" s="1379"/>
      <c r="C9" s="1315"/>
      <c r="D9" s="1315"/>
      <c r="E9" s="1709"/>
      <c r="F9" s="1288"/>
    </row>
    <row r="10" spans="1:6">
      <c r="A10" s="1907" t="s">
        <v>3828</v>
      </c>
      <c r="B10" s="1908" t="s">
        <v>4026</v>
      </c>
      <c r="C10" s="1909"/>
      <c r="D10" s="1910"/>
      <c r="E10" s="1911"/>
      <c r="F10" s="1881"/>
    </row>
    <row r="11" spans="1:6">
      <c r="A11" s="1907" t="s">
        <v>3830</v>
      </c>
      <c r="B11" s="1908" t="s">
        <v>3829</v>
      </c>
      <c r="C11" s="1909"/>
      <c r="D11" s="1910"/>
      <c r="E11" s="1911"/>
      <c r="F11" s="1881"/>
    </row>
    <row r="12" spans="1:6" ht="51">
      <c r="A12" s="1912" t="s">
        <v>4027</v>
      </c>
      <c r="B12" s="1882" t="s">
        <v>4028</v>
      </c>
      <c r="C12" s="1883" t="s">
        <v>4</v>
      </c>
      <c r="D12" s="1913">
        <v>3</v>
      </c>
      <c r="E12" s="1911"/>
      <c r="F12" s="1881">
        <f>D12*E12</f>
        <v>0</v>
      </c>
    </row>
    <row r="13" spans="1:6" ht="51">
      <c r="A13" s="1912" t="s">
        <v>4029</v>
      </c>
      <c r="B13" s="1882" t="s">
        <v>4030</v>
      </c>
      <c r="C13" s="1883" t="s">
        <v>16</v>
      </c>
      <c r="D13" s="1913">
        <v>1</v>
      </c>
      <c r="E13" s="1911"/>
      <c r="F13" s="1881">
        <f t="shared" ref="F13:F18" si="0">D13*E13</f>
        <v>0</v>
      </c>
    </row>
    <row r="14" spans="1:6" ht="25.5">
      <c r="A14" s="1912" t="s">
        <v>4031</v>
      </c>
      <c r="B14" s="1882" t="s">
        <v>4032</v>
      </c>
      <c r="C14" s="1883" t="s">
        <v>188</v>
      </c>
      <c r="D14" s="1913">
        <v>6</v>
      </c>
      <c r="E14" s="1911"/>
      <c r="F14" s="1881">
        <f t="shared" si="0"/>
        <v>0</v>
      </c>
    </row>
    <row r="15" spans="1:6" ht="63.75">
      <c r="A15" s="1912" t="s">
        <v>4033</v>
      </c>
      <c r="B15" s="1882" t="s">
        <v>4034</v>
      </c>
      <c r="C15" s="1883" t="s">
        <v>188</v>
      </c>
      <c r="D15" s="1913">
        <v>5</v>
      </c>
      <c r="E15" s="1911"/>
      <c r="F15" s="1881">
        <f t="shared" si="0"/>
        <v>0</v>
      </c>
    </row>
    <row r="16" spans="1:6" ht="114.75">
      <c r="A16" s="1912" t="s">
        <v>4035</v>
      </c>
      <c r="B16" s="1882" t="s">
        <v>4036</v>
      </c>
      <c r="C16" s="1883" t="s">
        <v>16</v>
      </c>
      <c r="D16" s="1913">
        <v>1</v>
      </c>
      <c r="E16" s="1911"/>
      <c r="F16" s="1881">
        <f t="shared" si="0"/>
        <v>0</v>
      </c>
    </row>
    <row r="17" spans="1:6" ht="25.5">
      <c r="A17" s="1912" t="s">
        <v>4037</v>
      </c>
      <c r="B17" s="1882" t="s">
        <v>4038</v>
      </c>
      <c r="C17" s="1883" t="s">
        <v>188</v>
      </c>
      <c r="D17" s="1913">
        <v>1</v>
      </c>
      <c r="E17" s="1911"/>
      <c r="F17" s="1881">
        <f t="shared" si="0"/>
        <v>0</v>
      </c>
    </row>
    <row r="18" spans="1:6" ht="38.25">
      <c r="A18" s="1912" t="s">
        <v>4039</v>
      </c>
      <c r="B18" s="1882" t="s">
        <v>4040</v>
      </c>
      <c r="C18" s="1883" t="s">
        <v>3846</v>
      </c>
      <c r="D18" s="1913">
        <v>1</v>
      </c>
      <c r="E18" s="1911"/>
      <c r="F18" s="1881">
        <f t="shared" si="0"/>
        <v>0</v>
      </c>
    </row>
    <row r="19" spans="1:6">
      <c r="A19" s="1912"/>
      <c r="B19" s="1882"/>
      <c r="C19" s="1913"/>
      <c r="D19" s="1883"/>
      <c r="E19" s="1911"/>
      <c r="F19" s="1881"/>
    </row>
    <row r="20" spans="1:6">
      <c r="A20" s="1907" t="s">
        <v>3832</v>
      </c>
      <c r="B20" s="1908" t="s">
        <v>3848</v>
      </c>
      <c r="C20" s="1909"/>
      <c r="D20" s="1910"/>
      <c r="E20" s="1911"/>
      <c r="F20" s="1881"/>
    </row>
    <row r="21" spans="1:6" ht="25.5">
      <c r="A21" s="1912" t="s">
        <v>4041</v>
      </c>
      <c r="B21" s="1882" t="s">
        <v>4042</v>
      </c>
      <c r="C21" s="1883" t="s">
        <v>3846</v>
      </c>
      <c r="D21" s="1913">
        <v>1</v>
      </c>
      <c r="E21" s="1911"/>
      <c r="F21" s="1881">
        <f>D21*E21</f>
        <v>0</v>
      </c>
    </row>
    <row r="22" spans="1:6" ht="51">
      <c r="A22" s="1912" t="s">
        <v>4043</v>
      </c>
      <c r="B22" s="1882" t="s">
        <v>4044</v>
      </c>
      <c r="C22" s="1883" t="s">
        <v>16</v>
      </c>
      <c r="D22" s="1913">
        <v>1</v>
      </c>
      <c r="E22" s="1911"/>
      <c r="F22" s="1881">
        <f t="shared" ref="F22:F52" si="1">D22*E22</f>
        <v>0</v>
      </c>
    </row>
    <row r="23" spans="1:6">
      <c r="A23" s="1912" t="s">
        <v>4045</v>
      </c>
      <c r="B23" s="1882" t="s">
        <v>4046</v>
      </c>
      <c r="C23" s="1883" t="s">
        <v>4</v>
      </c>
      <c r="D23" s="1913">
        <v>1</v>
      </c>
      <c r="E23" s="1911"/>
      <c r="F23" s="1881">
        <f t="shared" si="1"/>
        <v>0</v>
      </c>
    </row>
    <row r="24" spans="1:6" ht="165.75">
      <c r="A24" s="1912" t="s">
        <v>4048</v>
      </c>
      <c r="B24" s="1882" t="s">
        <v>4047</v>
      </c>
      <c r="C24" s="1882"/>
      <c r="D24" s="1913"/>
      <c r="E24" s="1911"/>
      <c r="F24" s="1881"/>
    </row>
    <row r="25" spans="1:6">
      <c r="B25" s="1882" t="s">
        <v>3458</v>
      </c>
      <c r="C25" s="1882" t="s">
        <v>4</v>
      </c>
      <c r="D25" s="1913">
        <v>2</v>
      </c>
      <c r="E25" s="1911"/>
      <c r="F25" s="1881">
        <f t="shared" si="1"/>
        <v>0</v>
      </c>
    </row>
    <row r="26" spans="1:6" ht="229.5">
      <c r="A26" s="1912" t="s">
        <v>4049</v>
      </c>
      <c r="B26" s="1882" t="s">
        <v>4050</v>
      </c>
      <c r="C26" s="1883" t="s">
        <v>4</v>
      </c>
      <c r="D26" s="1913">
        <v>1</v>
      </c>
      <c r="E26" s="1911"/>
      <c r="F26" s="1881">
        <f t="shared" si="1"/>
        <v>0</v>
      </c>
    </row>
    <row r="27" spans="1:6" ht="114.75">
      <c r="A27" s="1912" t="s">
        <v>4052</v>
      </c>
      <c r="B27" s="1882" t="s">
        <v>4051</v>
      </c>
      <c r="C27" s="1882"/>
      <c r="D27" s="1913"/>
      <c r="E27" s="1911"/>
      <c r="F27" s="1881"/>
    </row>
    <row r="28" spans="1:6">
      <c r="B28" s="1882" t="s">
        <v>4053</v>
      </c>
      <c r="C28" s="1883" t="s">
        <v>4</v>
      </c>
      <c r="D28" s="1913">
        <v>1</v>
      </c>
      <c r="E28" s="1911"/>
      <c r="F28" s="1881">
        <f t="shared" si="1"/>
        <v>0</v>
      </c>
    </row>
    <row r="29" spans="1:6" ht="102">
      <c r="A29" s="1912" t="s">
        <v>4055</v>
      </c>
      <c r="B29" s="1882" t="s">
        <v>4054</v>
      </c>
      <c r="C29" s="1913"/>
      <c r="D29" s="1883"/>
      <c r="E29" s="1911"/>
      <c r="F29" s="1881">
        <f t="shared" si="1"/>
        <v>0</v>
      </c>
    </row>
    <row r="30" spans="1:6">
      <c r="A30" s="1912"/>
      <c r="B30" s="1882" t="s">
        <v>4056</v>
      </c>
      <c r="C30" s="1883" t="s">
        <v>4</v>
      </c>
      <c r="D30" s="1913">
        <v>1</v>
      </c>
      <c r="E30" s="1911"/>
      <c r="F30" s="1881">
        <f t="shared" si="1"/>
        <v>0</v>
      </c>
    </row>
    <row r="31" spans="1:6">
      <c r="A31" s="1912"/>
      <c r="B31" s="1882" t="s">
        <v>4058</v>
      </c>
      <c r="C31" s="1883" t="s">
        <v>4</v>
      </c>
      <c r="D31" s="1913">
        <v>1</v>
      </c>
      <c r="E31" s="1911"/>
      <c r="F31" s="1881">
        <f t="shared" si="1"/>
        <v>0</v>
      </c>
    </row>
    <row r="32" spans="1:6">
      <c r="A32" s="1912"/>
      <c r="B32" s="1882" t="s">
        <v>4060</v>
      </c>
      <c r="C32" s="1883" t="s">
        <v>4</v>
      </c>
      <c r="D32" s="1913">
        <v>1</v>
      </c>
      <c r="E32" s="1911"/>
      <c r="F32" s="1881">
        <f t="shared" si="1"/>
        <v>0</v>
      </c>
    </row>
    <row r="33" spans="1:6">
      <c r="A33" s="1912"/>
      <c r="B33" s="1882" t="s">
        <v>4062</v>
      </c>
      <c r="C33" s="1883" t="s">
        <v>4</v>
      </c>
      <c r="D33" s="1913">
        <v>2</v>
      </c>
      <c r="E33" s="1911"/>
      <c r="F33" s="1881">
        <f t="shared" si="1"/>
        <v>0</v>
      </c>
    </row>
    <row r="34" spans="1:6" ht="165.75">
      <c r="A34" s="1912" t="s">
        <v>4057</v>
      </c>
      <c r="B34" s="1882" t="s">
        <v>4583</v>
      </c>
      <c r="C34" s="1883" t="s">
        <v>4</v>
      </c>
      <c r="D34" s="1913">
        <v>1</v>
      </c>
      <c r="E34" s="1911"/>
      <c r="F34" s="1881">
        <f t="shared" si="1"/>
        <v>0</v>
      </c>
    </row>
    <row r="35" spans="1:6" ht="255">
      <c r="A35" s="1912" t="s">
        <v>4059</v>
      </c>
      <c r="B35" s="1882" t="s">
        <v>4065</v>
      </c>
      <c r="C35" s="1883" t="s">
        <v>4</v>
      </c>
      <c r="D35" s="1913">
        <v>1</v>
      </c>
      <c r="E35" s="1911"/>
      <c r="F35" s="1881">
        <f t="shared" si="1"/>
        <v>0</v>
      </c>
    </row>
    <row r="36" spans="1:6" ht="63.75">
      <c r="A36" s="1912" t="s">
        <v>4061</v>
      </c>
      <c r="B36" s="1882" t="s">
        <v>4067</v>
      </c>
      <c r="C36" s="1883" t="s">
        <v>4</v>
      </c>
      <c r="D36" s="1913">
        <v>1</v>
      </c>
      <c r="E36" s="1911"/>
      <c r="F36" s="1881">
        <f t="shared" si="1"/>
        <v>0</v>
      </c>
    </row>
    <row r="37" spans="1:6" ht="63.75">
      <c r="A37" s="1912" t="s">
        <v>4063</v>
      </c>
      <c r="B37" s="1882" t="s">
        <v>4069</v>
      </c>
      <c r="C37" s="1883" t="s">
        <v>4</v>
      </c>
      <c r="D37" s="1913">
        <v>1</v>
      </c>
      <c r="E37" s="1911"/>
      <c r="F37" s="1881">
        <f t="shared" si="1"/>
        <v>0</v>
      </c>
    </row>
    <row r="38" spans="1:6" ht="51">
      <c r="A38" s="1912" t="s">
        <v>4064</v>
      </c>
      <c r="B38" s="1882" t="s">
        <v>4071</v>
      </c>
      <c r="C38" s="1883" t="s">
        <v>4</v>
      </c>
      <c r="D38" s="1913">
        <v>1</v>
      </c>
      <c r="E38" s="1911"/>
      <c r="F38" s="1881">
        <f t="shared" si="1"/>
        <v>0</v>
      </c>
    </row>
    <row r="39" spans="1:6" ht="178.5">
      <c r="A39" s="1912" t="s">
        <v>4066</v>
      </c>
      <c r="B39" s="1882" t="s">
        <v>4073</v>
      </c>
      <c r="C39" s="1883" t="s">
        <v>4</v>
      </c>
      <c r="D39" s="1913">
        <v>1</v>
      </c>
      <c r="E39" s="1911"/>
      <c r="F39" s="1881">
        <f t="shared" si="1"/>
        <v>0</v>
      </c>
    </row>
    <row r="40" spans="1:6" ht="25.5">
      <c r="A40" s="1912" t="s">
        <v>4068</v>
      </c>
      <c r="B40" s="1882" t="s">
        <v>4075</v>
      </c>
      <c r="C40" s="1883" t="s">
        <v>4</v>
      </c>
      <c r="D40" s="1913">
        <v>1</v>
      </c>
      <c r="E40" s="1911"/>
      <c r="F40" s="1881">
        <f t="shared" si="1"/>
        <v>0</v>
      </c>
    </row>
    <row r="41" spans="1:6">
      <c r="A41" s="1912" t="s">
        <v>4070</v>
      </c>
      <c r="B41" s="1882" t="s">
        <v>4077</v>
      </c>
      <c r="C41" s="1883" t="s">
        <v>3846</v>
      </c>
      <c r="D41" s="1913">
        <v>1</v>
      </c>
      <c r="E41" s="1911"/>
      <c r="F41" s="1881">
        <f t="shared" si="1"/>
        <v>0</v>
      </c>
    </row>
    <row r="42" spans="1:6" ht="38.25">
      <c r="A42" s="1912" t="s">
        <v>4072</v>
      </c>
      <c r="B42" s="1882" t="s">
        <v>4079</v>
      </c>
      <c r="C42" s="1883" t="s">
        <v>4</v>
      </c>
      <c r="D42" s="1913">
        <v>2</v>
      </c>
      <c r="E42" s="1911"/>
      <c r="F42" s="1881">
        <f t="shared" si="1"/>
        <v>0</v>
      </c>
    </row>
    <row r="43" spans="1:6" ht="38.25">
      <c r="A43" s="1912" t="s">
        <v>4074</v>
      </c>
      <c r="B43" s="1882" t="s">
        <v>4081</v>
      </c>
      <c r="C43" s="1883" t="s">
        <v>4</v>
      </c>
      <c r="D43" s="1913">
        <v>1</v>
      </c>
      <c r="E43" s="1911"/>
      <c r="F43" s="1881">
        <f t="shared" si="1"/>
        <v>0</v>
      </c>
    </row>
    <row r="44" spans="1:6" ht="114.75">
      <c r="A44" s="1912" t="s">
        <v>4076</v>
      </c>
      <c r="B44" s="1882" t="s">
        <v>4082</v>
      </c>
      <c r="C44" s="1882"/>
      <c r="D44" s="1913"/>
      <c r="E44" s="1911"/>
      <c r="F44" s="1881">
        <f t="shared" si="1"/>
        <v>0</v>
      </c>
    </row>
    <row r="45" spans="1:6">
      <c r="B45" s="1882" t="s">
        <v>4084</v>
      </c>
      <c r="C45" s="1883" t="s">
        <v>3204</v>
      </c>
      <c r="D45" s="1913">
        <v>10</v>
      </c>
      <c r="E45" s="1911"/>
      <c r="F45" s="1881">
        <f t="shared" si="1"/>
        <v>0</v>
      </c>
    </row>
    <row r="46" spans="1:6" ht="38.25">
      <c r="A46" s="1912" t="s">
        <v>4078</v>
      </c>
      <c r="B46" s="1882" t="s">
        <v>4086</v>
      </c>
      <c r="C46" s="1883" t="s">
        <v>16</v>
      </c>
      <c r="D46" s="1913">
        <v>1</v>
      </c>
      <c r="E46" s="1911"/>
      <c r="F46" s="1881">
        <f t="shared" si="1"/>
        <v>0</v>
      </c>
    </row>
    <row r="47" spans="1:6">
      <c r="A47" s="1912" t="s">
        <v>4080</v>
      </c>
      <c r="B47" s="1882" t="s">
        <v>4088</v>
      </c>
      <c r="C47" s="1883" t="s">
        <v>3846</v>
      </c>
      <c r="D47" s="1913">
        <v>1</v>
      </c>
      <c r="E47" s="1911"/>
      <c r="F47" s="1881">
        <f t="shared" si="1"/>
        <v>0</v>
      </c>
    </row>
    <row r="48" spans="1:6" ht="25.5">
      <c r="A48" s="1912" t="s">
        <v>4083</v>
      </c>
      <c r="B48" s="1882" t="s">
        <v>4090</v>
      </c>
      <c r="C48" s="1883" t="s">
        <v>3846</v>
      </c>
      <c r="D48" s="1913">
        <v>1</v>
      </c>
      <c r="E48" s="1911"/>
      <c r="F48" s="1881">
        <f t="shared" si="1"/>
        <v>0</v>
      </c>
    </row>
    <row r="49" spans="1:6" ht="38.25">
      <c r="A49" s="1912" t="s">
        <v>4085</v>
      </c>
      <c r="B49" s="1882" t="s">
        <v>4092</v>
      </c>
      <c r="C49" s="1883" t="s">
        <v>3846</v>
      </c>
      <c r="D49" s="1913">
        <v>1</v>
      </c>
      <c r="E49" s="1911"/>
      <c r="F49" s="1881">
        <f t="shared" si="1"/>
        <v>0</v>
      </c>
    </row>
    <row r="50" spans="1:6" ht="38.25">
      <c r="A50" s="1912" t="s">
        <v>4087</v>
      </c>
      <c r="B50" s="1882" t="s">
        <v>4093</v>
      </c>
      <c r="C50" s="1883" t="s">
        <v>3846</v>
      </c>
      <c r="D50" s="1913">
        <v>1</v>
      </c>
      <c r="E50" s="1911"/>
      <c r="F50" s="1881">
        <f t="shared" si="1"/>
        <v>0</v>
      </c>
    </row>
    <row r="51" spans="1:6" ht="38.25">
      <c r="A51" s="1912" t="s">
        <v>4089</v>
      </c>
      <c r="B51" s="1882" t="s">
        <v>4094</v>
      </c>
      <c r="C51" s="1883" t="s">
        <v>3846</v>
      </c>
      <c r="D51" s="1913">
        <v>1</v>
      </c>
      <c r="E51" s="1911"/>
      <c r="F51" s="1881">
        <f t="shared" si="1"/>
        <v>0</v>
      </c>
    </row>
    <row r="52" spans="1:6" ht="25.5">
      <c r="A52" s="1912" t="s">
        <v>4091</v>
      </c>
      <c r="B52" s="1882" t="s">
        <v>4095</v>
      </c>
      <c r="C52" s="1883" t="s">
        <v>3846</v>
      </c>
      <c r="D52" s="1913">
        <v>1</v>
      </c>
      <c r="E52" s="1911"/>
      <c r="F52" s="1881">
        <f t="shared" si="1"/>
        <v>0</v>
      </c>
    </row>
    <row r="53" spans="1:6">
      <c r="A53" s="1912"/>
      <c r="B53" s="1882"/>
      <c r="C53" s="1913"/>
      <c r="D53" s="1883"/>
      <c r="E53" s="1911"/>
      <c r="F53" s="1881"/>
    </row>
    <row r="54" spans="1:6">
      <c r="A54" s="1912"/>
      <c r="B54" s="1882"/>
      <c r="C54" s="1913"/>
      <c r="D54" s="1883"/>
      <c r="E54" s="1911"/>
      <c r="F54" s="1881"/>
    </row>
    <row r="55" spans="1:6">
      <c r="A55" s="1912" t="s">
        <v>3847</v>
      </c>
      <c r="B55" s="1908" t="s">
        <v>4096</v>
      </c>
      <c r="C55" s="1913"/>
      <c r="D55" s="1883"/>
      <c r="E55" s="1911"/>
      <c r="F55" s="1881"/>
    </row>
    <row r="56" spans="1:6">
      <c r="A56" s="1912"/>
      <c r="B56" s="1908"/>
      <c r="C56" s="1913"/>
      <c r="D56" s="1883"/>
      <c r="E56" s="1911"/>
      <c r="F56" s="1881"/>
    </row>
    <row r="57" spans="1:6" ht="63.75">
      <c r="A57" s="1912" t="s">
        <v>4097</v>
      </c>
      <c r="B57" s="1882" t="s">
        <v>4098</v>
      </c>
      <c r="C57" s="1883" t="s">
        <v>16</v>
      </c>
      <c r="D57" s="1913">
        <v>1</v>
      </c>
      <c r="E57" s="1911"/>
      <c r="F57" s="1881">
        <f t="shared" ref="F57" si="2">D57*E57</f>
        <v>0</v>
      </c>
    </row>
    <row r="58" spans="1:6">
      <c r="A58" s="1912"/>
      <c r="C58" s="1913"/>
      <c r="D58" s="1883"/>
      <c r="E58" s="1911"/>
      <c r="F58" s="1881"/>
    </row>
    <row r="59" spans="1:6" ht="63.75">
      <c r="A59" s="1912" t="s">
        <v>3851</v>
      </c>
      <c r="B59" s="1882" t="s">
        <v>4099</v>
      </c>
      <c r="C59" s="1913"/>
      <c r="D59" s="1883"/>
      <c r="E59" s="1911"/>
      <c r="F59" s="1881"/>
    </row>
    <row r="60" spans="1:6">
      <c r="A60" s="1912" t="s">
        <v>4100</v>
      </c>
      <c r="B60" s="1882" t="s">
        <v>4101</v>
      </c>
      <c r="C60" s="1883" t="s">
        <v>16</v>
      </c>
      <c r="D60" s="1913">
        <v>1</v>
      </c>
      <c r="E60" s="1911"/>
      <c r="F60" s="1881">
        <f t="shared" ref="F60:F62" si="3">D60*E60</f>
        <v>0</v>
      </c>
    </row>
    <row r="61" spans="1:6">
      <c r="A61" s="1912" t="s">
        <v>4102</v>
      </c>
      <c r="B61" s="1882" t="s">
        <v>4103</v>
      </c>
      <c r="C61" s="1883" t="s">
        <v>16</v>
      </c>
      <c r="D61" s="1913">
        <v>1</v>
      </c>
      <c r="E61" s="1911"/>
      <c r="F61" s="1881">
        <f t="shared" si="3"/>
        <v>0</v>
      </c>
    </row>
    <row r="62" spans="1:6">
      <c r="A62" s="1912" t="s">
        <v>4104</v>
      </c>
      <c r="B62" s="1882" t="s">
        <v>4105</v>
      </c>
      <c r="C62" s="1883" t="s">
        <v>16</v>
      </c>
      <c r="D62" s="1913">
        <v>1</v>
      </c>
      <c r="E62" s="1911"/>
      <c r="F62" s="1881">
        <f t="shared" si="3"/>
        <v>0</v>
      </c>
    </row>
    <row r="63" spans="1:6">
      <c r="A63" s="1912"/>
      <c r="B63" s="1882"/>
      <c r="C63" s="1913"/>
      <c r="D63" s="1883"/>
      <c r="E63" s="1911"/>
      <c r="F63" s="1881"/>
    </row>
    <row r="64" spans="1:6" ht="191.25">
      <c r="A64" s="1912" t="s">
        <v>3853</v>
      </c>
      <c r="B64" s="1882" t="s">
        <v>4106</v>
      </c>
      <c r="C64" s="1883" t="s">
        <v>16</v>
      </c>
      <c r="D64" s="1913">
        <v>3</v>
      </c>
      <c r="E64" s="1914"/>
      <c r="F64" s="1881">
        <f t="shared" ref="F64" si="4">D64*E64</f>
        <v>0</v>
      </c>
    </row>
    <row r="65" spans="1:6">
      <c r="A65" s="1380"/>
      <c r="B65" s="1384"/>
      <c r="C65" s="1315"/>
      <c r="D65" s="1315"/>
      <c r="E65" s="1709"/>
      <c r="F65" s="1382"/>
    </row>
    <row r="66" spans="1:6" ht="76.5">
      <c r="A66" s="1380" t="s">
        <v>3855</v>
      </c>
      <c r="B66" s="1882" t="s">
        <v>3474</v>
      </c>
      <c r="C66" s="1315"/>
      <c r="D66" s="1315"/>
      <c r="E66" s="1687"/>
      <c r="F66" s="1382"/>
    </row>
    <row r="67" spans="1:6">
      <c r="A67" s="1380"/>
      <c r="B67" s="1405" t="s">
        <v>4107</v>
      </c>
      <c r="C67" s="1406" t="s">
        <v>3204</v>
      </c>
      <c r="D67" s="1407">
        <v>185</v>
      </c>
      <c r="E67" s="1723"/>
      <c r="F67" s="1881">
        <f t="shared" ref="F67:F70" si="5">D67*E67</f>
        <v>0</v>
      </c>
    </row>
    <row r="68" spans="1:6">
      <c r="A68" s="1380"/>
      <c r="B68" s="1405" t="s">
        <v>3475</v>
      </c>
      <c r="C68" s="1406" t="s">
        <v>3204</v>
      </c>
      <c r="D68" s="1407">
        <v>125</v>
      </c>
      <c r="E68" s="1723"/>
      <c r="F68" s="1881">
        <f t="shared" si="5"/>
        <v>0</v>
      </c>
    </row>
    <row r="69" spans="1:6">
      <c r="A69" s="1380"/>
      <c r="B69" s="1405" t="s">
        <v>4108</v>
      </c>
      <c r="C69" s="1406" t="s">
        <v>3204</v>
      </c>
      <c r="D69" s="1407">
        <v>65</v>
      </c>
      <c r="E69" s="1723"/>
      <c r="F69" s="1881">
        <f t="shared" si="5"/>
        <v>0</v>
      </c>
    </row>
    <row r="70" spans="1:6">
      <c r="A70" s="1380"/>
      <c r="B70" s="1405" t="s">
        <v>3476</v>
      </c>
      <c r="C70" s="1406" t="s">
        <v>3204</v>
      </c>
      <c r="D70" s="1407">
        <v>305</v>
      </c>
      <c r="E70" s="1723"/>
      <c r="F70" s="1881">
        <f t="shared" si="5"/>
        <v>0</v>
      </c>
    </row>
    <row r="71" spans="1:6">
      <c r="A71" s="1380"/>
      <c r="B71" s="1405"/>
      <c r="C71" s="1406"/>
      <c r="D71" s="1407"/>
      <c r="E71" s="1723"/>
      <c r="F71" s="1408"/>
    </row>
    <row r="72" spans="1:6" ht="165.75">
      <c r="A72" s="1380" t="s">
        <v>3857</v>
      </c>
      <c r="B72" s="1882" t="s">
        <v>4109</v>
      </c>
      <c r="C72" s="1406"/>
      <c r="D72" s="1407"/>
      <c r="E72" s="1723"/>
      <c r="F72" s="1408"/>
    </row>
    <row r="73" spans="1:6">
      <c r="A73" s="1380"/>
      <c r="B73" s="1882" t="s">
        <v>4110</v>
      </c>
      <c r="C73" s="1406" t="s">
        <v>3204</v>
      </c>
      <c r="D73" s="1407">
        <v>40</v>
      </c>
      <c r="E73" s="1723"/>
      <c r="F73" s="1881">
        <f t="shared" ref="F73" si="6">D73*E73</f>
        <v>0</v>
      </c>
    </row>
    <row r="74" spans="1:6">
      <c r="A74" s="1380"/>
      <c r="B74" s="1724"/>
      <c r="C74" s="1406"/>
      <c r="D74" s="1407"/>
      <c r="E74" s="1723"/>
      <c r="F74" s="1408"/>
    </row>
    <row r="75" spans="1:6" ht="76.5">
      <c r="A75" s="1388" t="s">
        <v>3859</v>
      </c>
      <c r="B75" s="1287" t="s">
        <v>3477</v>
      </c>
      <c r="C75" s="1283"/>
      <c r="D75" s="1409"/>
      <c r="E75" s="1723"/>
      <c r="F75" s="1288"/>
    </row>
    <row r="76" spans="1:6">
      <c r="A76" s="1388"/>
      <c r="B76" s="1405" t="s">
        <v>3478</v>
      </c>
      <c r="C76" s="1406" t="s">
        <v>3204</v>
      </c>
      <c r="D76" s="1406">
        <v>140</v>
      </c>
      <c r="E76" s="1723"/>
      <c r="F76" s="1881">
        <f t="shared" ref="F76:F78" si="7">D76*E76</f>
        <v>0</v>
      </c>
    </row>
    <row r="77" spans="1:6">
      <c r="A77" s="1388"/>
      <c r="B77" s="1405" t="s">
        <v>3479</v>
      </c>
      <c r="C77" s="1406" t="s">
        <v>3204</v>
      </c>
      <c r="D77" s="1406">
        <v>15</v>
      </c>
      <c r="E77" s="1723"/>
      <c r="F77" s="1881">
        <f t="shared" si="7"/>
        <v>0</v>
      </c>
    </row>
    <row r="78" spans="1:6">
      <c r="A78" s="1388"/>
      <c r="B78" s="1405" t="s">
        <v>3480</v>
      </c>
      <c r="C78" s="1406" t="s">
        <v>3204</v>
      </c>
      <c r="D78" s="1406">
        <v>30</v>
      </c>
      <c r="E78" s="1723"/>
      <c r="F78" s="1881">
        <f t="shared" si="7"/>
        <v>0</v>
      </c>
    </row>
    <row r="79" spans="1:6">
      <c r="A79" s="1388"/>
      <c r="B79" s="1287"/>
      <c r="C79" s="1406"/>
      <c r="D79" s="1406"/>
      <c r="E79" s="1723"/>
      <c r="F79" s="1408"/>
    </row>
    <row r="80" spans="1:6" ht="76.5">
      <c r="A80" s="1388" t="s">
        <v>3861</v>
      </c>
      <c r="B80" s="1387" t="s">
        <v>4111</v>
      </c>
      <c r="C80" s="1406"/>
      <c r="D80" s="1407"/>
      <c r="E80" s="1723"/>
      <c r="F80" s="1408"/>
    </row>
    <row r="81" spans="1:6">
      <c r="A81" s="1388"/>
      <c r="B81" s="1405" t="s">
        <v>3479</v>
      </c>
      <c r="C81" s="1406" t="s">
        <v>3204</v>
      </c>
      <c r="D81" s="1406">
        <v>20</v>
      </c>
      <c r="E81" s="1723"/>
      <c r="F81" s="1881">
        <f t="shared" ref="F81:F82" si="8">D81*E81</f>
        <v>0</v>
      </c>
    </row>
    <row r="82" spans="1:6">
      <c r="A82" s="1388"/>
      <c r="B82" s="1405" t="s">
        <v>3480</v>
      </c>
      <c r="C82" s="1406" t="s">
        <v>3204</v>
      </c>
      <c r="D82" s="1406">
        <v>28</v>
      </c>
      <c r="E82" s="1723"/>
      <c r="F82" s="1881">
        <f t="shared" si="8"/>
        <v>0</v>
      </c>
    </row>
    <row r="83" spans="1:6">
      <c r="A83" s="1388"/>
      <c r="B83" s="1287"/>
      <c r="C83" s="1406"/>
      <c r="D83" s="1406"/>
      <c r="E83" s="1723"/>
      <c r="F83" s="1408"/>
    </row>
    <row r="84" spans="1:6" ht="216.75">
      <c r="A84" s="1894" t="s">
        <v>3864</v>
      </c>
      <c r="B84" s="1410" t="s">
        <v>3481</v>
      </c>
      <c r="C84" s="1896"/>
      <c r="D84" s="1915"/>
      <c r="E84" s="1898"/>
      <c r="F84" s="1899"/>
    </row>
    <row r="85" spans="1:6">
      <c r="A85" s="1894"/>
      <c r="B85" s="1410" t="s">
        <v>2701</v>
      </c>
      <c r="C85" s="1896" t="s">
        <v>16</v>
      </c>
      <c r="D85" s="1915">
        <v>14</v>
      </c>
      <c r="E85" s="1898"/>
      <c r="F85" s="1881">
        <f t="shared" ref="F85:F86" si="9">D85*E85</f>
        <v>0</v>
      </c>
    </row>
    <row r="86" spans="1:6">
      <c r="A86" s="1894"/>
      <c r="B86" s="1410" t="s">
        <v>2337</v>
      </c>
      <c r="C86" s="1896" t="s">
        <v>16</v>
      </c>
      <c r="D86" s="1915">
        <v>1</v>
      </c>
      <c r="E86" s="1898"/>
      <c r="F86" s="1881">
        <f t="shared" si="9"/>
        <v>0</v>
      </c>
    </row>
    <row r="87" spans="1:6">
      <c r="A87" s="1894"/>
      <c r="B87" s="1410"/>
      <c r="C87" s="1896"/>
      <c r="D87" s="1915"/>
      <c r="E87" s="1898"/>
      <c r="F87" s="1899"/>
    </row>
    <row r="88" spans="1:6" ht="216.75">
      <c r="A88" s="1894" t="s">
        <v>3866</v>
      </c>
      <c r="B88" s="1410" t="s">
        <v>4112</v>
      </c>
      <c r="C88" s="1896" t="s">
        <v>16</v>
      </c>
      <c r="D88" s="1915">
        <v>2</v>
      </c>
      <c r="E88" s="1898"/>
      <c r="F88" s="1881">
        <f t="shared" ref="F88" si="10">D88*E88</f>
        <v>0</v>
      </c>
    </row>
    <row r="89" spans="1:6">
      <c r="A89" s="1894"/>
      <c r="B89" s="1901"/>
      <c r="C89" s="1896"/>
      <c r="D89" s="1915"/>
      <c r="E89" s="1898"/>
      <c r="F89" s="1916"/>
    </row>
    <row r="90" spans="1:6" ht="216.75">
      <c r="A90" s="1388" t="s">
        <v>3868</v>
      </c>
      <c r="B90" s="1410" t="s">
        <v>4113</v>
      </c>
      <c r="C90" s="1896" t="s">
        <v>16</v>
      </c>
      <c r="D90" s="1915">
        <v>5</v>
      </c>
      <c r="E90" s="1898"/>
      <c r="F90" s="1881">
        <f t="shared" ref="F90" si="11">D90*E90</f>
        <v>0</v>
      </c>
    </row>
    <row r="91" spans="1:6">
      <c r="A91" s="1388"/>
      <c r="B91" s="1411"/>
      <c r="C91" s="1896"/>
      <c r="D91" s="1915"/>
      <c r="E91" s="1898"/>
      <c r="F91" s="1899"/>
    </row>
    <row r="92" spans="1:6" ht="178.5">
      <c r="A92" s="1388" t="s">
        <v>3871</v>
      </c>
      <c r="B92" s="1287" t="s">
        <v>3482</v>
      </c>
      <c r="C92" s="1896" t="s">
        <v>16</v>
      </c>
      <c r="D92" s="1915">
        <v>5</v>
      </c>
      <c r="E92" s="1898"/>
      <c r="F92" s="1881">
        <f t="shared" ref="F92" si="12">D92*E92</f>
        <v>0</v>
      </c>
    </row>
    <row r="93" spans="1:6">
      <c r="A93" s="1388"/>
      <c r="B93" s="1287"/>
      <c r="C93" s="1896"/>
      <c r="D93" s="1915"/>
      <c r="E93" s="1898"/>
      <c r="F93" s="1899"/>
    </row>
    <row r="94" spans="1:6" ht="178.5">
      <c r="A94" s="1388" t="s">
        <v>3873</v>
      </c>
      <c r="B94" s="1287" t="s">
        <v>4114</v>
      </c>
      <c r="C94" s="1896" t="s">
        <v>16</v>
      </c>
      <c r="D94" s="1915">
        <v>6</v>
      </c>
      <c r="E94" s="1898"/>
      <c r="F94" s="1881">
        <f t="shared" ref="F94" si="13">D94*E94</f>
        <v>0</v>
      </c>
    </row>
    <row r="95" spans="1:6">
      <c r="A95" s="1388"/>
      <c r="B95" s="1411"/>
      <c r="C95" s="1896"/>
      <c r="D95" s="1915"/>
      <c r="E95" s="1898"/>
      <c r="F95" s="1899"/>
    </row>
    <row r="96" spans="1:6" ht="153">
      <c r="A96" s="1388" t="s">
        <v>3876</v>
      </c>
      <c r="B96" s="1287" t="s">
        <v>4115</v>
      </c>
      <c r="C96" s="1896" t="s">
        <v>16</v>
      </c>
      <c r="D96" s="1915">
        <v>2</v>
      </c>
      <c r="E96" s="1898"/>
      <c r="F96" s="1881">
        <f t="shared" ref="F96" si="14">D96*E96</f>
        <v>0</v>
      </c>
    </row>
    <row r="97" spans="1:6">
      <c r="A97" s="1388"/>
      <c r="B97" s="1287"/>
      <c r="C97" s="1896"/>
      <c r="D97" s="1915"/>
      <c r="E97" s="1898"/>
      <c r="F97" s="1899"/>
    </row>
    <row r="98" spans="1:6" ht="102">
      <c r="A98" s="1388" t="s">
        <v>3878</v>
      </c>
      <c r="B98" s="1413" t="s">
        <v>4116</v>
      </c>
      <c r="C98" s="1896" t="s">
        <v>16</v>
      </c>
      <c r="D98" s="1915">
        <v>1</v>
      </c>
      <c r="E98" s="1898"/>
      <c r="F98" s="1881">
        <f t="shared" ref="F98" si="15">D98*E98</f>
        <v>0</v>
      </c>
    </row>
    <row r="99" spans="1:6">
      <c r="A99" s="1388"/>
      <c r="B99" s="1275"/>
      <c r="C99" s="1275"/>
      <c r="D99" s="1275"/>
      <c r="E99" s="1725"/>
      <c r="F99" s="1275"/>
    </row>
    <row r="100" spans="1:6" ht="76.5">
      <c r="A100" s="1388" t="s">
        <v>3880</v>
      </c>
      <c r="B100" s="1413" t="s">
        <v>4117</v>
      </c>
      <c r="C100" s="1896" t="s">
        <v>16</v>
      </c>
      <c r="D100" s="1915">
        <v>2</v>
      </c>
      <c r="E100" s="1898"/>
      <c r="F100" s="1881">
        <f t="shared" ref="F100" si="16">D100*E100</f>
        <v>0</v>
      </c>
    </row>
    <row r="101" spans="1:6">
      <c r="A101" s="1388"/>
      <c r="B101" s="1275"/>
      <c r="C101" s="1275"/>
      <c r="D101" s="1275"/>
      <c r="E101" s="1725"/>
      <c r="F101" s="1275"/>
    </row>
    <row r="102" spans="1:6" ht="38.25">
      <c r="A102" s="1388" t="s">
        <v>3883</v>
      </c>
      <c r="B102" s="1287" t="s">
        <v>4118</v>
      </c>
      <c r="C102" s="1896" t="s">
        <v>16</v>
      </c>
      <c r="D102" s="1915">
        <v>11</v>
      </c>
      <c r="E102" s="1898"/>
      <c r="F102" s="1881">
        <f t="shared" ref="F102" si="17">D102*E102</f>
        <v>0</v>
      </c>
    </row>
    <row r="103" spans="1:6">
      <c r="A103" s="1388"/>
      <c r="B103" s="1287"/>
      <c r="C103" s="1896"/>
      <c r="D103" s="1915"/>
      <c r="E103" s="1898"/>
      <c r="F103" s="1899"/>
    </row>
    <row r="104" spans="1:6" ht="38.25">
      <c r="A104" s="1388" t="s">
        <v>3885</v>
      </c>
      <c r="B104" s="1287" t="s">
        <v>4119</v>
      </c>
      <c r="C104" s="1896" t="s">
        <v>16</v>
      </c>
      <c r="D104" s="1915">
        <v>2</v>
      </c>
      <c r="E104" s="1898"/>
      <c r="F104" s="1881">
        <f t="shared" ref="F104" si="18">D104*E104</f>
        <v>0</v>
      </c>
    </row>
    <row r="105" spans="1:6">
      <c r="A105" s="1388"/>
      <c r="B105" s="1411"/>
      <c r="C105" s="1896"/>
      <c r="D105" s="1915"/>
      <c r="E105" s="1898"/>
      <c r="F105" s="1899"/>
    </row>
    <row r="106" spans="1:6" ht="25.5">
      <c r="A106" s="1388" t="s">
        <v>3887</v>
      </c>
      <c r="B106" s="1412" t="s">
        <v>3483</v>
      </c>
      <c r="C106" s="1406" t="s">
        <v>16</v>
      </c>
      <c r="D106" s="1407">
        <v>16</v>
      </c>
      <c r="E106" s="1723"/>
      <c r="F106" s="1881">
        <f t="shared" ref="F106" si="19">D106*E106</f>
        <v>0</v>
      </c>
    </row>
    <row r="107" spans="1:6">
      <c r="A107" s="1388"/>
      <c r="B107" s="1385"/>
      <c r="C107" s="1406"/>
      <c r="D107" s="1406"/>
      <c r="E107" s="1723"/>
      <c r="F107" s="1285"/>
    </row>
    <row r="108" spans="1:6">
      <c r="A108" s="1388" t="s">
        <v>3887</v>
      </c>
      <c r="B108" s="1385" t="s">
        <v>3484</v>
      </c>
      <c r="C108" s="1406" t="s">
        <v>16</v>
      </c>
      <c r="D108" s="1407">
        <f>D106</f>
        <v>16</v>
      </c>
      <c r="E108" s="1723"/>
      <c r="F108" s="1881">
        <f t="shared" ref="F108" si="20">D108*E108</f>
        <v>0</v>
      </c>
    </row>
    <row r="109" spans="1:6">
      <c r="A109" s="1388"/>
      <c r="B109" s="1385"/>
      <c r="C109" s="1406"/>
      <c r="D109" s="1406"/>
      <c r="E109" s="1723"/>
      <c r="F109" s="1288"/>
    </row>
    <row r="110" spans="1:6">
      <c r="A110" s="1388" t="s">
        <v>3889</v>
      </c>
      <c r="B110" s="1385" t="s">
        <v>3485</v>
      </c>
      <c r="C110" s="1406" t="s">
        <v>16</v>
      </c>
      <c r="D110" s="1407">
        <f>D92</f>
        <v>5</v>
      </c>
      <c r="E110" s="1723"/>
      <c r="F110" s="1881">
        <f t="shared" ref="F110" si="21">D110*E110</f>
        <v>0</v>
      </c>
    </row>
    <row r="111" spans="1:6">
      <c r="A111" s="1388"/>
      <c r="B111" s="1385"/>
      <c r="C111" s="1406"/>
      <c r="D111" s="1406"/>
      <c r="E111" s="1723"/>
      <c r="F111" s="1288"/>
    </row>
    <row r="112" spans="1:6">
      <c r="A112" s="1388" t="s">
        <v>3891</v>
      </c>
      <c r="B112" s="1385" t="s">
        <v>3486</v>
      </c>
      <c r="C112" s="1406" t="s">
        <v>16</v>
      </c>
      <c r="D112" s="1407">
        <f>D106</f>
        <v>16</v>
      </c>
      <c r="E112" s="1723"/>
      <c r="F112" s="1881">
        <f t="shared" ref="F112" si="22">D112*E112</f>
        <v>0</v>
      </c>
    </row>
    <row r="113" spans="1:6">
      <c r="A113" s="1388"/>
      <c r="B113" s="1385"/>
      <c r="C113" s="1406"/>
      <c r="D113" s="1407"/>
      <c r="E113" s="1723"/>
      <c r="F113" s="1408"/>
    </row>
    <row r="114" spans="1:6">
      <c r="A114" s="1388" t="s">
        <v>3893</v>
      </c>
      <c r="B114" s="1385" t="s">
        <v>4120</v>
      </c>
      <c r="C114" s="1406" t="s">
        <v>16</v>
      </c>
      <c r="D114" s="1407">
        <v>16</v>
      </c>
      <c r="E114" s="1723"/>
      <c r="F114" s="1881">
        <f t="shared" ref="F114" si="23">D114*E114</f>
        <v>0</v>
      </c>
    </row>
    <row r="115" spans="1:6">
      <c r="A115" s="1388"/>
      <c r="B115" s="1385"/>
      <c r="C115" s="1406"/>
      <c r="D115" s="1406"/>
      <c r="E115" s="1723"/>
      <c r="F115" s="1288"/>
    </row>
    <row r="116" spans="1:6">
      <c r="A116" s="1388" t="s">
        <v>3895</v>
      </c>
      <c r="B116" s="1275" t="s">
        <v>4121</v>
      </c>
      <c r="C116" s="1406" t="s">
        <v>16</v>
      </c>
      <c r="D116" s="1406">
        <v>2</v>
      </c>
      <c r="E116" s="1725"/>
      <c r="F116" s="1881">
        <f t="shared" ref="F116" si="24">D116*E116</f>
        <v>0</v>
      </c>
    </row>
    <row r="117" spans="1:6">
      <c r="A117" s="1388"/>
      <c r="B117" s="1906"/>
      <c r="C117" s="1896"/>
      <c r="D117" s="1915"/>
      <c r="E117" s="1898"/>
      <c r="F117" s="1899"/>
    </row>
    <row r="118" spans="1:6">
      <c r="A118" s="1414" t="s">
        <v>3897</v>
      </c>
      <c r="B118" s="1906" t="s">
        <v>3487</v>
      </c>
      <c r="C118" s="1896" t="s">
        <v>16</v>
      </c>
      <c r="D118" s="1915">
        <v>1</v>
      </c>
      <c r="E118" s="1898"/>
      <c r="F118" s="1881">
        <f t="shared" ref="F118" si="25">D118*E118</f>
        <v>0</v>
      </c>
    </row>
    <row r="119" spans="1:6">
      <c r="A119" s="1275"/>
      <c r="B119" s="1385"/>
      <c r="C119" s="1406"/>
      <c r="D119" s="1406"/>
      <c r="E119" s="1723"/>
      <c r="F119" s="1288"/>
    </row>
    <row r="120" spans="1:6">
      <c r="A120" s="1414" t="s">
        <v>3899</v>
      </c>
      <c r="B120" s="1385" t="s">
        <v>3488</v>
      </c>
      <c r="C120" s="1406" t="s">
        <v>16</v>
      </c>
      <c r="D120" s="1407">
        <v>1</v>
      </c>
      <c r="E120" s="1723"/>
      <c r="F120" s="1881">
        <f t="shared" ref="F120" si="26">D120*E120</f>
        <v>0</v>
      </c>
    </row>
    <row r="121" spans="1:6">
      <c r="A121" s="1420"/>
      <c r="B121" s="1413"/>
      <c r="C121" s="1896"/>
      <c r="D121" s="1915"/>
      <c r="E121" s="1898"/>
      <c r="F121" s="1899"/>
    </row>
    <row r="122" spans="1:6" ht="255">
      <c r="A122" s="1414" t="s">
        <v>3901</v>
      </c>
      <c r="B122" s="1287" t="s">
        <v>3471</v>
      </c>
      <c r="C122" s="1315"/>
      <c r="D122" s="1415"/>
      <c r="E122" s="1717"/>
      <c r="F122" s="1370"/>
    </row>
    <row r="123" spans="1:6">
      <c r="A123" s="1895"/>
      <c r="B123" s="1901" t="s">
        <v>3472</v>
      </c>
      <c r="C123" s="1391" t="s">
        <v>52</v>
      </c>
      <c r="D123" s="1392">
        <v>50</v>
      </c>
      <c r="E123" s="1898"/>
      <c r="F123" s="1881">
        <f t="shared" ref="F123" si="27">D123*E123</f>
        <v>0</v>
      </c>
    </row>
    <row r="124" spans="1:6">
      <c r="A124" s="1895"/>
      <c r="B124" s="1417"/>
      <c r="C124" s="1418"/>
      <c r="D124" s="1392"/>
      <c r="E124" s="1898"/>
      <c r="F124" s="1899"/>
    </row>
    <row r="125" spans="1:6" ht="38.25">
      <c r="A125" s="1388" t="s">
        <v>3903</v>
      </c>
      <c r="B125" s="1387" t="s">
        <v>3489</v>
      </c>
      <c r="C125" s="1419" t="s">
        <v>16</v>
      </c>
      <c r="D125" s="1415">
        <v>1</v>
      </c>
      <c r="E125" s="1898"/>
      <c r="F125" s="1881">
        <f t="shared" ref="F125" si="28">D125*E125</f>
        <v>0</v>
      </c>
    </row>
    <row r="126" spans="1:6">
      <c r="A126" s="1388"/>
      <c r="B126" s="1421"/>
      <c r="C126" s="1422"/>
      <c r="D126" s="1392"/>
      <c r="E126" s="1726"/>
      <c r="F126" s="1727"/>
    </row>
    <row r="127" spans="1:6" ht="38.25">
      <c r="A127" s="1388" t="s">
        <v>4122</v>
      </c>
      <c r="B127" s="1287" t="s">
        <v>3490</v>
      </c>
      <c r="C127" s="1896" t="s">
        <v>16</v>
      </c>
      <c r="D127" s="1915">
        <v>1</v>
      </c>
      <c r="E127" s="1898"/>
      <c r="F127" s="1881">
        <f t="shared" ref="F127" si="29">D127*E127</f>
        <v>0</v>
      </c>
    </row>
    <row r="128" spans="1:6" ht="51">
      <c r="A128" s="1388"/>
      <c r="B128" s="1387" t="s">
        <v>3491</v>
      </c>
      <c r="C128" s="1896"/>
      <c r="D128" s="1915"/>
      <c r="E128" s="1898"/>
      <c r="F128" s="1899"/>
    </row>
    <row r="129" spans="1:6">
      <c r="A129" s="1388"/>
      <c r="B129" s="1387"/>
      <c r="C129" s="1896"/>
      <c r="D129" s="1915"/>
      <c r="E129" s="1898"/>
      <c r="F129" s="1899"/>
    </row>
    <row r="130" spans="1:6">
      <c r="A130" s="1388" t="s">
        <v>4123</v>
      </c>
      <c r="B130" s="1287" t="s">
        <v>3492</v>
      </c>
      <c r="C130" s="1406" t="s">
        <v>16</v>
      </c>
      <c r="D130" s="1406">
        <v>1</v>
      </c>
      <c r="E130" s="1723"/>
      <c r="F130" s="1881">
        <f t="shared" ref="F130" si="30">D130*E130</f>
        <v>0</v>
      </c>
    </row>
    <row r="131" spans="1:6">
      <c r="A131" s="1388"/>
      <c r="B131" s="1385"/>
      <c r="C131" s="1406"/>
      <c r="D131" s="1406"/>
      <c r="E131" s="1723"/>
      <c r="F131" s="1288"/>
    </row>
    <row r="132" spans="1:6" ht="38.25">
      <c r="A132" s="1388" t="s">
        <v>4124</v>
      </c>
      <c r="B132" s="1287" t="s">
        <v>3493</v>
      </c>
      <c r="C132" s="1406" t="s">
        <v>16</v>
      </c>
      <c r="D132" s="1406">
        <v>1</v>
      </c>
      <c r="E132" s="1723"/>
      <c r="F132" s="1881">
        <f t="shared" ref="F132" si="31">D132*E132</f>
        <v>0</v>
      </c>
    </row>
    <row r="133" spans="1:6">
      <c r="A133" s="1394"/>
      <c r="B133" s="1384"/>
      <c r="C133" s="1315"/>
      <c r="D133" s="1315"/>
      <c r="F133" s="1396"/>
    </row>
    <row r="134" spans="1:6" ht="15.75" thickBot="1">
      <c r="A134" s="1397"/>
      <c r="B134" s="1398" t="s">
        <v>3494</v>
      </c>
      <c r="C134" s="1399"/>
      <c r="D134" s="1399"/>
      <c r="E134" s="1722"/>
      <c r="F134" s="1401">
        <f>SUM(F1:F133)</f>
        <v>0</v>
      </c>
    </row>
    <row r="135" spans="1:6" ht="15.75" thickTop="1">
      <c r="A135" s="1380"/>
      <c r="B135" s="1379"/>
      <c r="C135" s="1306"/>
      <c r="D135" s="1306"/>
      <c r="E135" s="1709"/>
      <c r="F135" s="1288"/>
    </row>
  </sheetData>
  <mergeCells count="1">
    <mergeCell ref="A1:A2"/>
  </mergeCells>
  <pageMargins left="1" right="0.35" top="0.75" bottom="0.75" header="0.3" footer="0.3"/>
  <pageSetup paperSize="9" orientation="portrait" r:id="rId1"/>
  <headerFooter>
    <oddHeader>&amp;LNačrt PZI št. 02/1-2020&amp;CObjekt: OŠ DRAGATUŠ</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2C760-6FD7-4D34-9155-2EBBAE733914}">
  <sheetPr>
    <tabColor rgb="FF00FFFF"/>
  </sheetPr>
  <dimension ref="A1:F535"/>
  <sheetViews>
    <sheetView view="pageLayout" zoomScaleNormal="100" workbookViewId="0">
      <selection activeCell="C5" sqref="C5"/>
    </sheetView>
  </sheetViews>
  <sheetFormatPr defaultRowHeight="15"/>
  <cols>
    <col min="1" max="1" width="7.85546875" style="1402" customWidth="1"/>
    <col min="2" max="2" width="44.28515625" style="1757" customWidth="1"/>
    <col min="3" max="4" width="5.85546875" style="1403" customWidth="1"/>
    <col min="5" max="5" width="11.7109375" style="1754" customWidth="1"/>
    <col min="6" max="6" width="11.7109375" style="1404" customWidth="1"/>
    <col min="7" max="16384" width="9.140625" style="1875"/>
  </cols>
  <sheetData>
    <row r="1" spans="1:6">
      <c r="A1" s="1728" t="s">
        <v>3442</v>
      </c>
      <c r="B1" s="1729" t="s">
        <v>3443</v>
      </c>
      <c r="C1" s="1941" t="s">
        <v>3444</v>
      </c>
      <c r="D1" s="1941" t="s">
        <v>3445</v>
      </c>
      <c r="E1" s="1972" t="s">
        <v>3446</v>
      </c>
      <c r="F1" s="1369" t="s">
        <v>3447</v>
      </c>
    </row>
    <row r="2" spans="1:6">
      <c r="A2" s="1730"/>
      <c r="B2" s="1731"/>
      <c r="C2" s="1940"/>
      <c r="D2" s="1940"/>
      <c r="E2" s="1973" t="s">
        <v>3444</v>
      </c>
      <c r="F2" s="1371" t="s">
        <v>3448</v>
      </c>
    </row>
    <row r="3" spans="1:6">
      <c r="A3" s="1372"/>
      <c r="B3" s="1732"/>
      <c r="C3" s="1306"/>
      <c r="D3" s="1306"/>
      <c r="E3" s="1733"/>
      <c r="F3" s="1274"/>
    </row>
    <row r="4" spans="1:6" ht="51">
      <c r="A4" s="1372"/>
      <c r="B4" s="1732" t="s">
        <v>3449</v>
      </c>
      <c r="C4" s="1680"/>
      <c r="D4" s="1680"/>
      <c r="E4" s="1734"/>
      <c r="F4" s="1680"/>
    </row>
    <row r="5" spans="1:6" ht="38.25">
      <c r="A5" s="1372"/>
      <c r="B5" s="1732" t="s">
        <v>3450</v>
      </c>
      <c r="C5" s="1680"/>
      <c r="D5" s="1680"/>
      <c r="E5" s="1734"/>
      <c r="F5" s="1680"/>
    </row>
    <row r="6" spans="1:6" ht="25.5">
      <c r="A6" s="1372"/>
      <c r="B6" s="1732" t="s">
        <v>3451</v>
      </c>
      <c r="C6" s="1680"/>
      <c r="D6" s="1680"/>
      <c r="E6" s="1734"/>
      <c r="F6" s="1680"/>
    </row>
    <row r="7" spans="1:6">
      <c r="A7" s="1372"/>
      <c r="B7" s="1732"/>
      <c r="C7" s="1306"/>
      <c r="D7" s="1306"/>
      <c r="E7" s="1735"/>
      <c r="F7" s="1374"/>
    </row>
    <row r="8" spans="1:6" ht="15.75" thickBot="1">
      <c r="A8" s="1736" t="s">
        <v>15</v>
      </c>
      <c r="B8" s="1737" t="s">
        <v>3437</v>
      </c>
      <c r="C8" s="1377"/>
      <c r="D8" s="1377"/>
      <c r="E8" s="1738"/>
      <c r="F8" s="1280"/>
    </row>
    <row r="9" spans="1:6">
      <c r="A9" s="1378"/>
      <c r="B9" s="1732"/>
      <c r="C9" s="1315"/>
      <c r="D9" s="1315"/>
      <c r="E9" s="1739"/>
      <c r="F9" s="1288"/>
    </row>
    <row r="10" spans="1:6">
      <c r="A10" s="1423" t="s">
        <v>7</v>
      </c>
      <c r="B10" s="1740" t="s">
        <v>4125</v>
      </c>
      <c r="C10" s="1315"/>
      <c r="D10" s="1315"/>
      <c r="E10" s="1739"/>
      <c r="F10" s="1288"/>
    </row>
    <row r="11" spans="1:6">
      <c r="A11" s="1423"/>
      <c r="B11" s="1741"/>
      <c r="C11" s="1315"/>
      <c r="D11" s="1315"/>
      <c r="E11" s="1739"/>
      <c r="F11" s="1288"/>
    </row>
    <row r="12" spans="1:6">
      <c r="A12" s="1423"/>
      <c r="B12" s="1918" t="s">
        <v>4126</v>
      </c>
      <c r="C12" s="1315"/>
      <c r="D12" s="1315"/>
      <c r="E12" s="1739"/>
      <c r="F12" s="1288"/>
    </row>
    <row r="13" spans="1:6" ht="63.75">
      <c r="A13" s="1423"/>
      <c r="B13" s="1919" t="s">
        <v>4127</v>
      </c>
      <c r="C13" s="1315"/>
      <c r="D13" s="1315"/>
      <c r="E13" s="1739"/>
      <c r="F13" s="1288"/>
    </row>
    <row r="14" spans="1:6">
      <c r="A14" s="1423"/>
      <c r="B14" s="1918" t="s">
        <v>4128</v>
      </c>
      <c r="C14" s="1315"/>
      <c r="D14" s="1315"/>
      <c r="E14" s="1739"/>
      <c r="F14" s="1288"/>
    </row>
    <row r="15" spans="1:6" ht="38.25">
      <c r="A15" s="1423"/>
      <c r="B15" s="1919" t="s">
        <v>4129</v>
      </c>
      <c r="C15" s="1315"/>
      <c r="D15" s="1315"/>
      <c r="E15" s="1739"/>
      <c r="F15" s="1288"/>
    </row>
    <row r="16" spans="1:6" ht="25.5">
      <c r="A16" s="1423"/>
      <c r="B16" s="1919" t="s">
        <v>4130</v>
      </c>
      <c r="C16" s="1315"/>
      <c r="D16" s="1315"/>
      <c r="E16" s="1739"/>
      <c r="F16" s="1288"/>
    </row>
    <row r="17" spans="1:6" ht="25.5">
      <c r="A17" s="1423"/>
      <c r="B17" s="1919" t="s">
        <v>4131</v>
      </c>
      <c r="C17" s="1315"/>
      <c r="D17" s="1315"/>
      <c r="E17" s="1739"/>
      <c r="F17" s="1288"/>
    </row>
    <row r="18" spans="1:6" ht="25.5">
      <c r="A18" s="1423"/>
      <c r="B18" s="1919" t="s">
        <v>4132</v>
      </c>
      <c r="C18" s="1315"/>
      <c r="D18" s="1315"/>
      <c r="E18" s="1739"/>
      <c r="F18" s="1288"/>
    </row>
    <row r="19" spans="1:6" ht="25.5">
      <c r="A19" s="1423"/>
      <c r="B19" s="1919" t="s">
        <v>4133</v>
      </c>
      <c r="C19" s="1315"/>
      <c r="D19" s="1315"/>
      <c r="E19" s="1739"/>
      <c r="F19" s="1288"/>
    </row>
    <row r="20" spans="1:6" ht="76.5">
      <c r="A20" s="1423"/>
      <c r="B20" s="1919" t="s">
        <v>4134</v>
      </c>
      <c r="C20" s="1315"/>
      <c r="D20" s="1315"/>
      <c r="E20" s="1739"/>
      <c r="F20" s="1288"/>
    </row>
    <row r="21" spans="1:6" ht="51">
      <c r="A21" s="1423"/>
      <c r="B21" s="1919" t="s">
        <v>4135</v>
      </c>
      <c r="C21" s="1315"/>
      <c r="D21" s="1315"/>
      <c r="E21" s="1739"/>
      <c r="F21" s="1288"/>
    </row>
    <row r="22" spans="1:6">
      <c r="A22" s="1423"/>
      <c r="B22" s="1919" t="s">
        <v>4136</v>
      </c>
      <c r="C22" s="1315"/>
      <c r="D22" s="1315"/>
      <c r="E22" s="1739"/>
      <c r="F22" s="1288"/>
    </row>
    <row r="23" spans="1:6" ht="25.5">
      <c r="A23" s="1423"/>
      <c r="B23" s="1919" t="s">
        <v>4137</v>
      </c>
      <c r="C23" s="1315"/>
      <c r="D23" s="1315"/>
      <c r="E23" s="1739"/>
      <c r="F23" s="1288"/>
    </row>
    <row r="24" spans="1:6" ht="25.5">
      <c r="A24" s="1423"/>
      <c r="B24" s="1919" t="s">
        <v>4138</v>
      </c>
      <c r="C24" s="1315"/>
      <c r="D24" s="1315"/>
      <c r="E24" s="1739"/>
      <c r="F24" s="1288"/>
    </row>
    <row r="25" spans="1:6">
      <c r="A25" s="1423"/>
      <c r="B25" s="1919" t="s">
        <v>4139</v>
      </c>
      <c r="C25" s="1315"/>
      <c r="D25" s="1315"/>
      <c r="E25" s="1739"/>
      <c r="F25" s="1288"/>
    </row>
    <row r="26" spans="1:6">
      <c r="A26" s="1423"/>
      <c r="B26" s="1919" t="s">
        <v>4140</v>
      </c>
      <c r="C26" s="1315"/>
      <c r="D26" s="1315"/>
      <c r="E26" s="1739"/>
      <c r="F26" s="1288"/>
    </row>
    <row r="27" spans="1:6">
      <c r="A27" s="1423"/>
      <c r="B27" s="1919" t="s">
        <v>4141</v>
      </c>
      <c r="C27" s="1315"/>
      <c r="D27" s="1315"/>
      <c r="E27" s="1739"/>
      <c r="F27" s="1288"/>
    </row>
    <row r="28" spans="1:6" ht="25.5">
      <c r="A28" s="1423"/>
      <c r="B28" s="1919" t="s">
        <v>4142</v>
      </c>
      <c r="C28" s="1315"/>
      <c r="D28" s="1315"/>
      <c r="E28" s="1739"/>
      <c r="F28" s="1288"/>
    </row>
    <row r="29" spans="1:6" ht="25.5">
      <c r="A29" s="1423"/>
      <c r="B29" s="1919" t="s">
        <v>4143</v>
      </c>
      <c r="C29" s="1315"/>
      <c r="D29" s="1315"/>
      <c r="E29" s="1739"/>
      <c r="F29" s="1288"/>
    </row>
    <row r="30" spans="1:6">
      <c r="A30" s="1423"/>
      <c r="B30" s="1920" t="s">
        <v>4144</v>
      </c>
      <c r="C30" s="1315"/>
      <c r="D30" s="1315"/>
      <c r="E30" s="1739"/>
      <c r="F30" s="1288"/>
    </row>
    <row r="31" spans="1:6">
      <c r="A31" s="1423"/>
      <c r="B31" s="1919" t="s">
        <v>4145</v>
      </c>
      <c r="C31" s="1315"/>
      <c r="D31" s="1315"/>
      <c r="E31" s="1739"/>
      <c r="F31" s="1288"/>
    </row>
    <row r="32" spans="1:6">
      <c r="A32" s="1423"/>
      <c r="B32" s="1918" t="s">
        <v>4146</v>
      </c>
      <c r="C32" s="1315"/>
      <c r="D32" s="1315"/>
      <c r="E32" s="1739"/>
      <c r="F32" s="1288"/>
    </row>
    <row r="33" spans="1:6" ht="114.75">
      <c r="A33" s="1423"/>
      <c r="B33" s="1919" t="s">
        <v>4147</v>
      </c>
      <c r="C33" s="1315"/>
      <c r="D33" s="1315"/>
      <c r="E33" s="1739"/>
      <c r="F33" s="1288"/>
    </row>
    <row r="34" spans="1:6" ht="25.5">
      <c r="A34" s="1423"/>
      <c r="B34" s="1919" t="s">
        <v>4148</v>
      </c>
      <c r="C34" s="1315"/>
      <c r="D34" s="1315"/>
      <c r="E34" s="1739"/>
      <c r="F34" s="1288"/>
    </row>
    <row r="35" spans="1:6">
      <c r="A35" s="1423"/>
      <c r="B35" s="1918" t="s">
        <v>4149</v>
      </c>
      <c r="C35" s="1315"/>
      <c r="D35" s="1315"/>
      <c r="E35" s="1739"/>
      <c r="F35" s="1288"/>
    </row>
    <row r="36" spans="1:6" ht="38.25">
      <c r="A36" s="1423"/>
      <c r="B36" s="1919" t="s">
        <v>4150</v>
      </c>
      <c r="C36" s="1315"/>
      <c r="D36" s="1315"/>
      <c r="E36" s="1739"/>
      <c r="F36" s="1288"/>
    </row>
    <row r="37" spans="1:6" ht="38.25">
      <c r="A37" s="1423"/>
      <c r="B37" s="1919" t="s">
        <v>4151</v>
      </c>
      <c r="C37" s="1315"/>
      <c r="D37" s="1315"/>
      <c r="E37" s="1739"/>
      <c r="F37" s="1288"/>
    </row>
    <row r="38" spans="1:6" ht="51">
      <c r="A38" s="1423"/>
      <c r="B38" s="1919" t="s">
        <v>4152</v>
      </c>
      <c r="C38" s="1315"/>
      <c r="D38" s="1315"/>
      <c r="E38" s="1739"/>
      <c r="F38" s="1288"/>
    </row>
    <row r="39" spans="1:6">
      <c r="A39" s="1423"/>
      <c r="B39" s="1919" t="s">
        <v>4153</v>
      </c>
      <c r="C39" s="1315"/>
      <c r="D39" s="1315"/>
      <c r="E39" s="1739"/>
      <c r="F39" s="1288"/>
    </row>
    <row r="40" spans="1:6">
      <c r="A40" s="1423"/>
      <c r="B40" s="1918" t="s">
        <v>4154</v>
      </c>
      <c r="C40" s="1315"/>
      <c r="D40" s="1315"/>
      <c r="E40" s="1739"/>
      <c r="F40" s="1288"/>
    </row>
    <row r="41" spans="1:6" ht="153">
      <c r="A41" s="1423"/>
      <c r="B41" s="1919" t="s">
        <v>4155</v>
      </c>
      <c r="C41" s="1315"/>
      <c r="D41" s="1315"/>
      <c r="E41" s="1739"/>
      <c r="F41" s="1288"/>
    </row>
    <row r="42" spans="1:6">
      <c r="A42" s="1423"/>
      <c r="B42" s="1918" t="s">
        <v>4156</v>
      </c>
      <c r="C42" s="1315"/>
      <c r="D42" s="1315"/>
      <c r="E42" s="1739"/>
      <c r="F42" s="1288"/>
    </row>
    <row r="43" spans="1:6">
      <c r="A43" s="1423"/>
      <c r="B43" s="1918" t="s">
        <v>4157</v>
      </c>
      <c r="C43" s="1315"/>
      <c r="D43" s="1315"/>
      <c r="E43" s="1739"/>
      <c r="F43" s="1288"/>
    </row>
    <row r="44" spans="1:6">
      <c r="A44" s="1423"/>
      <c r="B44" s="1918" t="s">
        <v>4158</v>
      </c>
      <c r="C44" s="1315"/>
      <c r="D44" s="1315"/>
      <c r="E44" s="1739"/>
      <c r="F44" s="1288"/>
    </row>
    <row r="45" spans="1:6">
      <c r="A45" s="1423"/>
      <c r="B45" s="1921" t="s">
        <v>4159</v>
      </c>
      <c r="C45" s="1315"/>
      <c r="D45" s="1315"/>
      <c r="E45" s="1739"/>
      <c r="F45" s="1288"/>
    </row>
    <row r="46" spans="1:6">
      <c r="A46" s="1423"/>
      <c r="B46" s="1922" t="s">
        <v>4160</v>
      </c>
      <c r="C46" s="1315"/>
      <c r="D46" s="1315"/>
      <c r="E46" s="1739"/>
      <c r="F46" s="1288"/>
    </row>
    <row r="47" spans="1:6">
      <c r="A47" s="1423"/>
      <c r="B47" s="1922" t="s">
        <v>4161</v>
      </c>
      <c r="C47" s="1315"/>
      <c r="D47" s="1315"/>
      <c r="E47" s="1739"/>
      <c r="F47" s="1288"/>
    </row>
    <row r="48" spans="1:6">
      <c r="A48" s="1423"/>
      <c r="B48" s="1922" t="s">
        <v>4162</v>
      </c>
      <c r="C48" s="1315"/>
      <c r="D48" s="1315"/>
      <c r="E48" s="1739"/>
      <c r="F48" s="1288"/>
    </row>
    <row r="49" spans="1:6">
      <c r="A49" s="1423"/>
      <c r="B49" s="1922" t="s">
        <v>4163</v>
      </c>
      <c r="C49" s="1315"/>
      <c r="D49" s="1315"/>
      <c r="E49" s="1739"/>
      <c r="F49" s="1288"/>
    </row>
    <row r="50" spans="1:6">
      <c r="A50" s="1423"/>
      <c r="B50" s="1922" t="s">
        <v>4164</v>
      </c>
      <c r="C50" s="1315"/>
      <c r="D50" s="1315"/>
      <c r="E50" s="1739"/>
      <c r="F50" s="1288"/>
    </row>
    <row r="51" spans="1:6">
      <c r="A51" s="1423"/>
      <c r="B51" s="1922" t="s">
        <v>4165</v>
      </c>
      <c r="C51" s="1315"/>
      <c r="D51" s="1315"/>
      <c r="E51" s="1739"/>
      <c r="F51" s="1288"/>
    </row>
    <row r="52" spans="1:6">
      <c r="A52" s="1423"/>
      <c r="B52" s="1922" t="s">
        <v>4166</v>
      </c>
      <c r="C52" s="1315"/>
      <c r="D52" s="1315"/>
      <c r="E52" s="1739"/>
      <c r="F52" s="1288"/>
    </row>
    <row r="53" spans="1:6">
      <c r="A53" s="1423"/>
      <c r="B53" s="1922" t="s">
        <v>4164</v>
      </c>
      <c r="C53" s="1315"/>
      <c r="D53" s="1315"/>
      <c r="E53" s="1739"/>
      <c r="F53" s="1288"/>
    </row>
    <row r="54" spans="1:6">
      <c r="A54" s="1423"/>
      <c r="B54" s="1923" t="s">
        <v>4167</v>
      </c>
      <c r="C54" s="1315"/>
      <c r="D54" s="1315"/>
      <c r="E54" s="1739"/>
      <c r="F54" s="1288"/>
    </row>
    <row r="55" spans="1:6">
      <c r="A55" s="1423"/>
      <c r="B55" s="1920" t="s">
        <v>4168</v>
      </c>
      <c r="C55" s="1315"/>
      <c r="D55" s="1315"/>
      <c r="E55" s="1739"/>
      <c r="F55" s="1288"/>
    </row>
    <row r="56" spans="1:6">
      <c r="A56" s="1423"/>
      <c r="B56" s="1919" t="s">
        <v>4169</v>
      </c>
      <c r="C56" s="1315"/>
      <c r="D56" s="1315"/>
      <c r="E56" s="1739"/>
      <c r="F56" s="1288"/>
    </row>
    <row r="57" spans="1:6">
      <c r="A57" s="1423"/>
      <c r="B57" s="1919" t="s">
        <v>4170</v>
      </c>
      <c r="C57" s="1315"/>
      <c r="D57" s="1315"/>
      <c r="E57" s="1739"/>
      <c r="F57" s="1288"/>
    </row>
    <row r="58" spans="1:6">
      <c r="A58" s="1423"/>
      <c r="B58" s="1920" t="s">
        <v>4171</v>
      </c>
      <c r="C58" s="1315"/>
      <c r="D58" s="1315"/>
      <c r="E58" s="1739"/>
      <c r="F58" s="1288"/>
    </row>
    <row r="59" spans="1:6">
      <c r="A59" s="1423"/>
      <c r="B59" s="1919" t="s">
        <v>4169</v>
      </c>
      <c r="C59" s="1315"/>
      <c r="D59" s="1315"/>
      <c r="E59" s="1739"/>
      <c r="F59" s="1288"/>
    </row>
    <row r="60" spans="1:6">
      <c r="A60" s="1423"/>
      <c r="B60" s="1919" t="s">
        <v>4172</v>
      </c>
      <c r="C60" s="1315"/>
      <c r="D60" s="1315"/>
      <c r="E60" s="1739"/>
      <c r="F60" s="1288"/>
    </row>
    <row r="61" spans="1:6">
      <c r="A61" s="1423"/>
      <c r="B61" s="1919" t="s">
        <v>4173</v>
      </c>
      <c r="C61" s="1315"/>
      <c r="D61" s="1315"/>
      <c r="E61" s="1739"/>
      <c r="F61" s="1288"/>
    </row>
    <row r="62" spans="1:6">
      <c r="A62" s="1423"/>
      <c r="B62" s="1919" t="s">
        <v>4174</v>
      </c>
      <c r="C62" s="1315"/>
      <c r="D62" s="1315"/>
      <c r="E62" s="1739"/>
      <c r="F62" s="1288"/>
    </row>
    <row r="63" spans="1:6">
      <c r="A63" s="1423"/>
      <c r="B63" s="1920" t="s">
        <v>4175</v>
      </c>
      <c r="C63" s="1315"/>
      <c r="D63" s="1315"/>
      <c r="E63" s="1739"/>
      <c r="F63" s="1288"/>
    </row>
    <row r="64" spans="1:6">
      <c r="A64" s="1423"/>
      <c r="B64" s="1919" t="s">
        <v>4176</v>
      </c>
      <c r="C64" s="1315"/>
      <c r="D64" s="1315"/>
      <c r="E64" s="1739"/>
      <c r="F64" s="1288"/>
    </row>
    <row r="65" spans="1:6">
      <c r="A65" s="1423"/>
      <c r="B65" s="1919" t="s">
        <v>4177</v>
      </c>
      <c r="C65" s="1315"/>
      <c r="D65" s="1315"/>
      <c r="E65" s="1739"/>
      <c r="F65" s="1288"/>
    </row>
    <row r="66" spans="1:6">
      <c r="A66" s="1423"/>
      <c r="B66" s="1919" t="s">
        <v>4178</v>
      </c>
      <c r="C66" s="1315"/>
      <c r="D66" s="1315"/>
      <c r="E66" s="1739"/>
      <c r="F66" s="1288"/>
    </row>
    <row r="67" spans="1:6">
      <c r="A67" s="1423"/>
      <c r="B67" s="1919" t="s">
        <v>4174</v>
      </c>
      <c r="C67" s="1315"/>
      <c r="D67" s="1315"/>
      <c r="E67" s="1739"/>
      <c r="F67" s="1288"/>
    </row>
    <row r="68" spans="1:6">
      <c r="A68" s="1423"/>
      <c r="B68" s="1923" t="s">
        <v>4179</v>
      </c>
      <c r="C68" s="1315"/>
      <c r="D68" s="1315"/>
      <c r="E68" s="1739"/>
      <c r="F68" s="1288"/>
    </row>
    <row r="69" spans="1:6">
      <c r="A69" s="1423"/>
      <c r="B69" s="1919"/>
      <c r="C69" s="1315"/>
      <c r="D69" s="1315"/>
      <c r="E69" s="1739"/>
      <c r="F69" s="1288"/>
    </row>
    <row r="70" spans="1:6">
      <c r="A70" s="1423"/>
      <c r="B70" s="1923" t="s">
        <v>4180</v>
      </c>
      <c r="C70" s="1315"/>
      <c r="D70" s="1315"/>
      <c r="E70" s="1739"/>
      <c r="F70" s="1288"/>
    </row>
    <row r="71" spans="1:6">
      <c r="A71" s="1423"/>
      <c r="B71" s="1919" t="s">
        <v>4181</v>
      </c>
      <c r="C71" s="1315"/>
      <c r="D71" s="1315"/>
      <c r="E71" s="1739"/>
      <c r="F71" s="1288"/>
    </row>
    <row r="72" spans="1:6">
      <c r="A72" s="1423"/>
      <c r="B72" s="1919" t="s">
        <v>4182</v>
      </c>
      <c r="C72" s="1315"/>
      <c r="D72" s="1315"/>
      <c r="E72" s="1739"/>
      <c r="F72" s="1288"/>
    </row>
    <row r="73" spans="1:6">
      <c r="A73" s="1423"/>
      <c r="B73" s="1920" t="s">
        <v>4183</v>
      </c>
      <c r="C73" s="1315"/>
      <c r="D73" s="1315"/>
      <c r="E73" s="1739"/>
      <c r="F73" s="1288"/>
    </row>
    <row r="74" spans="1:6">
      <c r="A74" s="1423"/>
      <c r="B74" s="1919" t="s">
        <v>4184</v>
      </c>
      <c r="C74" s="1315"/>
      <c r="D74" s="1315"/>
      <c r="E74" s="1739"/>
      <c r="F74" s="1288"/>
    </row>
    <row r="75" spans="1:6">
      <c r="A75" s="1423"/>
      <c r="B75" s="1920" t="s">
        <v>4185</v>
      </c>
      <c r="C75" s="1315"/>
      <c r="D75" s="1315"/>
      <c r="E75" s="1739"/>
      <c r="F75" s="1288"/>
    </row>
    <row r="76" spans="1:6">
      <c r="A76" s="1423"/>
      <c r="B76" s="1919" t="s">
        <v>4186</v>
      </c>
      <c r="C76" s="1315"/>
      <c r="D76" s="1315"/>
      <c r="E76" s="1739"/>
      <c r="F76" s="1288"/>
    </row>
    <row r="77" spans="1:6">
      <c r="A77" s="1423"/>
      <c r="B77" s="1918" t="s">
        <v>4187</v>
      </c>
      <c r="C77" s="1315"/>
      <c r="D77" s="1315"/>
      <c r="E77" s="1739"/>
      <c r="F77" s="1288"/>
    </row>
    <row r="78" spans="1:6">
      <c r="A78" s="1423"/>
      <c r="B78" s="1919"/>
      <c r="C78" s="1315"/>
      <c r="D78" s="1315"/>
      <c r="E78" s="1739"/>
      <c r="F78" s="1288"/>
    </row>
    <row r="79" spans="1:6">
      <c r="A79" s="1423"/>
      <c r="B79" s="1923" t="s">
        <v>4188</v>
      </c>
      <c r="C79" s="1315"/>
      <c r="D79" s="1315"/>
      <c r="E79" s="1739"/>
      <c r="F79" s="1288"/>
    </row>
    <row r="80" spans="1:6">
      <c r="A80" s="1423"/>
      <c r="B80" s="1919" t="s">
        <v>4189</v>
      </c>
      <c r="C80" s="1315"/>
      <c r="D80" s="1315"/>
      <c r="E80" s="1739"/>
      <c r="F80" s="1288"/>
    </row>
    <row r="81" spans="1:6">
      <c r="A81" s="1423"/>
      <c r="B81" s="1919" t="s">
        <v>4190</v>
      </c>
      <c r="C81" s="1315"/>
      <c r="D81" s="1315"/>
      <c r="E81" s="1739"/>
      <c r="F81" s="1288"/>
    </row>
    <row r="82" spans="1:6">
      <c r="A82" s="1423"/>
      <c r="B82" s="1919"/>
      <c r="C82" s="1315"/>
      <c r="D82" s="1315"/>
      <c r="E82" s="1739"/>
      <c r="F82" s="1288"/>
    </row>
    <row r="83" spans="1:6">
      <c r="A83" s="1423"/>
      <c r="B83" s="1920" t="s">
        <v>4191</v>
      </c>
      <c r="C83" s="1315"/>
      <c r="D83" s="1315"/>
      <c r="E83" s="1739"/>
      <c r="F83" s="1288"/>
    </row>
    <row r="84" spans="1:6">
      <c r="A84" s="1423"/>
      <c r="B84" s="1920" t="s">
        <v>4192</v>
      </c>
      <c r="C84" s="1315"/>
      <c r="D84" s="1315"/>
      <c r="E84" s="1739"/>
      <c r="F84" s="1288"/>
    </row>
    <row r="85" spans="1:6">
      <c r="A85" s="1423"/>
      <c r="B85" s="1919" t="s">
        <v>4193</v>
      </c>
      <c r="C85" s="1315"/>
      <c r="D85" s="1315"/>
      <c r="E85" s="1739"/>
      <c r="F85" s="1288"/>
    </row>
    <row r="86" spans="1:6">
      <c r="A86" s="1423"/>
      <c r="B86" s="1919" t="s">
        <v>4194</v>
      </c>
      <c r="C86" s="1315"/>
      <c r="D86" s="1315"/>
      <c r="E86" s="1739"/>
      <c r="F86" s="1288"/>
    </row>
    <row r="87" spans="1:6">
      <c r="A87" s="1423"/>
      <c r="B87" s="1919" t="s">
        <v>4195</v>
      </c>
      <c r="C87" s="1315"/>
      <c r="D87" s="1315"/>
      <c r="E87" s="1739"/>
      <c r="F87" s="1288"/>
    </row>
    <row r="88" spans="1:6">
      <c r="A88" s="1423"/>
      <c r="B88" s="1919" t="s">
        <v>4196</v>
      </c>
      <c r="C88" s="1315"/>
      <c r="D88" s="1315"/>
      <c r="E88" s="1739"/>
      <c r="F88" s="1288"/>
    </row>
    <row r="89" spans="1:6">
      <c r="A89" s="1423"/>
      <c r="B89" s="1919" t="s">
        <v>4197</v>
      </c>
      <c r="C89" s="1315"/>
      <c r="D89" s="1315"/>
      <c r="E89" s="1739"/>
      <c r="F89" s="1288"/>
    </row>
    <row r="90" spans="1:6">
      <c r="A90" s="1423"/>
      <c r="B90" s="1919" t="s">
        <v>4198</v>
      </c>
      <c r="C90" s="1315"/>
      <c r="D90" s="1315"/>
      <c r="E90" s="1739"/>
      <c r="F90" s="1288"/>
    </row>
    <row r="91" spans="1:6">
      <c r="A91" s="1423"/>
      <c r="B91" s="1923" t="s">
        <v>4199</v>
      </c>
      <c r="C91" s="1315"/>
      <c r="D91" s="1315"/>
      <c r="E91" s="1739"/>
      <c r="F91" s="1288"/>
    </row>
    <row r="92" spans="1:6">
      <c r="A92" s="1423"/>
      <c r="B92" s="1919" t="s">
        <v>4200</v>
      </c>
      <c r="C92" s="1315"/>
      <c r="D92" s="1315"/>
      <c r="E92" s="1739"/>
      <c r="F92" s="1288"/>
    </row>
    <row r="93" spans="1:6">
      <c r="A93" s="1423"/>
      <c r="B93" s="1919"/>
      <c r="C93" s="1315"/>
      <c r="D93" s="1315"/>
      <c r="E93" s="1739"/>
      <c r="F93" s="1288"/>
    </row>
    <row r="94" spans="1:6">
      <c r="A94" s="1423"/>
      <c r="B94" s="1923" t="s">
        <v>4201</v>
      </c>
      <c r="C94" s="1315"/>
      <c r="D94" s="1315"/>
      <c r="E94" s="1739"/>
      <c r="F94" s="1288"/>
    </row>
    <row r="95" spans="1:6">
      <c r="A95" s="1423"/>
      <c r="B95" s="1919" t="s">
        <v>4202</v>
      </c>
      <c r="C95" s="1315"/>
      <c r="D95" s="1315"/>
      <c r="E95" s="1739"/>
      <c r="F95" s="1288"/>
    </row>
    <row r="96" spans="1:6">
      <c r="A96" s="1423"/>
      <c r="B96" s="1919" t="s">
        <v>4203</v>
      </c>
      <c r="C96" s="1315"/>
      <c r="D96" s="1315"/>
      <c r="E96" s="1739"/>
      <c r="F96" s="1288"/>
    </row>
    <row r="97" spans="1:6" ht="25.5">
      <c r="A97" s="1423"/>
      <c r="B97" s="1919" t="s">
        <v>4204</v>
      </c>
      <c r="C97" s="1315"/>
      <c r="D97" s="1315"/>
      <c r="E97" s="1739"/>
      <c r="F97" s="1288"/>
    </row>
    <row r="98" spans="1:6">
      <c r="A98" s="1423"/>
      <c r="B98" s="1920" t="s">
        <v>4205</v>
      </c>
      <c r="C98" s="1315"/>
      <c r="D98" s="1315"/>
      <c r="E98" s="1739"/>
      <c r="F98" s="1288"/>
    </row>
    <row r="99" spans="1:6">
      <c r="A99" s="1423"/>
      <c r="B99" s="1919" t="s">
        <v>4206</v>
      </c>
      <c r="C99" s="1315"/>
      <c r="D99" s="1315"/>
      <c r="E99" s="1739"/>
      <c r="F99" s="1288"/>
    </row>
    <row r="100" spans="1:6">
      <c r="A100" s="1423"/>
      <c r="B100" s="1919" t="s">
        <v>4207</v>
      </c>
      <c r="C100" s="1315"/>
      <c r="D100" s="1315"/>
      <c r="E100" s="1739"/>
      <c r="F100" s="1288"/>
    </row>
    <row r="101" spans="1:6">
      <c r="A101" s="1423"/>
      <c r="B101" s="1919" t="s">
        <v>4208</v>
      </c>
      <c r="C101" s="1315"/>
      <c r="D101" s="1315"/>
      <c r="E101" s="1739"/>
      <c r="F101" s="1288"/>
    </row>
    <row r="102" spans="1:6">
      <c r="A102" s="1423"/>
      <c r="B102" s="1919" t="s">
        <v>4209</v>
      </c>
      <c r="C102" s="1315"/>
      <c r="D102" s="1315"/>
      <c r="E102" s="1739"/>
      <c r="F102" s="1288"/>
    </row>
    <row r="103" spans="1:6">
      <c r="A103" s="1423"/>
      <c r="B103" s="1919" t="s">
        <v>4210</v>
      </c>
      <c r="C103" s="1315"/>
      <c r="D103" s="1315"/>
      <c r="E103" s="1739"/>
      <c r="F103" s="1288"/>
    </row>
    <row r="104" spans="1:6">
      <c r="A104" s="1423"/>
      <c r="B104" s="1919" t="s">
        <v>4211</v>
      </c>
      <c r="C104" s="1315"/>
      <c r="D104" s="1315"/>
      <c r="E104" s="1739"/>
      <c r="F104" s="1288"/>
    </row>
    <row r="105" spans="1:6" ht="25.5">
      <c r="A105" s="1423"/>
      <c r="B105" s="1921" t="s">
        <v>4212</v>
      </c>
      <c r="C105" s="1315"/>
      <c r="D105" s="1315"/>
      <c r="E105" s="1739"/>
      <c r="F105" s="1288"/>
    </row>
    <row r="106" spans="1:6" ht="25.5">
      <c r="A106" s="1423"/>
      <c r="B106" s="1921" t="s">
        <v>4213</v>
      </c>
      <c r="C106" s="1315"/>
      <c r="D106" s="1315"/>
      <c r="E106" s="1739"/>
      <c r="F106" s="1288"/>
    </row>
    <row r="107" spans="1:6">
      <c r="A107" s="1423"/>
      <c r="B107" s="1924" t="s">
        <v>4214</v>
      </c>
      <c r="C107" s="1315"/>
      <c r="D107" s="1315"/>
      <c r="E107" s="1739"/>
      <c r="F107" s="1288"/>
    </row>
    <row r="108" spans="1:6">
      <c r="A108" s="1423"/>
      <c r="B108" s="1921"/>
      <c r="C108" s="1315"/>
      <c r="D108" s="1315"/>
      <c r="E108" s="1739"/>
      <c r="F108" s="1288"/>
    </row>
    <row r="109" spans="1:6">
      <c r="A109" s="1423"/>
      <c r="B109" s="1920" t="s">
        <v>4215</v>
      </c>
      <c r="C109" s="1315"/>
      <c r="D109" s="1315"/>
      <c r="E109" s="1739"/>
      <c r="F109" s="1288"/>
    </row>
    <row r="110" spans="1:6">
      <c r="A110" s="1423"/>
      <c r="B110" s="1919" t="s">
        <v>4216</v>
      </c>
      <c r="C110" s="1315"/>
      <c r="D110" s="1315"/>
      <c r="E110" s="1739"/>
      <c r="F110" s="1288"/>
    </row>
    <row r="111" spans="1:6">
      <c r="A111" s="1423"/>
      <c r="B111" s="1919" t="s">
        <v>4217</v>
      </c>
      <c r="C111" s="1315"/>
      <c r="D111" s="1315"/>
      <c r="E111" s="1739"/>
      <c r="F111" s="1288"/>
    </row>
    <row r="112" spans="1:6">
      <c r="A112" s="1423"/>
      <c r="B112" s="1919" t="s">
        <v>4218</v>
      </c>
      <c r="C112" s="1315"/>
      <c r="D112" s="1315"/>
      <c r="E112" s="1739"/>
      <c r="F112" s="1288"/>
    </row>
    <row r="113" spans="1:6">
      <c r="A113" s="1423"/>
      <c r="B113" s="1919" t="s">
        <v>4219</v>
      </c>
      <c r="C113" s="1315"/>
      <c r="D113" s="1315"/>
      <c r="E113" s="1739"/>
      <c r="F113" s="1288"/>
    </row>
    <row r="114" spans="1:6" ht="25.5">
      <c r="A114" s="1423"/>
      <c r="B114" s="1919" t="s">
        <v>4220</v>
      </c>
      <c r="C114" s="1315"/>
      <c r="D114" s="1315"/>
      <c r="E114" s="1739"/>
      <c r="F114" s="1288"/>
    </row>
    <row r="115" spans="1:6">
      <c r="A115" s="1423"/>
      <c r="B115" s="1923" t="s">
        <v>4199</v>
      </c>
      <c r="C115" s="1315"/>
      <c r="D115" s="1315"/>
      <c r="E115" s="1739"/>
      <c r="F115" s="1288"/>
    </row>
    <row r="116" spans="1:6">
      <c r="A116" s="1423"/>
      <c r="B116" s="1919" t="s">
        <v>4221</v>
      </c>
      <c r="C116" s="1315"/>
      <c r="D116" s="1315"/>
      <c r="E116" s="1739"/>
      <c r="F116" s="1288"/>
    </row>
    <row r="117" spans="1:6">
      <c r="A117" s="1423"/>
      <c r="B117" s="1919" t="s">
        <v>4222</v>
      </c>
      <c r="C117" s="1315"/>
      <c r="D117" s="1315"/>
      <c r="E117" s="1739"/>
      <c r="F117" s="1288"/>
    </row>
    <row r="118" spans="1:6">
      <c r="A118" s="1423"/>
      <c r="B118" s="1921"/>
      <c r="C118" s="1315"/>
      <c r="D118" s="1315"/>
      <c r="E118" s="1739"/>
      <c r="F118" s="1288"/>
    </row>
    <row r="119" spans="1:6">
      <c r="A119" s="1423"/>
      <c r="B119" s="1923" t="s">
        <v>4199</v>
      </c>
      <c r="C119" s="1315"/>
      <c r="D119" s="1315"/>
      <c r="E119" s="1739"/>
      <c r="F119" s="1288"/>
    </row>
    <row r="120" spans="1:6">
      <c r="A120" s="1423"/>
      <c r="B120" s="1919" t="s">
        <v>4200</v>
      </c>
      <c r="C120" s="1315"/>
      <c r="D120" s="1315"/>
      <c r="E120" s="1739"/>
      <c r="F120" s="1288"/>
    </row>
    <row r="121" spans="1:6">
      <c r="A121" s="1423"/>
      <c r="B121" s="1921"/>
      <c r="C121" s="1315"/>
      <c r="D121" s="1315"/>
      <c r="E121" s="1739"/>
      <c r="F121" s="1288"/>
    </row>
    <row r="122" spans="1:6">
      <c r="A122" s="1423"/>
      <c r="B122" s="1920" t="s">
        <v>4183</v>
      </c>
      <c r="C122" s="1315"/>
      <c r="D122" s="1315"/>
      <c r="E122" s="1739"/>
      <c r="F122" s="1288"/>
    </row>
    <row r="123" spans="1:6">
      <c r="A123" s="1423"/>
      <c r="B123" s="1919" t="s">
        <v>4223</v>
      </c>
      <c r="C123" s="1315"/>
      <c r="D123" s="1315"/>
      <c r="E123" s="1739"/>
      <c r="F123" s="1288"/>
    </row>
    <row r="124" spans="1:6">
      <c r="A124" s="1423"/>
      <c r="B124" s="1919"/>
      <c r="C124" s="1315"/>
      <c r="D124" s="1315"/>
      <c r="E124" s="1739"/>
      <c r="F124" s="1288"/>
    </row>
    <row r="125" spans="1:6">
      <c r="A125" s="1423"/>
      <c r="B125" s="1923" t="s">
        <v>4224</v>
      </c>
      <c r="C125" s="1315"/>
      <c r="D125" s="1315"/>
      <c r="E125" s="1739"/>
      <c r="F125" s="1288"/>
    </row>
    <row r="126" spans="1:6">
      <c r="A126" s="1423"/>
      <c r="B126" s="1919" t="s">
        <v>4225</v>
      </c>
      <c r="C126" s="1315"/>
      <c r="D126" s="1315"/>
      <c r="E126" s="1739"/>
      <c r="F126" s="1288"/>
    </row>
    <row r="127" spans="1:6">
      <c r="A127" s="1423"/>
      <c r="B127" s="1919" t="s">
        <v>4226</v>
      </c>
      <c r="C127" s="1315"/>
      <c r="D127" s="1315"/>
      <c r="E127" s="1739"/>
      <c r="F127" s="1288"/>
    </row>
    <row r="128" spans="1:6">
      <c r="A128" s="1423"/>
      <c r="B128" s="1919"/>
      <c r="C128" s="1315"/>
      <c r="D128" s="1315"/>
      <c r="E128" s="1739"/>
      <c r="F128" s="1288"/>
    </row>
    <row r="129" spans="1:6">
      <c r="A129" s="1423"/>
      <c r="B129" s="1920" t="s">
        <v>4227</v>
      </c>
      <c r="C129" s="1315"/>
      <c r="D129" s="1315"/>
      <c r="E129" s="1739"/>
      <c r="F129" s="1288"/>
    </row>
    <row r="130" spans="1:6">
      <c r="A130" s="1423"/>
      <c r="B130" s="1920" t="s">
        <v>4228</v>
      </c>
      <c r="C130" s="1315"/>
      <c r="D130" s="1315"/>
      <c r="E130" s="1739"/>
      <c r="F130" s="1288"/>
    </row>
    <row r="131" spans="1:6">
      <c r="A131" s="1423"/>
      <c r="B131" s="1919" t="s">
        <v>4229</v>
      </c>
      <c r="C131" s="1315"/>
      <c r="D131" s="1315"/>
      <c r="E131" s="1739"/>
      <c r="F131" s="1288"/>
    </row>
    <row r="132" spans="1:6">
      <c r="A132" s="1423"/>
      <c r="B132" s="1919" t="s">
        <v>4230</v>
      </c>
      <c r="C132" s="1315"/>
      <c r="D132" s="1315"/>
      <c r="E132" s="1739"/>
      <c r="F132" s="1288"/>
    </row>
    <row r="133" spans="1:6">
      <c r="A133" s="1423"/>
      <c r="B133" s="1919" t="s">
        <v>4231</v>
      </c>
      <c r="C133" s="1315"/>
      <c r="D133" s="1315"/>
      <c r="E133" s="1739"/>
      <c r="F133" s="1288"/>
    </row>
    <row r="134" spans="1:6">
      <c r="A134" s="1423"/>
      <c r="B134" s="1920" t="s">
        <v>4232</v>
      </c>
      <c r="C134" s="1315"/>
      <c r="D134" s="1315"/>
      <c r="E134" s="1739"/>
      <c r="F134" s="1288"/>
    </row>
    <row r="135" spans="1:6">
      <c r="A135" s="1423"/>
      <c r="B135" s="1920" t="s">
        <v>4233</v>
      </c>
      <c r="C135" s="1315"/>
      <c r="D135" s="1315"/>
      <c r="E135" s="1739"/>
      <c r="F135" s="1288"/>
    </row>
    <row r="136" spans="1:6">
      <c r="A136" s="1423"/>
      <c r="B136" s="1919" t="s">
        <v>4234</v>
      </c>
      <c r="C136" s="1315"/>
      <c r="D136" s="1315"/>
      <c r="E136" s="1739"/>
      <c r="F136" s="1288"/>
    </row>
    <row r="137" spans="1:6">
      <c r="A137" s="1423"/>
      <c r="B137" s="1919" t="s">
        <v>4235</v>
      </c>
      <c r="C137" s="1315"/>
      <c r="D137" s="1315"/>
      <c r="E137" s="1739"/>
      <c r="F137" s="1288"/>
    </row>
    <row r="138" spans="1:6">
      <c r="A138" s="1423"/>
      <c r="B138" s="1919" t="s">
        <v>4236</v>
      </c>
      <c r="C138" s="1315"/>
      <c r="D138" s="1315"/>
      <c r="E138" s="1739"/>
      <c r="F138" s="1288"/>
    </row>
    <row r="139" spans="1:6">
      <c r="A139" s="1423"/>
      <c r="B139" s="1920" t="s">
        <v>4237</v>
      </c>
      <c r="C139" s="1315"/>
      <c r="D139" s="1315"/>
      <c r="E139" s="1739"/>
      <c r="F139" s="1288"/>
    </row>
    <row r="140" spans="1:6">
      <c r="A140" s="1423"/>
      <c r="B140" s="1919" t="s">
        <v>4238</v>
      </c>
      <c r="C140" s="1315"/>
      <c r="D140" s="1315"/>
      <c r="E140" s="1739"/>
      <c r="F140" s="1288"/>
    </row>
    <row r="141" spans="1:6">
      <c r="A141" s="1423"/>
      <c r="B141" s="1919" t="s">
        <v>4239</v>
      </c>
      <c r="C141" s="1315"/>
      <c r="D141" s="1315"/>
      <c r="E141" s="1739"/>
      <c r="F141" s="1288"/>
    </row>
    <row r="142" spans="1:6">
      <c r="A142" s="1423"/>
      <c r="B142" s="1919" t="s">
        <v>4236</v>
      </c>
      <c r="C142" s="1315"/>
      <c r="D142" s="1315"/>
      <c r="E142" s="1739"/>
      <c r="F142" s="1288"/>
    </row>
    <row r="143" spans="1:6">
      <c r="A143" s="1423"/>
      <c r="B143" s="1919" t="s">
        <v>4240</v>
      </c>
      <c r="C143" s="1315"/>
      <c r="D143" s="1315"/>
      <c r="E143" s="1739"/>
      <c r="F143" s="1288"/>
    </row>
    <row r="144" spans="1:6">
      <c r="A144" s="1423"/>
      <c r="B144" s="1919" t="s">
        <v>4241</v>
      </c>
      <c r="C144" s="1315"/>
      <c r="D144" s="1315"/>
      <c r="E144" s="1739"/>
      <c r="F144" s="1288"/>
    </row>
    <row r="145" spans="1:6">
      <c r="A145" s="1423"/>
      <c r="B145" s="1919" t="s">
        <v>4242</v>
      </c>
      <c r="C145" s="1315"/>
      <c r="D145" s="1315"/>
      <c r="E145" s="1739"/>
      <c r="F145" s="1288"/>
    </row>
    <row r="146" spans="1:6">
      <c r="A146" s="1423"/>
      <c r="B146" s="1920" t="s">
        <v>4243</v>
      </c>
      <c r="C146" s="1315"/>
      <c r="D146" s="1315"/>
      <c r="E146" s="1739"/>
      <c r="F146" s="1288"/>
    </row>
    <row r="147" spans="1:6">
      <c r="A147" s="1423"/>
      <c r="B147" s="1920" t="s">
        <v>4233</v>
      </c>
      <c r="C147" s="1315"/>
      <c r="D147" s="1315"/>
      <c r="E147" s="1739"/>
      <c r="F147" s="1288"/>
    </row>
    <row r="148" spans="1:6">
      <c r="A148" s="1423"/>
      <c r="B148" s="1919" t="s">
        <v>4244</v>
      </c>
      <c r="C148" s="1315"/>
      <c r="D148" s="1315"/>
      <c r="E148" s="1739"/>
      <c r="F148" s="1288"/>
    </row>
    <row r="149" spans="1:6">
      <c r="A149" s="1423"/>
      <c r="B149" s="1919" t="s">
        <v>4245</v>
      </c>
      <c r="C149" s="1315"/>
      <c r="D149" s="1315"/>
      <c r="E149" s="1739"/>
      <c r="F149" s="1288"/>
    </row>
    <row r="150" spans="1:6">
      <c r="A150" s="1423"/>
      <c r="B150" s="1919" t="s">
        <v>4236</v>
      </c>
      <c r="C150" s="1315"/>
      <c r="D150" s="1315"/>
      <c r="E150" s="1739"/>
      <c r="F150" s="1288"/>
    </row>
    <row r="151" spans="1:6">
      <c r="A151" s="1423"/>
      <c r="B151" s="1920" t="s">
        <v>4237</v>
      </c>
      <c r="C151" s="1315"/>
      <c r="D151" s="1315"/>
      <c r="E151" s="1739"/>
      <c r="F151" s="1288"/>
    </row>
    <row r="152" spans="1:6">
      <c r="A152" s="1423"/>
      <c r="B152" s="1919" t="s">
        <v>4246</v>
      </c>
      <c r="C152" s="1315"/>
      <c r="D152" s="1315"/>
      <c r="E152" s="1739"/>
      <c r="F152" s="1288"/>
    </row>
    <row r="153" spans="1:6">
      <c r="A153" s="1423"/>
      <c r="B153" s="1919" t="s">
        <v>4247</v>
      </c>
      <c r="C153" s="1315"/>
      <c r="D153" s="1315"/>
      <c r="E153" s="1739"/>
      <c r="F153" s="1288"/>
    </row>
    <row r="154" spans="1:6">
      <c r="A154" s="1423"/>
      <c r="B154" s="1919" t="s">
        <v>4236</v>
      </c>
      <c r="C154" s="1315"/>
      <c r="D154" s="1315"/>
      <c r="E154" s="1739"/>
      <c r="F154" s="1288"/>
    </row>
    <row r="155" spans="1:6">
      <c r="A155" s="1423"/>
      <c r="B155" s="1919" t="s">
        <v>4248</v>
      </c>
      <c r="C155" s="1315"/>
      <c r="D155" s="1315"/>
      <c r="E155" s="1739"/>
      <c r="F155" s="1288"/>
    </row>
    <row r="156" spans="1:6">
      <c r="A156" s="1423"/>
      <c r="B156" s="1919" t="s">
        <v>4249</v>
      </c>
      <c r="C156" s="1315"/>
      <c r="D156" s="1315"/>
      <c r="E156" s="1739"/>
      <c r="F156" s="1288"/>
    </row>
    <row r="157" spans="1:6">
      <c r="A157" s="1423"/>
      <c r="B157" s="1919" t="s">
        <v>4250</v>
      </c>
      <c r="C157" s="1315"/>
      <c r="D157" s="1315"/>
      <c r="E157" s="1739"/>
      <c r="F157" s="1288"/>
    </row>
    <row r="158" spans="1:6">
      <c r="A158" s="1423"/>
      <c r="B158" s="1920" t="s">
        <v>4251</v>
      </c>
      <c r="C158" s="1315"/>
      <c r="D158" s="1315"/>
      <c r="E158" s="1739"/>
      <c r="F158" s="1288"/>
    </row>
    <row r="159" spans="1:6">
      <c r="A159" s="1423"/>
      <c r="B159" s="1919" t="s">
        <v>4252</v>
      </c>
      <c r="C159" s="1315"/>
      <c r="D159" s="1315"/>
      <c r="E159" s="1739"/>
      <c r="F159" s="1288"/>
    </row>
    <row r="160" spans="1:6">
      <c r="A160" s="1423"/>
      <c r="B160" s="1919" t="s">
        <v>3745</v>
      </c>
      <c r="C160" s="1315"/>
      <c r="D160" s="1315"/>
      <c r="E160" s="1739"/>
      <c r="F160" s="1288"/>
    </row>
    <row r="161" spans="1:6">
      <c r="A161" s="1423"/>
      <c r="B161" s="1923" t="s">
        <v>4180</v>
      </c>
      <c r="C161" s="1315"/>
      <c r="D161" s="1315"/>
      <c r="E161" s="1739"/>
      <c r="F161" s="1288"/>
    </row>
    <row r="162" spans="1:6">
      <c r="A162" s="1423"/>
      <c r="B162" s="1919" t="s">
        <v>4253</v>
      </c>
      <c r="C162" s="1315"/>
      <c r="D162" s="1315"/>
      <c r="E162" s="1739"/>
      <c r="F162" s="1288"/>
    </row>
    <row r="163" spans="1:6">
      <c r="A163" s="1423"/>
      <c r="B163" s="1919" t="s">
        <v>4203</v>
      </c>
      <c r="C163" s="1315"/>
      <c r="D163" s="1315"/>
      <c r="E163" s="1739"/>
      <c r="F163" s="1288"/>
    </row>
    <row r="164" spans="1:6">
      <c r="A164" s="1423"/>
      <c r="B164" s="1919"/>
      <c r="C164" s="1315"/>
      <c r="D164" s="1315"/>
      <c r="E164" s="1739"/>
      <c r="F164" s="1288"/>
    </row>
    <row r="165" spans="1:6">
      <c r="A165" s="1423"/>
      <c r="B165" s="1923" t="s">
        <v>4254</v>
      </c>
      <c r="C165" s="1315"/>
      <c r="D165" s="1315"/>
      <c r="E165" s="1739"/>
      <c r="F165" s="1288"/>
    </row>
    <row r="166" spans="1:6">
      <c r="A166" s="1423"/>
      <c r="B166" s="1919" t="s">
        <v>4181</v>
      </c>
      <c r="C166" s="1315"/>
      <c r="D166" s="1315"/>
      <c r="E166" s="1739"/>
      <c r="F166" s="1288"/>
    </row>
    <row r="167" spans="1:6">
      <c r="A167" s="1423"/>
      <c r="B167" s="1919" t="s">
        <v>4255</v>
      </c>
      <c r="C167" s="1315"/>
      <c r="D167" s="1315"/>
      <c r="E167" s="1739"/>
      <c r="F167" s="1288"/>
    </row>
    <row r="168" spans="1:6">
      <c r="A168" s="1423"/>
      <c r="B168" s="1919"/>
      <c r="C168" s="1315"/>
      <c r="D168" s="1315"/>
      <c r="E168" s="1739"/>
      <c r="F168" s="1288"/>
    </row>
    <row r="169" spans="1:6">
      <c r="A169" s="1423"/>
      <c r="B169" s="1920" t="s">
        <v>4256</v>
      </c>
      <c r="C169" s="1315"/>
      <c r="D169" s="1315"/>
      <c r="E169" s="1739"/>
      <c r="F169" s="1288"/>
    </row>
    <row r="170" spans="1:6">
      <c r="A170" s="1423"/>
      <c r="B170" s="1920" t="s">
        <v>4257</v>
      </c>
      <c r="C170" s="1315"/>
      <c r="D170" s="1315"/>
      <c r="E170" s="1739"/>
      <c r="F170" s="1288"/>
    </row>
    <row r="171" spans="1:6">
      <c r="A171" s="1423"/>
      <c r="B171" s="1919" t="s">
        <v>4258</v>
      </c>
      <c r="C171" s="1315"/>
      <c r="D171" s="1315"/>
      <c r="E171" s="1739"/>
      <c r="F171" s="1288"/>
    </row>
    <row r="172" spans="1:6">
      <c r="A172" s="1423"/>
      <c r="B172" s="1919" t="s">
        <v>4259</v>
      </c>
      <c r="C172" s="1315"/>
      <c r="D172" s="1315"/>
      <c r="E172" s="1739"/>
      <c r="F172" s="1288"/>
    </row>
    <row r="173" spans="1:6">
      <c r="A173" s="1423"/>
      <c r="B173" s="1919" t="s">
        <v>4260</v>
      </c>
      <c r="C173" s="1315"/>
      <c r="D173" s="1315"/>
      <c r="E173" s="1739"/>
      <c r="F173" s="1288"/>
    </row>
    <row r="174" spans="1:6">
      <c r="A174" s="1423"/>
      <c r="B174" s="1919" t="s">
        <v>4261</v>
      </c>
      <c r="C174" s="1315"/>
      <c r="D174" s="1315"/>
      <c r="E174" s="1739"/>
      <c r="F174" s="1288"/>
    </row>
    <row r="175" spans="1:6">
      <c r="A175" s="1423"/>
      <c r="B175" s="1920" t="s">
        <v>4228</v>
      </c>
      <c r="C175" s="1315"/>
      <c r="D175" s="1315"/>
      <c r="E175" s="1739"/>
      <c r="F175" s="1288"/>
    </row>
    <row r="176" spans="1:6">
      <c r="A176" s="1423"/>
      <c r="B176" s="1919" t="s">
        <v>4206</v>
      </c>
      <c r="C176" s="1315"/>
      <c r="D176" s="1315"/>
      <c r="E176" s="1739"/>
      <c r="F176" s="1288"/>
    </row>
    <row r="177" spans="1:6">
      <c r="A177" s="1423"/>
      <c r="B177" s="1919" t="s">
        <v>4262</v>
      </c>
      <c r="C177" s="1315"/>
      <c r="D177" s="1315"/>
      <c r="E177" s="1739"/>
      <c r="F177" s="1288"/>
    </row>
    <row r="178" spans="1:6">
      <c r="A178" s="1423"/>
      <c r="B178" s="1919" t="s">
        <v>4263</v>
      </c>
      <c r="C178" s="1315"/>
      <c r="D178" s="1315"/>
      <c r="E178" s="1739"/>
      <c r="F178" s="1288"/>
    </row>
    <row r="179" spans="1:6">
      <c r="A179" s="1423"/>
      <c r="B179" s="1919" t="s">
        <v>4264</v>
      </c>
      <c r="C179" s="1315"/>
      <c r="D179" s="1315"/>
      <c r="E179" s="1739"/>
      <c r="F179" s="1288"/>
    </row>
    <row r="180" spans="1:6">
      <c r="A180" s="1423"/>
      <c r="B180" s="1919" t="s">
        <v>4265</v>
      </c>
      <c r="C180" s="1315"/>
      <c r="D180" s="1315"/>
      <c r="E180" s="1739"/>
      <c r="F180" s="1288"/>
    </row>
    <row r="181" spans="1:6">
      <c r="A181" s="1423"/>
      <c r="B181" s="1919" t="s">
        <v>4266</v>
      </c>
      <c r="C181" s="1315"/>
      <c r="D181" s="1315"/>
      <c r="E181" s="1739"/>
      <c r="F181" s="1288"/>
    </row>
    <row r="182" spans="1:6">
      <c r="A182" s="1423"/>
      <c r="B182" s="1919" t="s">
        <v>4267</v>
      </c>
      <c r="C182" s="1315"/>
      <c r="D182" s="1315"/>
      <c r="E182" s="1739"/>
      <c r="F182" s="1288"/>
    </row>
    <row r="183" spans="1:6" ht="25.5">
      <c r="A183" s="1423"/>
      <c r="B183" s="1919" t="s">
        <v>4268</v>
      </c>
      <c r="C183" s="1315"/>
      <c r="D183" s="1315"/>
      <c r="E183" s="1739"/>
      <c r="F183" s="1288"/>
    </row>
    <row r="184" spans="1:6">
      <c r="A184" s="1423"/>
      <c r="B184" s="1919" t="s">
        <v>4269</v>
      </c>
      <c r="C184" s="1315"/>
      <c r="D184" s="1315"/>
      <c r="E184" s="1739"/>
      <c r="F184" s="1288"/>
    </row>
    <row r="185" spans="1:6">
      <c r="A185" s="1423"/>
      <c r="B185" s="1919" t="s">
        <v>4270</v>
      </c>
      <c r="C185" s="1315"/>
      <c r="D185" s="1315"/>
      <c r="E185" s="1739"/>
      <c r="F185" s="1288"/>
    </row>
    <row r="186" spans="1:6">
      <c r="A186" s="1423"/>
      <c r="B186" s="1919"/>
      <c r="C186" s="1315"/>
      <c r="D186" s="1315"/>
      <c r="E186" s="1739"/>
      <c r="F186" s="1288"/>
    </row>
    <row r="187" spans="1:6">
      <c r="A187" s="1423"/>
      <c r="B187" s="1923" t="s">
        <v>4271</v>
      </c>
      <c r="C187" s="1315"/>
      <c r="D187" s="1315"/>
      <c r="E187" s="1739"/>
      <c r="F187" s="1288"/>
    </row>
    <row r="188" spans="1:6">
      <c r="A188" s="1423"/>
      <c r="B188" s="1919" t="s">
        <v>4253</v>
      </c>
      <c r="C188" s="1315"/>
      <c r="D188" s="1315"/>
      <c r="E188" s="1739"/>
      <c r="F188" s="1288"/>
    </row>
    <row r="189" spans="1:6">
      <c r="A189" s="1423"/>
      <c r="B189" s="1919" t="s">
        <v>4203</v>
      </c>
      <c r="C189" s="1315"/>
      <c r="D189" s="1315"/>
      <c r="E189" s="1739"/>
      <c r="F189" s="1288"/>
    </row>
    <row r="190" spans="1:6">
      <c r="A190" s="1423"/>
      <c r="B190" s="1923" t="s">
        <v>4199</v>
      </c>
      <c r="C190" s="1315"/>
      <c r="D190" s="1315"/>
      <c r="E190" s="1739"/>
      <c r="F190" s="1288"/>
    </row>
    <row r="191" spans="1:6">
      <c r="A191" s="1423"/>
      <c r="B191" s="1919" t="s">
        <v>4272</v>
      </c>
      <c r="C191" s="1315"/>
      <c r="D191" s="1315"/>
      <c r="E191" s="1739"/>
      <c r="F191" s="1288"/>
    </row>
    <row r="192" spans="1:6" ht="25.5">
      <c r="A192" s="1423"/>
      <c r="B192" s="1919" t="s">
        <v>4273</v>
      </c>
      <c r="C192" s="1315"/>
      <c r="D192" s="1315"/>
      <c r="E192" s="1739"/>
      <c r="F192" s="1288"/>
    </row>
    <row r="193" spans="1:6">
      <c r="A193" s="1423"/>
      <c r="B193" s="1919"/>
      <c r="C193" s="1315"/>
      <c r="D193" s="1315"/>
      <c r="E193" s="1739"/>
      <c r="F193" s="1288"/>
    </row>
    <row r="194" spans="1:6">
      <c r="A194" s="1423"/>
      <c r="B194" s="1923" t="s">
        <v>4180</v>
      </c>
      <c r="C194" s="1315"/>
      <c r="D194" s="1315"/>
      <c r="E194" s="1739"/>
      <c r="F194" s="1288"/>
    </row>
    <row r="195" spans="1:6">
      <c r="A195" s="1423"/>
      <c r="B195" s="1919" t="s">
        <v>4189</v>
      </c>
      <c r="C195" s="1315"/>
      <c r="D195" s="1315"/>
      <c r="E195" s="1739"/>
      <c r="F195" s="1288"/>
    </row>
    <row r="196" spans="1:6">
      <c r="A196" s="1423"/>
      <c r="B196" s="1919" t="s">
        <v>4203</v>
      </c>
      <c r="C196" s="1315"/>
      <c r="D196" s="1315"/>
      <c r="E196" s="1739"/>
      <c r="F196" s="1288"/>
    </row>
    <row r="197" spans="1:6">
      <c r="A197" s="1423"/>
      <c r="B197" s="1923" t="s">
        <v>4199</v>
      </c>
      <c r="C197" s="1315"/>
      <c r="D197" s="1315"/>
      <c r="E197" s="1739"/>
      <c r="F197" s="1288"/>
    </row>
    <row r="198" spans="1:6">
      <c r="A198" s="1423"/>
      <c r="B198" s="1919" t="s">
        <v>4200</v>
      </c>
      <c r="C198" s="1315"/>
      <c r="D198" s="1315"/>
      <c r="E198" s="1739"/>
      <c r="F198" s="1288"/>
    </row>
    <row r="199" spans="1:6">
      <c r="A199" s="1423"/>
      <c r="B199" s="1919"/>
      <c r="C199" s="1315"/>
      <c r="D199" s="1315"/>
      <c r="E199" s="1739"/>
      <c r="F199" s="1288"/>
    </row>
    <row r="200" spans="1:6">
      <c r="A200" s="1423"/>
      <c r="B200" s="1923" t="s">
        <v>4274</v>
      </c>
      <c r="C200" s="1315"/>
      <c r="D200" s="1315"/>
      <c r="E200" s="1739"/>
      <c r="F200" s="1288"/>
    </row>
    <row r="201" spans="1:6">
      <c r="A201" s="1423"/>
      <c r="B201" s="1919" t="s">
        <v>4275</v>
      </c>
      <c r="C201" s="1315"/>
      <c r="D201" s="1315"/>
      <c r="E201" s="1739"/>
      <c r="F201" s="1288"/>
    </row>
    <row r="202" spans="1:6">
      <c r="A202" s="1423"/>
      <c r="B202" s="1919" t="s">
        <v>4276</v>
      </c>
      <c r="C202" s="1315"/>
      <c r="D202" s="1315"/>
      <c r="E202" s="1739"/>
      <c r="F202" s="1288"/>
    </row>
    <row r="203" spans="1:6">
      <c r="A203" s="1423"/>
      <c r="B203" s="1919"/>
      <c r="C203" s="1315"/>
      <c r="D203" s="1315"/>
      <c r="E203" s="1739"/>
      <c r="F203" s="1288"/>
    </row>
    <row r="204" spans="1:6">
      <c r="A204" s="1423"/>
      <c r="B204" s="1920" t="s">
        <v>4277</v>
      </c>
      <c r="C204" s="1315"/>
      <c r="D204" s="1315"/>
      <c r="E204" s="1739"/>
      <c r="F204" s="1288"/>
    </row>
    <row r="205" spans="1:6">
      <c r="A205" s="1423"/>
      <c r="B205" s="1920" t="s">
        <v>4257</v>
      </c>
      <c r="C205" s="1315"/>
      <c r="D205" s="1315"/>
      <c r="E205" s="1739"/>
      <c r="F205" s="1288"/>
    </row>
    <row r="206" spans="1:6">
      <c r="A206" s="1423"/>
      <c r="B206" s="1919" t="s">
        <v>4258</v>
      </c>
      <c r="C206" s="1315"/>
      <c r="D206" s="1315"/>
      <c r="E206" s="1739"/>
      <c r="F206" s="1288"/>
    </row>
    <row r="207" spans="1:6">
      <c r="A207" s="1423"/>
      <c r="B207" s="1919" t="s">
        <v>4259</v>
      </c>
      <c r="C207" s="1315"/>
      <c r="D207" s="1315"/>
      <c r="E207" s="1739"/>
      <c r="F207" s="1288"/>
    </row>
    <row r="208" spans="1:6">
      <c r="A208" s="1423"/>
      <c r="B208" s="1919" t="s">
        <v>4260</v>
      </c>
      <c r="C208" s="1315"/>
      <c r="D208" s="1315"/>
      <c r="E208" s="1739"/>
      <c r="F208" s="1288"/>
    </row>
    <row r="209" spans="1:6">
      <c r="A209" s="1423"/>
      <c r="B209" s="1919" t="s">
        <v>4261</v>
      </c>
      <c r="C209" s="1315"/>
      <c r="D209" s="1315"/>
      <c r="E209" s="1739"/>
      <c r="F209" s="1288"/>
    </row>
    <row r="210" spans="1:6">
      <c r="A210" s="1423"/>
      <c r="B210" s="1920" t="s">
        <v>4228</v>
      </c>
      <c r="C210" s="1315"/>
      <c r="D210" s="1315"/>
      <c r="E210" s="1739"/>
      <c r="F210" s="1288"/>
    </row>
    <row r="211" spans="1:6">
      <c r="A211" s="1423"/>
      <c r="B211" s="1919" t="s">
        <v>4206</v>
      </c>
      <c r="C211" s="1315"/>
      <c r="D211" s="1315"/>
      <c r="E211" s="1739"/>
      <c r="F211" s="1288"/>
    </row>
    <row r="212" spans="1:6">
      <c r="A212" s="1423"/>
      <c r="B212" s="1919" t="s">
        <v>4278</v>
      </c>
      <c r="C212" s="1315"/>
      <c r="D212" s="1315"/>
      <c r="E212" s="1739"/>
      <c r="F212" s="1288"/>
    </row>
    <row r="213" spans="1:6">
      <c r="A213" s="1423"/>
      <c r="B213" s="1919" t="s">
        <v>4279</v>
      </c>
      <c r="C213" s="1315"/>
      <c r="D213" s="1315"/>
      <c r="E213" s="1739"/>
      <c r="F213" s="1288"/>
    </row>
    <row r="214" spans="1:6">
      <c r="A214" s="1423"/>
      <c r="B214" s="1919" t="s">
        <v>4280</v>
      </c>
      <c r="C214" s="1315"/>
      <c r="D214" s="1315"/>
      <c r="E214" s="1739"/>
      <c r="F214" s="1288"/>
    </row>
    <row r="215" spans="1:6">
      <c r="A215" s="1423"/>
      <c r="B215" s="1919" t="s">
        <v>4281</v>
      </c>
      <c r="C215" s="1315"/>
      <c r="D215" s="1315"/>
      <c r="E215" s="1739"/>
      <c r="F215" s="1288"/>
    </row>
    <row r="216" spans="1:6">
      <c r="A216" s="1423"/>
      <c r="B216" s="1919" t="s">
        <v>4282</v>
      </c>
      <c r="C216" s="1315"/>
      <c r="D216" s="1315"/>
      <c r="E216" s="1739"/>
      <c r="F216" s="1288"/>
    </row>
    <row r="217" spans="1:6">
      <c r="A217" s="1423"/>
      <c r="B217" s="1919" t="s">
        <v>4266</v>
      </c>
      <c r="C217" s="1315"/>
      <c r="D217" s="1315"/>
      <c r="E217" s="1739"/>
      <c r="F217" s="1288"/>
    </row>
    <row r="218" spans="1:6">
      <c r="A218" s="1423"/>
      <c r="B218" s="1919" t="s">
        <v>4283</v>
      </c>
      <c r="C218" s="1315"/>
      <c r="D218" s="1315"/>
      <c r="E218" s="1739"/>
      <c r="F218" s="1288"/>
    </row>
    <row r="219" spans="1:6">
      <c r="A219" s="1423"/>
      <c r="B219" s="1919" t="s">
        <v>4284</v>
      </c>
      <c r="C219" s="1315"/>
      <c r="D219" s="1315"/>
      <c r="E219" s="1739"/>
      <c r="F219" s="1288"/>
    </row>
    <row r="220" spans="1:6" ht="25.5">
      <c r="A220" s="1423"/>
      <c r="B220" s="1919" t="s">
        <v>4285</v>
      </c>
      <c r="C220" s="1315"/>
      <c r="D220" s="1315"/>
      <c r="E220" s="1739"/>
      <c r="F220" s="1288"/>
    </row>
    <row r="221" spans="1:6">
      <c r="A221" s="1423"/>
      <c r="B221" s="1919" t="s">
        <v>4286</v>
      </c>
      <c r="C221" s="1315"/>
      <c r="D221" s="1315"/>
      <c r="E221" s="1739"/>
      <c r="F221" s="1288"/>
    </row>
    <row r="222" spans="1:6">
      <c r="A222" s="1423"/>
      <c r="B222" s="1919" t="s">
        <v>4287</v>
      </c>
      <c r="C222" s="1315"/>
      <c r="D222" s="1315"/>
      <c r="E222" s="1739"/>
      <c r="F222" s="1288"/>
    </row>
    <row r="223" spans="1:6">
      <c r="A223" s="1423"/>
      <c r="B223" s="1920" t="s">
        <v>4251</v>
      </c>
      <c r="C223" s="1315"/>
      <c r="D223" s="1315"/>
      <c r="E223" s="1739"/>
      <c r="F223" s="1288"/>
    </row>
    <row r="224" spans="1:6">
      <c r="A224" s="1423"/>
      <c r="B224" s="1919" t="s">
        <v>4252</v>
      </c>
      <c r="C224" s="1315"/>
      <c r="D224" s="1315"/>
      <c r="E224" s="1739"/>
      <c r="F224" s="1288"/>
    </row>
    <row r="225" spans="1:6">
      <c r="A225" s="1423"/>
      <c r="B225" s="1920" t="s">
        <v>4288</v>
      </c>
      <c r="C225" s="1315"/>
      <c r="D225" s="1315"/>
      <c r="E225" s="1739"/>
      <c r="F225" s="1288"/>
    </row>
    <row r="226" spans="1:6">
      <c r="A226" s="1423"/>
      <c r="B226" s="1919" t="s">
        <v>3745</v>
      </c>
      <c r="C226" s="1315"/>
      <c r="D226" s="1315"/>
      <c r="E226" s="1739"/>
      <c r="F226" s="1288"/>
    </row>
    <row r="227" spans="1:6">
      <c r="A227" s="1423"/>
      <c r="B227" s="1923" t="s">
        <v>4289</v>
      </c>
      <c r="C227" s="1315"/>
      <c r="D227" s="1315"/>
      <c r="E227" s="1739"/>
      <c r="F227" s="1288"/>
    </row>
    <row r="228" spans="1:6">
      <c r="A228" s="1423"/>
      <c r="B228" s="1919" t="s">
        <v>4290</v>
      </c>
      <c r="C228" s="1315"/>
      <c r="D228" s="1315"/>
      <c r="E228" s="1739"/>
      <c r="F228" s="1288"/>
    </row>
    <row r="229" spans="1:6">
      <c r="A229" s="1423"/>
      <c r="B229" s="1919" t="s">
        <v>4291</v>
      </c>
      <c r="C229" s="1315"/>
      <c r="D229" s="1315"/>
      <c r="E229" s="1739"/>
      <c r="F229" s="1288"/>
    </row>
    <row r="230" spans="1:6">
      <c r="A230" s="1423"/>
      <c r="B230" s="1919" t="s">
        <v>4289</v>
      </c>
      <c r="C230" s="1315"/>
      <c r="D230" s="1315"/>
      <c r="E230" s="1739"/>
      <c r="F230" s="1288"/>
    </row>
    <row r="231" spans="1:6">
      <c r="A231" s="1423"/>
      <c r="B231" s="1919" t="s">
        <v>4292</v>
      </c>
      <c r="C231" s="1315"/>
      <c r="D231" s="1315"/>
      <c r="E231" s="1739"/>
      <c r="F231" s="1288"/>
    </row>
    <row r="232" spans="1:6">
      <c r="A232" s="1423"/>
      <c r="B232" s="1919" t="s">
        <v>4293</v>
      </c>
      <c r="C232" s="1315"/>
      <c r="D232" s="1315"/>
      <c r="E232" s="1739"/>
      <c r="F232" s="1288"/>
    </row>
    <row r="233" spans="1:6">
      <c r="A233" s="1423"/>
      <c r="B233" s="1919" t="s">
        <v>4294</v>
      </c>
      <c r="C233" s="1315"/>
      <c r="D233" s="1315"/>
      <c r="E233" s="1739"/>
      <c r="F233" s="1288"/>
    </row>
    <row r="234" spans="1:6">
      <c r="A234" s="1423"/>
      <c r="B234" s="1919" t="s">
        <v>4295</v>
      </c>
      <c r="C234" s="1315"/>
      <c r="D234" s="1315"/>
      <c r="E234" s="1739"/>
      <c r="F234" s="1288"/>
    </row>
    <row r="235" spans="1:6">
      <c r="A235" s="1423"/>
      <c r="B235" s="1919" t="s">
        <v>4296</v>
      </c>
      <c r="C235" s="1315"/>
      <c r="D235" s="1315"/>
      <c r="E235" s="1739"/>
      <c r="F235" s="1288"/>
    </row>
    <row r="236" spans="1:6">
      <c r="A236" s="1423"/>
      <c r="B236" s="1919" t="s">
        <v>4297</v>
      </c>
      <c r="C236" s="1315"/>
      <c r="D236" s="1315"/>
      <c r="E236" s="1739"/>
      <c r="F236" s="1288"/>
    </row>
    <row r="237" spans="1:6">
      <c r="A237" s="1423"/>
      <c r="B237" s="1919" t="s">
        <v>4298</v>
      </c>
      <c r="C237" s="1315"/>
      <c r="D237" s="1315"/>
      <c r="E237" s="1739"/>
      <c r="F237" s="1288"/>
    </row>
    <row r="238" spans="1:6">
      <c r="A238" s="1423"/>
      <c r="B238" s="1919" t="s">
        <v>4299</v>
      </c>
      <c r="C238" s="1315"/>
      <c r="D238" s="1315"/>
      <c r="E238" s="1739"/>
      <c r="F238" s="1288"/>
    </row>
    <row r="239" spans="1:6">
      <c r="A239" s="1423"/>
      <c r="B239" s="1919"/>
      <c r="C239" s="1315"/>
      <c r="D239" s="1315"/>
      <c r="E239" s="1739"/>
      <c r="F239" s="1288"/>
    </row>
    <row r="240" spans="1:6">
      <c r="A240" s="1423"/>
      <c r="B240" s="1923" t="s">
        <v>4188</v>
      </c>
      <c r="C240" s="1315"/>
      <c r="D240" s="1315"/>
      <c r="E240" s="1739"/>
      <c r="F240" s="1288"/>
    </row>
    <row r="241" spans="1:6">
      <c r="A241" s="1423"/>
      <c r="B241" s="1919" t="s">
        <v>4189</v>
      </c>
      <c r="C241" s="1315"/>
      <c r="D241" s="1315"/>
      <c r="E241" s="1739"/>
      <c r="F241" s="1288"/>
    </row>
    <row r="242" spans="1:6">
      <c r="A242" s="1423"/>
      <c r="B242" s="1919" t="s">
        <v>4300</v>
      </c>
      <c r="C242" s="1315"/>
      <c r="D242" s="1315"/>
      <c r="E242" s="1739"/>
      <c r="F242" s="1288"/>
    </row>
    <row r="243" spans="1:6">
      <c r="A243" s="1423"/>
      <c r="B243" s="1919"/>
      <c r="C243" s="1315"/>
      <c r="D243" s="1315"/>
      <c r="E243" s="1739"/>
      <c r="F243" s="1288"/>
    </row>
    <row r="244" spans="1:6">
      <c r="A244" s="1423"/>
      <c r="B244" s="1920" t="s">
        <v>4191</v>
      </c>
      <c r="C244" s="1315"/>
      <c r="D244" s="1315"/>
      <c r="E244" s="1739"/>
      <c r="F244" s="1288"/>
    </row>
    <row r="245" spans="1:6">
      <c r="A245" s="1423"/>
      <c r="B245" s="1920" t="s">
        <v>4192</v>
      </c>
      <c r="C245" s="1315"/>
      <c r="D245" s="1315"/>
      <c r="E245" s="1739"/>
      <c r="F245" s="1288"/>
    </row>
    <row r="246" spans="1:6">
      <c r="A246" s="1423"/>
      <c r="B246" s="1919" t="s">
        <v>4301</v>
      </c>
      <c r="C246" s="1315"/>
      <c r="D246" s="1315"/>
      <c r="E246" s="1739"/>
      <c r="F246" s="1288"/>
    </row>
    <row r="247" spans="1:6">
      <c r="A247" s="1423"/>
      <c r="B247" s="1919" t="s">
        <v>4194</v>
      </c>
      <c r="C247" s="1315"/>
      <c r="D247" s="1315"/>
      <c r="E247" s="1739"/>
      <c r="F247" s="1288"/>
    </row>
    <row r="248" spans="1:6">
      <c r="A248" s="1423"/>
      <c r="B248" s="1919" t="s">
        <v>4302</v>
      </c>
      <c r="C248" s="1315"/>
      <c r="D248" s="1315"/>
      <c r="E248" s="1739"/>
      <c r="F248" s="1288"/>
    </row>
    <row r="249" spans="1:6">
      <c r="A249" s="1423"/>
      <c r="B249" s="1919" t="s">
        <v>4303</v>
      </c>
      <c r="C249" s="1315"/>
      <c r="D249" s="1315"/>
      <c r="E249" s="1739"/>
      <c r="F249" s="1288"/>
    </row>
    <row r="250" spans="1:6">
      <c r="A250" s="1423"/>
      <c r="B250" s="1919" t="s">
        <v>4304</v>
      </c>
      <c r="C250" s="1315"/>
      <c r="D250" s="1315"/>
      <c r="E250" s="1739"/>
      <c r="F250" s="1288"/>
    </row>
    <row r="251" spans="1:6">
      <c r="A251" s="1423"/>
      <c r="B251" s="1919" t="s">
        <v>4198</v>
      </c>
      <c r="C251" s="1315"/>
      <c r="D251" s="1315"/>
      <c r="E251" s="1739"/>
      <c r="F251" s="1288"/>
    </row>
    <row r="252" spans="1:6">
      <c r="A252" s="1423"/>
      <c r="B252" s="1923" t="s">
        <v>4199</v>
      </c>
      <c r="C252" s="1315"/>
      <c r="D252" s="1315"/>
      <c r="E252" s="1739"/>
      <c r="F252" s="1288"/>
    </row>
    <row r="253" spans="1:6">
      <c r="A253" s="1423"/>
      <c r="B253" s="1919" t="s">
        <v>4200</v>
      </c>
      <c r="C253" s="1315"/>
      <c r="D253" s="1315"/>
      <c r="E253" s="1739"/>
      <c r="F253" s="1288"/>
    </row>
    <row r="254" spans="1:6">
      <c r="A254" s="1423"/>
      <c r="B254" s="1921"/>
      <c r="C254" s="1315"/>
      <c r="D254" s="1315"/>
      <c r="E254" s="1739"/>
      <c r="F254" s="1288"/>
    </row>
    <row r="255" spans="1:6">
      <c r="A255" s="1423"/>
      <c r="B255" s="1920" t="s">
        <v>4183</v>
      </c>
      <c r="C255" s="1315"/>
      <c r="D255" s="1315"/>
      <c r="E255" s="1739"/>
      <c r="F255" s="1288"/>
    </row>
    <row r="256" spans="1:6">
      <c r="A256" s="1423"/>
      <c r="B256" s="1919" t="s">
        <v>4305</v>
      </c>
      <c r="C256" s="1315"/>
      <c r="D256" s="1315"/>
      <c r="E256" s="1739"/>
      <c r="F256" s="1288"/>
    </row>
    <row r="257" spans="1:6">
      <c r="A257" s="1423"/>
      <c r="B257" s="1920" t="s">
        <v>4306</v>
      </c>
      <c r="C257" s="1315"/>
      <c r="D257" s="1315"/>
      <c r="E257" s="1739"/>
      <c r="F257" s="1288"/>
    </row>
    <row r="258" spans="1:6">
      <c r="A258" s="1423"/>
      <c r="B258" s="1925" t="s">
        <v>4307</v>
      </c>
      <c r="C258" s="1315"/>
      <c r="D258" s="1315"/>
      <c r="E258" s="1739"/>
      <c r="F258" s="1288"/>
    </row>
    <row r="259" spans="1:6">
      <c r="A259" s="1423"/>
      <c r="B259" s="1926" t="s">
        <v>4308</v>
      </c>
      <c r="C259" s="1315"/>
      <c r="D259" s="1315"/>
      <c r="E259" s="1739"/>
      <c r="F259" s="1288"/>
    </row>
    <row r="260" spans="1:6">
      <c r="A260" s="1423"/>
      <c r="B260" s="1922" t="s">
        <v>4309</v>
      </c>
      <c r="C260" s="1315"/>
      <c r="D260" s="1315"/>
      <c r="E260" s="1739"/>
      <c r="F260" s="1288"/>
    </row>
    <row r="261" spans="1:6">
      <c r="A261" s="1423"/>
      <c r="B261" s="1922" t="s">
        <v>4310</v>
      </c>
      <c r="C261" s="1315"/>
      <c r="D261" s="1315"/>
      <c r="E261" s="1739"/>
      <c r="F261" s="1288"/>
    </row>
    <row r="262" spans="1:6">
      <c r="A262" s="1423"/>
      <c r="B262" s="1922" t="s">
        <v>4311</v>
      </c>
      <c r="C262" s="1315"/>
      <c r="D262" s="1315"/>
      <c r="E262" s="1739"/>
      <c r="F262" s="1288"/>
    </row>
    <row r="263" spans="1:6">
      <c r="A263" s="1423"/>
      <c r="B263" s="1922" t="s">
        <v>4312</v>
      </c>
      <c r="C263" s="1315"/>
      <c r="D263" s="1315"/>
      <c r="E263" s="1739"/>
      <c r="F263" s="1288"/>
    </row>
    <row r="264" spans="1:6">
      <c r="A264" s="1423"/>
      <c r="B264" s="1922" t="s">
        <v>4313</v>
      </c>
      <c r="C264" s="1315"/>
      <c r="D264" s="1315"/>
      <c r="E264" s="1739"/>
      <c r="F264" s="1288"/>
    </row>
    <row r="265" spans="1:6" ht="25.5">
      <c r="A265" s="1423"/>
      <c r="B265" s="1922" t="s">
        <v>4314</v>
      </c>
      <c r="C265" s="1315"/>
      <c r="D265" s="1315"/>
      <c r="E265" s="1739"/>
      <c r="F265" s="1288"/>
    </row>
    <row r="266" spans="1:6">
      <c r="A266" s="1423"/>
      <c r="B266" s="1919"/>
      <c r="C266" s="1315"/>
      <c r="D266" s="1315"/>
      <c r="E266" s="1739"/>
      <c r="F266" s="1288"/>
    </row>
    <row r="267" spans="1:6" ht="127.5">
      <c r="A267" s="1423"/>
      <c r="B267" s="1919" t="s">
        <v>4315</v>
      </c>
      <c r="C267" s="1315"/>
      <c r="D267" s="1315"/>
      <c r="E267" s="1739"/>
      <c r="F267" s="1288"/>
    </row>
    <row r="268" spans="1:6">
      <c r="A268" s="1423"/>
      <c r="B268" s="1919"/>
      <c r="C268" s="1315"/>
      <c r="D268" s="1315"/>
      <c r="E268" s="1739"/>
      <c r="F268" s="1288"/>
    </row>
    <row r="269" spans="1:6">
      <c r="A269" s="1423"/>
      <c r="B269" s="1918" t="s">
        <v>4157</v>
      </c>
      <c r="C269" s="1315"/>
      <c r="D269" s="1315"/>
      <c r="E269" s="1739"/>
      <c r="F269" s="1288"/>
    </row>
    <row r="270" spans="1:6">
      <c r="A270" s="1423"/>
      <c r="B270" s="1918" t="s">
        <v>4316</v>
      </c>
      <c r="C270" s="1315"/>
      <c r="D270" s="1315"/>
      <c r="E270" s="1739"/>
      <c r="F270" s="1288"/>
    </row>
    <row r="271" spans="1:6">
      <c r="A271" s="1423"/>
      <c r="B271" s="1921" t="s">
        <v>4159</v>
      </c>
      <c r="C271" s="1315"/>
      <c r="D271" s="1315"/>
      <c r="E271" s="1739"/>
      <c r="F271" s="1288"/>
    </row>
    <row r="272" spans="1:6">
      <c r="A272" s="1423"/>
      <c r="B272" s="1922" t="s">
        <v>4160</v>
      </c>
      <c r="C272" s="1315"/>
      <c r="D272" s="1315"/>
      <c r="E272" s="1739"/>
      <c r="F272" s="1288"/>
    </row>
    <row r="273" spans="1:6">
      <c r="A273" s="1423"/>
      <c r="B273" s="1922" t="s">
        <v>4161</v>
      </c>
      <c r="C273" s="1315"/>
      <c r="D273" s="1315"/>
      <c r="E273" s="1739"/>
      <c r="F273" s="1288"/>
    </row>
    <row r="274" spans="1:6">
      <c r="A274" s="1423"/>
      <c r="B274" s="1922" t="s">
        <v>4162</v>
      </c>
      <c r="C274" s="1315"/>
      <c r="D274" s="1315"/>
      <c r="E274" s="1739"/>
      <c r="F274" s="1288"/>
    </row>
    <row r="275" spans="1:6">
      <c r="A275" s="1423"/>
      <c r="B275" s="1922" t="s">
        <v>4163</v>
      </c>
      <c r="C275" s="1315"/>
      <c r="D275" s="1315"/>
      <c r="E275" s="1739"/>
      <c r="F275" s="1288"/>
    </row>
    <row r="276" spans="1:6">
      <c r="A276" s="1423"/>
      <c r="B276" s="1922" t="s">
        <v>4164</v>
      </c>
      <c r="C276" s="1315"/>
      <c r="D276" s="1315"/>
      <c r="E276" s="1739"/>
      <c r="F276" s="1288"/>
    </row>
    <row r="277" spans="1:6">
      <c r="A277" s="1423"/>
      <c r="B277" s="1922" t="s">
        <v>4165</v>
      </c>
      <c r="C277" s="1315"/>
      <c r="D277" s="1315"/>
      <c r="E277" s="1739"/>
      <c r="F277" s="1288"/>
    </row>
    <row r="278" spans="1:6">
      <c r="A278" s="1423"/>
      <c r="B278" s="1922" t="s">
        <v>4166</v>
      </c>
      <c r="C278" s="1315"/>
      <c r="D278" s="1315"/>
      <c r="E278" s="1739"/>
      <c r="F278" s="1288"/>
    </row>
    <row r="279" spans="1:6">
      <c r="A279" s="1423"/>
      <c r="B279" s="1922" t="s">
        <v>4164</v>
      </c>
      <c r="C279" s="1315"/>
      <c r="D279" s="1315"/>
      <c r="E279" s="1739"/>
      <c r="F279" s="1288"/>
    </row>
    <row r="280" spans="1:6">
      <c r="A280" s="1423"/>
      <c r="B280" s="1923" t="s">
        <v>4167</v>
      </c>
      <c r="C280" s="1315"/>
      <c r="D280" s="1315"/>
      <c r="E280" s="1739"/>
      <c r="F280" s="1288"/>
    </row>
    <row r="281" spans="1:6">
      <c r="A281" s="1423"/>
      <c r="B281" s="1920" t="s">
        <v>4168</v>
      </c>
      <c r="C281" s="1315"/>
      <c r="D281" s="1315"/>
      <c r="E281" s="1739"/>
      <c r="F281" s="1288"/>
    </row>
    <row r="282" spans="1:6">
      <c r="A282" s="1423"/>
      <c r="B282" s="1919" t="s">
        <v>4169</v>
      </c>
      <c r="C282" s="1315"/>
      <c r="D282" s="1315"/>
      <c r="E282" s="1739"/>
      <c r="F282" s="1288"/>
    </row>
    <row r="283" spans="1:6">
      <c r="A283" s="1423"/>
      <c r="B283" s="1919" t="s">
        <v>4170</v>
      </c>
      <c r="C283" s="1315"/>
      <c r="D283" s="1315"/>
      <c r="E283" s="1739"/>
      <c r="F283" s="1288"/>
    </row>
    <row r="284" spans="1:6">
      <c r="A284" s="1423"/>
      <c r="B284" s="1920" t="s">
        <v>4171</v>
      </c>
      <c r="C284" s="1315"/>
      <c r="D284" s="1315"/>
      <c r="E284" s="1739"/>
      <c r="F284" s="1288"/>
    </row>
    <row r="285" spans="1:6">
      <c r="A285" s="1423"/>
      <c r="B285" s="1919" t="s">
        <v>4169</v>
      </c>
      <c r="C285" s="1315"/>
      <c r="D285" s="1315"/>
      <c r="E285" s="1739"/>
      <c r="F285" s="1288"/>
    </row>
    <row r="286" spans="1:6">
      <c r="A286" s="1423"/>
      <c r="B286" s="1919" t="s">
        <v>4172</v>
      </c>
      <c r="C286" s="1315"/>
      <c r="D286" s="1315"/>
      <c r="E286" s="1739"/>
      <c r="F286" s="1288"/>
    </row>
    <row r="287" spans="1:6">
      <c r="A287" s="1423"/>
      <c r="B287" s="1919" t="s">
        <v>4173</v>
      </c>
      <c r="C287" s="1315"/>
      <c r="D287" s="1315"/>
      <c r="E287" s="1739"/>
      <c r="F287" s="1288"/>
    </row>
    <row r="288" spans="1:6">
      <c r="A288" s="1423"/>
      <c r="B288" s="1919" t="s">
        <v>4174</v>
      </c>
      <c r="C288" s="1315"/>
      <c r="D288" s="1315"/>
      <c r="E288" s="1739"/>
      <c r="F288" s="1288"/>
    </row>
    <row r="289" spans="1:6">
      <c r="A289" s="1423"/>
      <c r="B289" s="1920" t="s">
        <v>4175</v>
      </c>
      <c r="C289" s="1315"/>
      <c r="D289" s="1315"/>
      <c r="E289" s="1739"/>
      <c r="F289" s="1288"/>
    </row>
    <row r="290" spans="1:6">
      <c r="A290" s="1423"/>
      <c r="B290" s="1919" t="s">
        <v>4176</v>
      </c>
      <c r="C290" s="1315"/>
      <c r="D290" s="1315"/>
      <c r="E290" s="1739"/>
      <c r="F290" s="1288"/>
    </row>
    <row r="291" spans="1:6">
      <c r="A291" s="1423"/>
      <c r="B291" s="1919" t="s">
        <v>4177</v>
      </c>
      <c r="C291" s="1315"/>
      <c r="D291" s="1315"/>
      <c r="E291" s="1739"/>
      <c r="F291" s="1288"/>
    </row>
    <row r="292" spans="1:6">
      <c r="A292" s="1423"/>
      <c r="B292" s="1919" t="s">
        <v>4178</v>
      </c>
      <c r="C292" s="1315"/>
      <c r="D292" s="1315"/>
      <c r="E292" s="1739"/>
      <c r="F292" s="1288"/>
    </row>
    <row r="293" spans="1:6">
      <c r="A293" s="1423"/>
      <c r="B293" s="1919" t="s">
        <v>4174</v>
      </c>
      <c r="C293" s="1315"/>
      <c r="D293" s="1315"/>
      <c r="E293" s="1739"/>
      <c r="F293" s="1288"/>
    </row>
    <row r="294" spans="1:6">
      <c r="A294" s="1423"/>
      <c r="B294" s="1923" t="s">
        <v>4179</v>
      </c>
      <c r="C294" s="1315"/>
      <c r="D294" s="1315"/>
      <c r="E294" s="1739"/>
      <c r="F294" s="1288"/>
    </row>
    <row r="295" spans="1:6">
      <c r="A295" s="1423"/>
      <c r="B295" s="1919"/>
      <c r="C295" s="1315"/>
      <c r="D295" s="1315"/>
      <c r="E295" s="1739"/>
      <c r="F295" s="1288"/>
    </row>
    <row r="296" spans="1:6">
      <c r="A296" s="1423"/>
      <c r="B296" s="1923" t="s">
        <v>4188</v>
      </c>
      <c r="C296" s="1315"/>
      <c r="D296" s="1315"/>
      <c r="E296" s="1739"/>
      <c r="F296" s="1288"/>
    </row>
    <row r="297" spans="1:6">
      <c r="A297" s="1423"/>
      <c r="B297" s="1919" t="s">
        <v>4189</v>
      </c>
      <c r="C297" s="1315"/>
      <c r="D297" s="1315"/>
      <c r="E297" s="1739"/>
      <c r="F297" s="1288"/>
    </row>
    <row r="298" spans="1:6">
      <c r="A298" s="1423"/>
      <c r="B298" s="1919" t="s">
        <v>4317</v>
      </c>
      <c r="C298" s="1315"/>
      <c r="D298" s="1315"/>
      <c r="E298" s="1739"/>
      <c r="F298" s="1288"/>
    </row>
    <row r="299" spans="1:6">
      <c r="A299" s="1423"/>
      <c r="B299" s="1919"/>
      <c r="C299" s="1315"/>
      <c r="D299" s="1315"/>
      <c r="E299" s="1739"/>
      <c r="F299" s="1288"/>
    </row>
    <row r="300" spans="1:6">
      <c r="A300" s="1423"/>
      <c r="B300" s="1920" t="s">
        <v>4191</v>
      </c>
      <c r="C300" s="1315"/>
      <c r="D300" s="1315"/>
      <c r="E300" s="1739"/>
      <c r="F300" s="1288"/>
    </row>
    <row r="301" spans="1:6">
      <c r="A301" s="1423"/>
      <c r="B301" s="1920" t="s">
        <v>4192</v>
      </c>
      <c r="C301" s="1315"/>
      <c r="D301" s="1315"/>
      <c r="E301" s="1739"/>
      <c r="F301" s="1288"/>
    </row>
    <row r="302" spans="1:6">
      <c r="A302" s="1423"/>
      <c r="B302" s="1919" t="s">
        <v>4193</v>
      </c>
      <c r="C302" s="1315"/>
      <c r="D302" s="1315"/>
      <c r="E302" s="1739"/>
      <c r="F302" s="1288"/>
    </row>
    <row r="303" spans="1:6">
      <c r="A303" s="1423"/>
      <c r="B303" s="1919" t="s">
        <v>4194</v>
      </c>
      <c r="C303" s="1315"/>
      <c r="D303" s="1315"/>
      <c r="E303" s="1739"/>
      <c r="F303" s="1288"/>
    </row>
    <row r="304" spans="1:6">
      <c r="A304" s="1423"/>
      <c r="B304" s="1919" t="s">
        <v>4195</v>
      </c>
      <c r="C304" s="1315"/>
      <c r="D304" s="1315"/>
      <c r="E304" s="1739"/>
      <c r="F304" s="1288"/>
    </row>
    <row r="305" spans="1:6">
      <c r="A305" s="1423"/>
      <c r="B305" s="1919" t="s">
        <v>4196</v>
      </c>
      <c r="C305" s="1315"/>
      <c r="D305" s="1315"/>
      <c r="E305" s="1739"/>
      <c r="F305" s="1288"/>
    </row>
    <row r="306" spans="1:6">
      <c r="A306" s="1423"/>
      <c r="B306" s="1919" t="s">
        <v>4197</v>
      </c>
      <c r="C306" s="1315"/>
      <c r="D306" s="1315"/>
      <c r="E306" s="1739"/>
      <c r="F306" s="1288"/>
    </row>
    <row r="307" spans="1:6">
      <c r="A307" s="1423"/>
      <c r="B307" s="1919" t="s">
        <v>4198</v>
      </c>
      <c r="C307" s="1315"/>
      <c r="D307" s="1315"/>
      <c r="E307" s="1739"/>
      <c r="F307" s="1288"/>
    </row>
    <row r="308" spans="1:6">
      <c r="A308" s="1423"/>
      <c r="B308" s="1923" t="s">
        <v>4199</v>
      </c>
      <c r="C308" s="1315"/>
      <c r="D308" s="1315"/>
      <c r="E308" s="1739"/>
      <c r="F308" s="1288"/>
    </row>
    <row r="309" spans="1:6">
      <c r="A309" s="1423"/>
      <c r="B309" s="1919" t="s">
        <v>4200</v>
      </c>
      <c r="C309" s="1315"/>
      <c r="D309" s="1315"/>
      <c r="E309" s="1739"/>
      <c r="F309" s="1288"/>
    </row>
    <row r="310" spans="1:6">
      <c r="A310" s="1423"/>
      <c r="B310" s="1921"/>
      <c r="C310" s="1315"/>
      <c r="D310" s="1315"/>
      <c r="E310" s="1739"/>
      <c r="F310" s="1288"/>
    </row>
    <row r="311" spans="1:6">
      <c r="A311" s="1423"/>
      <c r="B311" s="1920" t="s">
        <v>4183</v>
      </c>
      <c r="C311" s="1315"/>
      <c r="D311" s="1315"/>
      <c r="E311" s="1739"/>
      <c r="F311" s="1288"/>
    </row>
    <row r="312" spans="1:6">
      <c r="A312" s="1423"/>
      <c r="B312" s="1919" t="s">
        <v>4305</v>
      </c>
      <c r="C312" s="1315"/>
      <c r="D312" s="1315"/>
      <c r="E312" s="1739"/>
      <c r="F312" s="1288"/>
    </row>
    <row r="313" spans="1:6">
      <c r="A313" s="1423"/>
      <c r="B313" s="1920" t="s">
        <v>4306</v>
      </c>
      <c r="C313" s="1315"/>
      <c r="D313" s="1315"/>
      <c r="E313" s="1739"/>
      <c r="F313" s="1288"/>
    </row>
    <row r="314" spans="1:6">
      <c r="A314" s="1423"/>
      <c r="B314" s="1919" t="s">
        <v>3745</v>
      </c>
      <c r="C314" s="1315"/>
      <c r="D314" s="1315"/>
      <c r="E314" s="1739"/>
      <c r="F314" s="1288"/>
    </row>
    <row r="315" spans="1:6">
      <c r="A315" s="1423"/>
      <c r="B315" s="1923" t="s">
        <v>4289</v>
      </c>
      <c r="C315" s="1315"/>
      <c r="D315" s="1315"/>
      <c r="E315" s="1739"/>
      <c r="F315" s="1288"/>
    </row>
    <row r="316" spans="1:6">
      <c r="A316" s="1423"/>
      <c r="B316" s="1919" t="s">
        <v>4290</v>
      </c>
      <c r="C316" s="1315"/>
      <c r="D316" s="1315"/>
      <c r="E316" s="1739"/>
      <c r="F316" s="1288"/>
    </row>
    <row r="317" spans="1:6">
      <c r="A317" s="1423"/>
      <c r="B317" s="1919" t="s">
        <v>4291</v>
      </c>
      <c r="C317" s="1315"/>
      <c r="D317" s="1315"/>
      <c r="E317" s="1739"/>
      <c r="F317" s="1288"/>
    </row>
    <row r="318" spans="1:6">
      <c r="A318" s="1423"/>
      <c r="B318" s="1919" t="s">
        <v>4289</v>
      </c>
      <c r="C318" s="1315"/>
      <c r="D318" s="1315"/>
      <c r="E318" s="1739"/>
      <c r="F318" s="1288"/>
    </row>
    <row r="319" spans="1:6">
      <c r="A319" s="1423"/>
      <c r="B319" s="1919" t="s">
        <v>4292</v>
      </c>
      <c r="C319" s="1315"/>
      <c r="D319" s="1315"/>
      <c r="E319" s="1739"/>
      <c r="F319" s="1288"/>
    </row>
    <row r="320" spans="1:6">
      <c r="A320" s="1423"/>
      <c r="B320" s="1919" t="s">
        <v>4293</v>
      </c>
      <c r="C320" s="1315"/>
      <c r="D320" s="1315"/>
      <c r="E320" s="1739"/>
      <c r="F320" s="1288"/>
    </row>
    <row r="321" spans="1:6">
      <c r="A321" s="1423"/>
      <c r="B321" s="1919" t="s">
        <v>4294</v>
      </c>
      <c r="C321" s="1315"/>
      <c r="D321" s="1315"/>
      <c r="E321" s="1739"/>
      <c r="F321" s="1288"/>
    </row>
    <row r="322" spans="1:6">
      <c r="A322" s="1423"/>
      <c r="B322" s="1919" t="s">
        <v>4295</v>
      </c>
      <c r="C322" s="1315"/>
      <c r="D322" s="1315"/>
      <c r="E322" s="1739"/>
      <c r="F322" s="1288"/>
    </row>
    <row r="323" spans="1:6">
      <c r="A323" s="1423"/>
      <c r="B323" s="1919" t="s">
        <v>4296</v>
      </c>
      <c r="C323" s="1315"/>
      <c r="D323" s="1315"/>
      <c r="E323" s="1739"/>
      <c r="F323" s="1288"/>
    </row>
    <row r="324" spans="1:6">
      <c r="A324" s="1423"/>
      <c r="B324" s="1919" t="s">
        <v>4297</v>
      </c>
      <c r="C324" s="1315"/>
      <c r="D324" s="1315"/>
      <c r="E324" s="1739"/>
      <c r="F324" s="1288"/>
    </row>
    <row r="325" spans="1:6">
      <c r="A325" s="1423"/>
      <c r="B325" s="1919" t="s">
        <v>4298</v>
      </c>
      <c r="C325" s="1315"/>
      <c r="D325" s="1315"/>
      <c r="E325" s="1739"/>
      <c r="F325" s="1288"/>
    </row>
    <row r="326" spans="1:6">
      <c r="A326" s="1423"/>
      <c r="B326" s="1919" t="s">
        <v>4299</v>
      </c>
      <c r="C326" s="1315"/>
      <c r="D326" s="1315"/>
      <c r="E326" s="1739"/>
      <c r="F326" s="1288"/>
    </row>
    <row r="327" spans="1:6">
      <c r="A327" s="1423"/>
      <c r="B327" s="1919"/>
      <c r="C327" s="1315"/>
      <c r="D327" s="1315"/>
      <c r="E327" s="1739"/>
      <c r="F327" s="1288"/>
    </row>
    <row r="328" spans="1:6">
      <c r="A328" s="1423"/>
      <c r="B328" s="1923" t="s">
        <v>4180</v>
      </c>
      <c r="C328" s="1315"/>
      <c r="D328" s="1315"/>
      <c r="E328" s="1739"/>
      <c r="F328" s="1288"/>
    </row>
    <row r="329" spans="1:6">
      <c r="A329" s="1423"/>
      <c r="B329" s="1919" t="s">
        <v>4189</v>
      </c>
      <c r="C329" s="1315"/>
      <c r="D329" s="1315"/>
      <c r="E329" s="1739"/>
      <c r="F329" s="1288"/>
    </row>
    <row r="330" spans="1:6">
      <c r="A330" s="1423"/>
      <c r="B330" s="1919" t="s">
        <v>4203</v>
      </c>
      <c r="C330" s="1315"/>
      <c r="D330" s="1315"/>
      <c r="E330" s="1739"/>
      <c r="F330" s="1288"/>
    </row>
    <row r="331" spans="1:6">
      <c r="A331" s="1423"/>
      <c r="B331" s="1923" t="s">
        <v>4199</v>
      </c>
      <c r="C331" s="1315"/>
      <c r="D331" s="1315"/>
      <c r="E331" s="1739"/>
      <c r="F331" s="1288"/>
    </row>
    <row r="332" spans="1:6">
      <c r="A332" s="1423"/>
      <c r="B332" s="1919" t="s">
        <v>4200</v>
      </c>
      <c r="C332" s="1315"/>
      <c r="D332" s="1315"/>
      <c r="E332" s="1739"/>
      <c r="F332" s="1288"/>
    </row>
    <row r="333" spans="1:6">
      <c r="A333" s="1423"/>
      <c r="B333" s="1921"/>
      <c r="C333" s="1315"/>
      <c r="D333" s="1315"/>
      <c r="E333" s="1739"/>
      <c r="F333" s="1288"/>
    </row>
    <row r="334" spans="1:6">
      <c r="A334" s="1423"/>
      <c r="B334" s="1919"/>
      <c r="C334" s="1315"/>
      <c r="D334" s="1315"/>
      <c r="E334" s="1739"/>
      <c r="F334" s="1288"/>
    </row>
    <row r="335" spans="1:6">
      <c r="A335" s="1423"/>
      <c r="B335" s="1923" t="s">
        <v>4180</v>
      </c>
      <c r="C335" s="1315"/>
      <c r="D335" s="1315"/>
      <c r="E335" s="1739"/>
      <c r="F335" s="1288"/>
    </row>
    <row r="336" spans="1:6">
      <c r="A336" s="1423"/>
      <c r="B336" s="1919" t="s">
        <v>4253</v>
      </c>
      <c r="C336" s="1315"/>
      <c r="D336" s="1315"/>
      <c r="E336" s="1739"/>
      <c r="F336" s="1288"/>
    </row>
    <row r="337" spans="1:6">
      <c r="A337" s="1423"/>
      <c r="B337" s="1919" t="s">
        <v>4203</v>
      </c>
      <c r="C337" s="1315"/>
      <c r="D337" s="1315"/>
      <c r="E337" s="1739"/>
      <c r="F337" s="1288"/>
    </row>
    <row r="338" spans="1:6">
      <c r="A338" s="1423"/>
      <c r="B338" s="1919"/>
      <c r="C338" s="1315"/>
      <c r="D338" s="1315"/>
      <c r="E338" s="1739"/>
      <c r="F338" s="1288"/>
    </row>
    <row r="339" spans="1:6">
      <c r="A339" s="1423"/>
      <c r="B339" s="1923" t="s">
        <v>4224</v>
      </c>
      <c r="C339" s="1315"/>
      <c r="D339" s="1315"/>
      <c r="E339" s="1739"/>
      <c r="F339" s="1288"/>
    </row>
    <row r="340" spans="1:6">
      <c r="A340" s="1423"/>
      <c r="B340" s="1919" t="s">
        <v>4225</v>
      </c>
      <c r="C340" s="1315"/>
      <c r="D340" s="1315"/>
      <c r="E340" s="1739"/>
      <c r="F340" s="1288"/>
    </row>
    <row r="341" spans="1:6">
      <c r="A341" s="1423"/>
      <c r="B341" s="1919" t="s">
        <v>4226</v>
      </c>
      <c r="C341" s="1315"/>
      <c r="D341" s="1315"/>
      <c r="E341" s="1739"/>
      <c r="F341" s="1288"/>
    </row>
    <row r="342" spans="1:6">
      <c r="A342" s="1423"/>
      <c r="B342" s="1919"/>
      <c r="C342" s="1315"/>
      <c r="D342" s="1315"/>
      <c r="E342" s="1739"/>
      <c r="F342" s="1288"/>
    </row>
    <row r="343" spans="1:6">
      <c r="A343" s="1423"/>
      <c r="B343" s="1923" t="s">
        <v>4180</v>
      </c>
      <c r="C343" s="1315"/>
      <c r="D343" s="1315"/>
      <c r="E343" s="1739"/>
      <c r="F343" s="1288"/>
    </row>
    <row r="344" spans="1:6">
      <c r="A344" s="1423"/>
      <c r="B344" s="1919" t="s">
        <v>4253</v>
      </c>
      <c r="C344" s="1315"/>
      <c r="D344" s="1315"/>
      <c r="E344" s="1739"/>
      <c r="F344" s="1288"/>
    </row>
    <row r="345" spans="1:6">
      <c r="A345" s="1423"/>
      <c r="B345" s="1919" t="s">
        <v>4203</v>
      </c>
      <c r="C345" s="1315"/>
      <c r="D345" s="1315"/>
      <c r="E345" s="1739"/>
      <c r="F345" s="1288"/>
    </row>
    <row r="346" spans="1:6">
      <c r="A346" s="1423"/>
      <c r="B346" s="1919"/>
      <c r="C346" s="1315"/>
      <c r="D346" s="1315"/>
      <c r="E346" s="1739"/>
      <c r="F346" s="1288"/>
    </row>
    <row r="347" spans="1:6">
      <c r="A347" s="1423"/>
      <c r="B347" s="1923" t="s">
        <v>4201</v>
      </c>
      <c r="C347" s="1315"/>
      <c r="D347" s="1315"/>
      <c r="E347" s="1739"/>
      <c r="F347" s="1288"/>
    </row>
    <row r="348" spans="1:6">
      <c r="A348" s="1423"/>
      <c r="B348" s="1919" t="s">
        <v>4202</v>
      </c>
      <c r="C348" s="1315"/>
      <c r="D348" s="1315"/>
      <c r="E348" s="1739"/>
      <c r="F348" s="1288"/>
    </row>
    <row r="349" spans="1:6">
      <c r="A349" s="1423"/>
      <c r="B349" s="1919" t="s">
        <v>4203</v>
      </c>
      <c r="C349" s="1315"/>
      <c r="D349" s="1315"/>
      <c r="E349" s="1739"/>
      <c r="F349" s="1288"/>
    </row>
    <row r="350" spans="1:6" ht="25.5">
      <c r="A350" s="1423"/>
      <c r="B350" s="1919" t="s">
        <v>4204</v>
      </c>
      <c r="C350" s="1315"/>
      <c r="D350" s="1315"/>
      <c r="E350" s="1739"/>
      <c r="F350" s="1288"/>
    </row>
    <row r="351" spans="1:6">
      <c r="A351" s="1423"/>
      <c r="B351" s="1920" t="s">
        <v>4205</v>
      </c>
      <c r="C351" s="1315"/>
      <c r="D351" s="1315"/>
      <c r="E351" s="1739"/>
      <c r="F351" s="1288"/>
    </row>
    <row r="352" spans="1:6">
      <c r="A352" s="1423"/>
      <c r="B352" s="1919" t="s">
        <v>4206</v>
      </c>
      <c r="C352" s="1315"/>
      <c r="D352" s="1315"/>
      <c r="E352" s="1739"/>
      <c r="F352" s="1288"/>
    </row>
    <row r="353" spans="1:6">
      <c r="A353" s="1423"/>
      <c r="B353" s="1919" t="s">
        <v>4207</v>
      </c>
      <c r="C353" s="1315"/>
      <c r="D353" s="1315"/>
      <c r="E353" s="1739"/>
      <c r="F353" s="1288"/>
    </row>
    <row r="354" spans="1:6">
      <c r="A354" s="1423"/>
      <c r="B354" s="1919" t="s">
        <v>4208</v>
      </c>
      <c r="C354" s="1315"/>
      <c r="D354" s="1315"/>
      <c r="E354" s="1739"/>
      <c r="F354" s="1288"/>
    </row>
    <row r="355" spans="1:6">
      <c r="A355" s="1423"/>
      <c r="B355" s="1919" t="s">
        <v>4318</v>
      </c>
      <c r="C355" s="1315"/>
      <c r="D355" s="1315"/>
      <c r="E355" s="1739"/>
      <c r="F355" s="1288"/>
    </row>
    <row r="356" spans="1:6">
      <c r="A356" s="1423"/>
      <c r="B356" s="1919" t="s">
        <v>4319</v>
      </c>
      <c r="C356" s="1315"/>
      <c r="D356" s="1315"/>
      <c r="E356" s="1739"/>
      <c r="F356" s="1288"/>
    </row>
    <row r="357" spans="1:6">
      <c r="A357" s="1423"/>
      <c r="B357" s="1919" t="s">
        <v>4320</v>
      </c>
      <c r="C357" s="1315"/>
      <c r="D357" s="1315"/>
      <c r="E357" s="1739"/>
      <c r="F357" s="1288"/>
    </row>
    <row r="358" spans="1:6" ht="25.5">
      <c r="A358" s="1423"/>
      <c r="B358" s="1921" t="s">
        <v>4212</v>
      </c>
      <c r="C358" s="1315"/>
      <c r="D358" s="1315"/>
      <c r="E358" s="1739"/>
      <c r="F358" s="1288"/>
    </row>
    <row r="359" spans="1:6" ht="25.5">
      <c r="A359" s="1423"/>
      <c r="B359" s="1921" t="s">
        <v>4321</v>
      </c>
      <c r="C359" s="1315"/>
      <c r="D359" s="1315"/>
      <c r="E359" s="1739"/>
      <c r="F359" s="1288"/>
    </row>
    <row r="360" spans="1:6">
      <c r="A360" s="1423"/>
      <c r="B360" s="1923" t="s">
        <v>4199</v>
      </c>
      <c r="C360" s="1315"/>
      <c r="D360" s="1315"/>
      <c r="E360" s="1739"/>
      <c r="F360" s="1288"/>
    </row>
    <row r="361" spans="1:6">
      <c r="A361" s="1423"/>
      <c r="B361" s="1920" t="s">
        <v>4215</v>
      </c>
      <c r="C361" s="1315"/>
      <c r="D361" s="1315"/>
      <c r="E361" s="1739"/>
      <c r="F361" s="1288"/>
    </row>
    <row r="362" spans="1:6">
      <c r="A362" s="1423"/>
      <c r="B362" s="1919" t="s">
        <v>4216</v>
      </c>
      <c r="C362" s="1315"/>
      <c r="D362" s="1315"/>
      <c r="E362" s="1739"/>
      <c r="F362" s="1288"/>
    </row>
    <row r="363" spans="1:6">
      <c r="A363" s="1423"/>
      <c r="B363" s="1919" t="s">
        <v>4217</v>
      </c>
      <c r="C363" s="1315"/>
      <c r="D363" s="1315"/>
      <c r="E363" s="1739"/>
      <c r="F363" s="1288"/>
    </row>
    <row r="364" spans="1:6">
      <c r="A364" s="1423"/>
      <c r="B364" s="1919" t="s">
        <v>4322</v>
      </c>
      <c r="C364" s="1315"/>
      <c r="D364" s="1315"/>
      <c r="E364" s="1739"/>
      <c r="F364" s="1288"/>
    </row>
    <row r="365" spans="1:6">
      <c r="A365" s="1423"/>
      <c r="B365" s="1919" t="s">
        <v>4323</v>
      </c>
      <c r="C365" s="1315"/>
      <c r="D365" s="1315"/>
      <c r="E365" s="1739"/>
      <c r="F365" s="1288"/>
    </row>
    <row r="366" spans="1:6" ht="25.5">
      <c r="A366" s="1423"/>
      <c r="B366" s="1919" t="s">
        <v>4220</v>
      </c>
      <c r="C366" s="1315"/>
      <c r="D366" s="1315"/>
      <c r="E366" s="1739"/>
      <c r="F366" s="1288"/>
    </row>
    <row r="367" spans="1:6">
      <c r="A367" s="1423"/>
      <c r="B367" s="1923" t="s">
        <v>4199</v>
      </c>
      <c r="C367" s="1315"/>
      <c r="D367" s="1315"/>
      <c r="E367" s="1739"/>
      <c r="F367" s="1288"/>
    </row>
    <row r="368" spans="1:6">
      <c r="A368" s="1423"/>
      <c r="B368" s="1919" t="s">
        <v>4221</v>
      </c>
      <c r="C368" s="1315"/>
      <c r="D368" s="1315"/>
      <c r="E368" s="1739"/>
      <c r="F368" s="1288"/>
    </row>
    <row r="369" spans="1:6">
      <c r="A369" s="1423"/>
      <c r="B369" s="1919" t="s">
        <v>4222</v>
      </c>
      <c r="C369" s="1315"/>
      <c r="D369" s="1315"/>
      <c r="E369" s="1739"/>
      <c r="F369" s="1288"/>
    </row>
    <row r="370" spans="1:6">
      <c r="A370" s="1423"/>
      <c r="B370" s="1923" t="s">
        <v>4199</v>
      </c>
      <c r="C370" s="1315"/>
      <c r="D370" s="1315"/>
      <c r="E370" s="1739"/>
      <c r="F370" s="1288"/>
    </row>
    <row r="371" spans="1:6">
      <c r="A371" s="1423"/>
      <c r="B371" s="1919" t="s">
        <v>4200</v>
      </c>
      <c r="C371" s="1315"/>
      <c r="D371" s="1315"/>
      <c r="E371" s="1739"/>
      <c r="F371" s="1288"/>
    </row>
    <row r="372" spans="1:6">
      <c r="A372" s="1423"/>
      <c r="B372" s="1920" t="s">
        <v>4183</v>
      </c>
      <c r="C372" s="1315"/>
      <c r="D372" s="1315"/>
      <c r="E372" s="1739"/>
      <c r="F372" s="1288"/>
    </row>
    <row r="373" spans="1:6">
      <c r="A373" s="1423"/>
      <c r="B373" s="1919" t="s">
        <v>4223</v>
      </c>
      <c r="C373" s="1315"/>
      <c r="D373" s="1315"/>
      <c r="E373" s="1739"/>
      <c r="F373" s="1288"/>
    </row>
    <row r="374" spans="1:6">
      <c r="A374" s="1423"/>
      <c r="B374" s="1923" t="s">
        <v>4180</v>
      </c>
      <c r="C374" s="1315"/>
      <c r="D374" s="1315"/>
      <c r="E374" s="1739"/>
      <c r="F374" s="1288"/>
    </row>
    <row r="375" spans="1:6">
      <c r="A375" s="1423"/>
      <c r="B375" s="1919" t="s">
        <v>4324</v>
      </c>
      <c r="C375" s="1315"/>
      <c r="D375" s="1315"/>
      <c r="E375" s="1739"/>
      <c r="F375" s="1288"/>
    </row>
    <row r="376" spans="1:6">
      <c r="A376" s="1423"/>
      <c r="B376" s="1919" t="s">
        <v>4325</v>
      </c>
      <c r="C376" s="1315"/>
      <c r="D376" s="1315"/>
      <c r="E376" s="1739"/>
      <c r="F376" s="1288"/>
    </row>
    <row r="377" spans="1:6">
      <c r="A377" s="1423"/>
      <c r="B377" s="1920" t="s">
        <v>4183</v>
      </c>
      <c r="C377" s="1315"/>
      <c r="D377" s="1315"/>
      <c r="E377" s="1739"/>
      <c r="F377" s="1288"/>
    </row>
    <row r="378" spans="1:6">
      <c r="A378" s="1423"/>
      <c r="B378" s="1919" t="s">
        <v>4326</v>
      </c>
      <c r="C378" s="1315"/>
      <c r="D378" s="1315"/>
      <c r="E378" s="1739"/>
      <c r="F378" s="1288"/>
    </row>
    <row r="379" spans="1:6">
      <c r="A379" s="1423"/>
      <c r="B379" s="1920" t="s">
        <v>4185</v>
      </c>
      <c r="C379" s="1315"/>
      <c r="D379" s="1315"/>
      <c r="E379" s="1739"/>
      <c r="F379" s="1288"/>
    </row>
    <row r="380" spans="1:6">
      <c r="A380" s="1423"/>
      <c r="B380" s="1919" t="s">
        <v>4327</v>
      </c>
      <c r="C380" s="1315"/>
      <c r="D380" s="1315"/>
      <c r="E380" s="1739"/>
      <c r="F380" s="1288"/>
    </row>
    <row r="381" spans="1:6">
      <c r="A381" s="1423"/>
      <c r="B381" s="1918" t="s">
        <v>4187</v>
      </c>
      <c r="C381" s="1315"/>
      <c r="D381" s="1315"/>
      <c r="E381" s="1739"/>
      <c r="F381" s="1288"/>
    </row>
    <row r="382" spans="1:6">
      <c r="A382" s="1423"/>
      <c r="B382" s="1920" t="s">
        <v>4183</v>
      </c>
      <c r="C382" s="1315"/>
      <c r="D382" s="1315"/>
      <c r="E382" s="1739"/>
      <c r="F382" s="1288"/>
    </row>
    <row r="383" spans="1:6">
      <c r="A383" s="1423"/>
      <c r="B383" s="1919" t="s">
        <v>4305</v>
      </c>
      <c r="C383" s="1315"/>
      <c r="D383" s="1315"/>
      <c r="E383" s="1739"/>
      <c r="F383" s="1288"/>
    </row>
    <row r="384" spans="1:6">
      <c r="A384" s="1423"/>
      <c r="B384" s="1923" t="s">
        <v>4328</v>
      </c>
      <c r="C384" s="1315"/>
      <c r="D384" s="1315"/>
      <c r="E384" s="1739"/>
      <c r="F384" s="1288"/>
    </row>
    <row r="385" spans="1:6">
      <c r="A385" s="1423"/>
      <c r="B385" s="1926" t="s">
        <v>4329</v>
      </c>
      <c r="C385" s="1315"/>
      <c r="D385" s="1315"/>
      <c r="E385" s="1739"/>
      <c r="F385" s="1288"/>
    </row>
    <row r="386" spans="1:6">
      <c r="A386" s="1423"/>
      <c r="B386" s="1922" t="s">
        <v>4330</v>
      </c>
      <c r="C386" s="1315"/>
      <c r="D386" s="1315"/>
      <c r="E386" s="1739"/>
      <c r="F386" s="1288"/>
    </row>
    <row r="387" spans="1:6">
      <c r="A387" s="1423"/>
      <c r="B387" s="1922" t="s">
        <v>4331</v>
      </c>
      <c r="C387" s="1315"/>
      <c r="D387" s="1315"/>
      <c r="E387" s="1739"/>
      <c r="F387" s="1288"/>
    </row>
    <row r="388" spans="1:6">
      <c r="A388" s="1423"/>
      <c r="B388" s="1922" t="s">
        <v>4332</v>
      </c>
      <c r="C388" s="1315"/>
      <c r="D388" s="1315"/>
      <c r="E388" s="1739"/>
      <c r="F388" s="1288"/>
    </row>
    <row r="389" spans="1:6">
      <c r="A389" s="1423"/>
      <c r="B389" s="1922" t="s">
        <v>4333</v>
      </c>
      <c r="C389" s="1315"/>
      <c r="D389" s="1315"/>
      <c r="E389" s="1739"/>
      <c r="F389" s="1288"/>
    </row>
    <row r="390" spans="1:6">
      <c r="A390" s="1423"/>
      <c r="B390" s="1922" t="s">
        <v>4334</v>
      </c>
      <c r="C390" s="1315"/>
      <c r="D390" s="1315"/>
      <c r="E390" s="1739"/>
      <c r="F390" s="1288"/>
    </row>
    <row r="391" spans="1:6" ht="25.5">
      <c r="A391" s="1423"/>
      <c r="B391" s="1922" t="s">
        <v>4335</v>
      </c>
      <c r="C391" s="1315"/>
      <c r="D391" s="1315"/>
      <c r="E391" s="1739"/>
      <c r="F391" s="1288"/>
    </row>
    <row r="392" spans="1:6">
      <c r="A392" s="1423"/>
      <c r="B392" s="1927" t="s">
        <v>4336</v>
      </c>
      <c r="C392" s="1315"/>
      <c r="D392" s="1315"/>
      <c r="E392" s="1739"/>
      <c r="F392" s="1288"/>
    </row>
    <row r="393" spans="1:6" ht="166.5">
      <c r="A393" s="1423"/>
      <c r="B393" s="1928" t="s">
        <v>4337</v>
      </c>
      <c r="C393" s="1315"/>
      <c r="D393" s="1315"/>
      <c r="E393" s="1739"/>
      <c r="F393" s="1288"/>
    </row>
    <row r="394" spans="1:6">
      <c r="A394" s="1423"/>
      <c r="B394" s="1928"/>
      <c r="C394" s="1315"/>
      <c r="D394" s="1315"/>
      <c r="E394" s="1739"/>
      <c r="F394" s="1288"/>
    </row>
    <row r="395" spans="1:6">
      <c r="A395" s="1423"/>
      <c r="B395" s="1929" t="s">
        <v>4338</v>
      </c>
      <c r="C395" s="1315" t="s">
        <v>16</v>
      </c>
      <c r="D395" s="1315">
        <v>1</v>
      </c>
      <c r="E395" s="1742"/>
      <c r="F395" s="1881">
        <f t="shared" ref="F395" si="0">D395*E395</f>
        <v>0</v>
      </c>
    </row>
    <row r="396" spans="1:6">
      <c r="A396" s="1423"/>
      <c r="B396" s="1930" t="s">
        <v>4339</v>
      </c>
      <c r="C396" s="1315"/>
      <c r="D396" s="1315"/>
      <c r="E396" s="1739"/>
      <c r="F396" s="1288"/>
    </row>
    <row r="397" spans="1:6">
      <c r="A397" s="1423"/>
      <c r="B397" s="1741"/>
      <c r="C397" s="1315"/>
      <c r="D397" s="1315"/>
      <c r="E397" s="1739"/>
      <c r="F397" s="1288"/>
    </row>
    <row r="398" spans="1:6" ht="102">
      <c r="A398" s="1380" t="s">
        <v>20</v>
      </c>
      <c r="B398" s="1741" t="s">
        <v>4340</v>
      </c>
      <c r="C398" s="1315"/>
      <c r="D398" s="1315"/>
      <c r="E398" s="1742"/>
      <c r="F398" s="1382"/>
    </row>
    <row r="399" spans="1:6" ht="102">
      <c r="A399" s="1380"/>
      <c r="B399" s="1741" t="s">
        <v>4341</v>
      </c>
      <c r="C399" s="1315"/>
      <c r="D399" s="1315"/>
      <c r="E399" s="1742"/>
      <c r="F399" s="1382"/>
    </row>
    <row r="400" spans="1:6" ht="25.5">
      <c r="A400" s="1380"/>
      <c r="B400" s="1741" t="s">
        <v>4342</v>
      </c>
      <c r="C400" s="1315"/>
      <c r="D400" s="1315"/>
      <c r="E400" s="1742"/>
      <c r="F400" s="1382"/>
    </row>
    <row r="401" spans="1:6">
      <c r="A401" s="1380"/>
      <c r="B401" s="1741" t="s">
        <v>3454</v>
      </c>
      <c r="C401" s="1343"/>
      <c r="D401" s="1343"/>
      <c r="E401" s="1743"/>
      <c r="F401" s="1343"/>
    </row>
    <row r="402" spans="1:6">
      <c r="A402" s="1380"/>
      <c r="B402" s="1744" t="s">
        <v>4343</v>
      </c>
      <c r="C402" s="1315" t="s">
        <v>16</v>
      </c>
      <c r="D402" s="1315">
        <v>3</v>
      </c>
      <c r="E402" s="1742"/>
      <c r="F402" s="1881">
        <f t="shared" ref="F402:F404" si="1">D402*E402</f>
        <v>0</v>
      </c>
    </row>
    <row r="403" spans="1:6">
      <c r="A403" s="1380"/>
      <c r="B403" s="1744" t="s">
        <v>4344</v>
      </c>
      <c r="C403" s="1315" t="s">
        <v>16</v>
      </c>
      <c r="D403" s="1315">
        <v>3</v>
      </c>
      <c r="E403" s="1742"/>
      <c r="F403" s="1881">
        <f t="shared" si="1"/>
        <v>0</v>
      </c>
    </row>
    <row r="404" spans="1:6">
      <c r="A404" s="1380"/>
      <c r="B404" s="1744" t="s">
        <v>4345</v>
      </c>
      <c r="C404" s="1315" t="s">
        <v>16</v>
      </c>
      <c r="D404" s="1315">
        <v>3</v>
      </c>
      <c r="E404" s="1742"/>
      <c r="F404" s="1881">
        <f t="shared" si="1"/>
        <v>0</v>
      </c>
    </row>
    <row r="405" spans="1:6">
      <c r="A405" s="1380"/>
      <c r="B405" s="1744"/>
      <c r="C405" s="1315"/>
      <c r="D405" s="1315"/>
      <c r="E405" s="1742"/>
      <c r="F405" s="1382"/>
    </row>
    <row r="406" spans="1:6" ht="102">
      <c r="A406" s="1380" t="s">
        <v>0</v>
      </c>
      <c r="B406" s="1741" t="s">
        <v>3499</v>
      </c>
      <c r="C406" s="1315"/>
      <c r="D406" s="1315"/>
      <c r="E406" s="1742"/>
      <c r="F406" s="1382"/>
    </row>
    <row r="407" spans="1:6" ht="102">
      <c r="A407" s="1380"/>
      <c r="B407" s="1741" t="s">
        <v>4341</v>
      </c>
      <c r="C407" s="1315"/>
      <c r="D407" s="1315"/>
      <c r="E407" s="1742"/>
      <c r="F407" s="1382"/>
    </row>
    <row r="408" spans="1:6" ht="25.5">
      <c r="A408" s="1380"/>
      <c r="B408" s="1741" t="s">
        <v>3500</v>
      </c>
      <c r="C408" s="1315"/>
      <c r="D408" s="1315"/>
      <c r="E408" s="1742"/>
      <c r="F408" s="1382"/>
    </row>
    <row r="409" spans="1:6">
      <c r="A409" s="1380"/>
      <c r="B409" s="1741" t="s">
        <v>3454</v>
      </c>
      <c r="C409" s="1343"/>
      <c r="D409" s="1343"/>
      <c r="E409" s="1743"/>
      <c r="F409" s="1343"/>
    </row>
    <row r="410" spans="1:6">
      <c r="A410" s="1380"/>
      <c r="B410" s="1744" t="s">
        <v>3501</v>
      </c>
      <c r="C410" s="1315" t="s">
        <v>16</v>
      </c>
      <c r="D410" s="1315">
        <v>2</v>
      </c>
      <c r="E410" s="1742"/>
      <c r="F410" s="1881">
        <f t="shared" ref="F410" si="2">D410*E410</f>
        <v>0</v>
      </c>
    </row>
    <row r="411" spans="1:6">
      <c r="A411" s="1378"/>
      <c r="B411" s="1732"/>
      <c r="C411" s="1315"/>
      <c r="D411" s="1315"/>
      <c r="E411" s="1739"/>
      <c r="F411" s="1288"/>
    </row>
    <row r="412" spans="1:6" ht="38.25">
      <c r="A412" s="1380" t="s">
        <v>1</v>
      </c>
      <c r="B412" s="1741" t="s">
        <v>3495</v>
      </c>
      <c r="C412" s="1315"/>
      <c r="D412" s="1315"/>
      <c r="E412" s="1742"/>
      <c r="F412" s="1382"/>
    </row>
    <row r="413" spans="1:6">
      <c r="A413" s="1380"/>
      <c r="B413" s="1745" t="s">
        <v>3496</v>
      </c>
      <c r="C413" s="1315"/>
      <c r="D413" s="1315"/>
      <c r="E413" s="1742"/>
      <c r="F413" s="1382"/>
    </row>
    <row r="414" spans="1:6">
      <c r="A414" s="1380"/>
      <c r="B414" s="1745" t="s">
        <v>3454</v>
      </c>
      <c r="C414" s="1343"/>
      <c r="D414" s="1343"/>
      <c r="E414" s="1743"/>
      <c r="F414" s="1343"/>
    </row>
    <row r="415" spans="1:6">
      <c r="B415" s="1744" t="s">
        <v>3510</v>
      </c>
      <c r="C415" s="1315" t="s">
        <v>16</v>
      </c>
      <c r="D415" s="1315">
        <v>2</v>
      </c>
      <c r="E415" s="1742"/>
      <c r="F415" s="1881">
        <f t="shared" ref="F415" si="3">D415*E415</f>
        <v>0</v>
      </c>
    </row>
    <row r="416" spans="1:6">
      <c r="A416" s="1380"/>
      <c r="B416" s="1745"/>
      <c r="C416" s="1343"/>
      <c r="D416" s="1343"/>
      <c r="E416" s="1743"/>
      <c r="F416" s="1343"/>
    </row>
    <row r="417" spans="1:6" ht="38.25">
      <c r="A417" s="1380" t="s">
        <v>2</v>
      </c>
      <c r="B417" s="1741" t="s">
        <v>3495</v>
      </c>
      <c r="C417" s="1315"/>
      <c r="D417" s="1315"/>
      <c r="E417" s="1742"/>
      <c r="F417" s="1382"/>
    </row>
    <row r="418" spans="1:6">
      <c r="A418" s="1380"/>
      <c r="B418" s="1745" t="s">
        <v>4346</v>
      </c>
      <c r="C418" s="1315"/>
      <c r="D418" s="1315"/>
      <c r="E418" s="1742"/>
      <c r="F418" s="1382"/>
    </row>
    <row r="419" spans="1:6">
      <c r="A419" s="1380"/>
      <c r="B419" s="1745" t="s">
        <v>3454</v>
      </c>
      <c r="C419" s="1343"/>
      <c r="D419" s="1343"/>
      <c r="E419" s="1743"/>
      <c r="F419" s="1343"/>
    </row>
    <row r="420" spans="1:6">
      <c r="A420" s="1380"/>
      <c r="B420" s="1745" t="s">
        <v>4343</v>
      </c>
      <c r="C420" s="1315" t="s">
        <v>16</v>
      </c>
      <c r="D420" s="1315">
        <v>2</v>
      </c>
      <c r="E420" s="1742"/>
      <c r="F420" s="1881">
        <f t="shared" ref="F420:F426" si="4">D420*E420</f>
        <v>0</v>
      </c>
    </row>
    <row r="421" spans="1:6">
      <c r="A421" s="1380"/>
      <c r="B421" s="1745" t="s">
        <v>4347</v>
      </c>
      <c r="C421" s="1315" t="s">
        <v>16</v>
      </c>
      <c r="D421" s="1315">
        <v>1</v>
      </c>
      <c r="E421" s="1742"/>
      <c r="F421" s="1881">
        <f t="shared" si="4"/>
        <v>0</v>
      </c>
    </row>
    <row r="422" spans="1:6">
      <c r="A422" s="1380"/>
      <c r="B422" s="1745" t="s">
        <v>4348</v>
      </c>
      <c r="C422" s="1315" t="s">
        <v>16</v>
      </c>
      <c r="D422" s="1315">
        <v>4</v>
      </c>
      <c r="E422" s="1742"/>
      <c r="F422" s="1881">
        <f t="shared" si="4"/>
        <v>0</v>
      </c>
    </row>
    <row r="423" spans="1:6">
      <c r="A423" s="1380"/>
      <c r="B423" s="1745" t="s">
        <v>4349</v>
      </c>
      <c r="C423" s="1315" t="s">
        <v>16</v>
      </c>
      <c r="D423" s="1315">
        <v>8</v>
      </c>
      <c r="E423" s="1742"/>
      <c r="F423" s="1881">
        <f t="shared" si="4"/>
        <v>0</v>
      </c>
    </row>
    <row r="424" spans="1:6">
      <c r="A424" s="1380"/>
      <c r="B424" s="1745" t="s">
        <v>4345</v>
      </c>
      <c r="C424" s="1315" t="s">
        <v>16</v>
      </c>
      <c r="D424" s="1315">
        <v>2</v>
      </c>
      <c r="E424" s="1742"/>
      <c r="F424" s="1881">
        <f t="shared" si="4"/>
        <v>0</v>
      </c>
    </row>
    <row r="425" spans="1:6">
      <c r="A425" s="1380"/>
      <c r="B425" s="1745" t="s">
        <v>4350</v>
      </c>
      <c r="C425" s="1315" t="s">
        <v>16</v>
      </c>
      <c r="D425" s="1315">
        <v>1</v>
      </c>
      <c r="E425" s="1742"/>
      <c r="F425" s="1881">
        <f t="shared" si="4"/>
        <v>0</v>
      </c>
    </row>
    <row r="426" spans="1:6">
      <c r="A426" s="1380"/>
      <c r="B426" s="1745" t="s">
        <v>4351</v>
      </c>
      <c r="C426" s="1315" t="s">
        <v>16</v>
      </c>
      <c r="D426" s="1315">
        <v>1</v>
      </c>
      <c r="E426" s="1742"/>
      <c r="F426" s="1881">
        <f t="shared" si="4"/>
        <v>0</v>
      </c>
    </row>
    <row r="427" spans="1:6">
      <c r="A427" s="1388"/>
      <c r="B427" s="1746"/>
      <c r="C427" s="1406"/>
      <c r="D427" s="1407"/>
      <c r="E427" s="1739"/>
      <c r="F427" s="1408"/>
    </row>
    <row r="428" spans="1:6" ht="76.5">
      <c r="A428" s="1380" t="s">
        <v>3</v>
      </c>
      <c r="B428" s="1741" t="s">
        <v>3505</v>
      </c>
      <c r="C428" s="1315"/>
      <c r="D428" s="1315"/>
      <c r="E428" s="1742"/>
      <c r="F428" s="1382"/>
    </row>
    <row r="429" spans="1:6">
      <c r="A429" s="1380"/>
      <c r="B429" s="1741" t="s">
        <v>4352</v>
      </c>
      <c r="C429" s="1315"/>
      <c r="D429" s="1315"/>
      <c r="E429" s="1742"/>
      <c r="F429" s="1382"/>
    </row>
    <row r="430" spans="1:6">
      <c r="A430" s="1380"/>
      <c r="B430" s="1741" t="s">
        <v>3454</v>
      </c>
      <c r="C430" s="1343"/>
      <c r="D430" s="1343"/>
      <c r="E430" s="1743"/>
      <c r="F430" s="1343"/>
    </row>
    <row r="431" spans="1:6">
      <c r="A431" s="1380"/>
      <c r="B431" s="1741" t="s">
        <v>3507</v>
      </c>
      <c r="C431" s="1315" t="s">
        <v>16</v>
      </c>
      <c r="D431" s="1315">
        <v>26</v>
      </c>
      <c r="E431" s="1742"/>
      <c r="F431" s="1881">
        <f t="shared" ref="F431" si="5">D431*E431</f>
        <v>0</v>
      </c>
    </row>
    <row r="432" spans="1:6">
      <c r="A432" s="1380"/>
      <c r="B432" s="1744"/>
      <c r="C432" s="1315"/>
      <c r="D432" s="1315"/>
      <c r="E432" s="1742"/>
      <c r="F432" s="1382"/>
    </row>
    <row r="433" spans="1:6" ht="76.5">
      <c r="A433" s="1380" t="s">
        <v>146</v>
      </c>
      <c r="B433" s="1741" t="s">
        <v>3505</v>
      </c>
      <c r="C433" s="1315"/>
      <c r="D433" s="1315"/>
      <c r="E433" s="1742"/>
      <c r="F433" s="1382"/>
    </row>
    <row r="434" spans="1:6">
      <c r="A434" s="1380"/>
      <c r="B434" s="1741" t="s">
        <v>4353</v>
      </c>
      <c r="C434" s="1315"/>
      <c r="D434" s="1315"/>
      <c r="E434" s="1742"/>
      <c r="F434" s="1382"/>
    </row>
    <row r="435" spans="1:6">
      <c r="A435" s="1380"/>
      <c r="B435" s="1741" t="s">
        <v>3454</v>
      </c>
      <c r="C435" s="1343"/>
      <c r="D435" s="1343"/>
      <c r="E435" s="1743"/>
      <c r="F435" s="1343"/>
    </row>
    <row r="436" spans="1:6">
      <c r="A436" s="1380"/>
      <c r="B436" s="1741" t="s">
        <v>3506</v>
      </c>
      <c r="C436" s="1315" t="s">
        <v>16</v>
      </c>
      <c r="D436" s="1315">
        <v>13</v>
      </c>
      <c r="E436" s="1742"/>
      <c r="F436" s="1881">
        <f t="shared" ref="F436" si="6">D436*E436</f>
        <v>0</v>
      </c>
    </row>
    <row r="437" spans="1:6">
      <c r="A437" s="1380"/>
      <c r="B437" s="1741"/>
      <c r="C437" s="1315"/>
      <c r="D437" s="1315"/>
      <c r="E437" s="1742"/>
      <c r="F437" s="1382"/>
    </row>
    <row r="438" spans="1:6" ht="51">
      <c r="A438" s="1380" t="s">
        <v>147</v>
      </c>
      <c r="B438" s="1741" t="s">
        <v>4354</v>
      </c>
      <c r="C438" s="1315"/>
      <c r="D438" s="1315"/>
      <c r="E438" s="1742"/>
      <c r="F438" s="1382"/>
    </row>
    <row r="439" spans="1:6">
      <c r="A439" s="1380"/>
      <c r="B439" s="1741" t="s">
        <v>4355</v>
      </c>
      <c r="C439" s="1315"/>
      <c r="D439" s="1315"/>
      <c r="E439" s="1742"/>
      <c r="F439" s="1382"/>
    </row>
    <row r="440" spans="1:6">
      <c r="A440" s="1380"/>
      <c r="B440" s="1741" t="s">
        <v>3454</v>
      </c>
      <c r="C440" s="1343"/>
      <c r="D440" s="1343"/>
      <c r="E440" s="1743"/>
      <c r="F440" s="1343"/>
    </row>
    <row r="441" spans="1:6">
      <c r="A441" s="1380"/>
      <c r="B441" s="1741" t="s">
        <v>4356</v>
      </c>
      <c r="C441" s="1315" t="s">
        <v>16</v>
      </c>
      <c r="D441" s="1315">
        <v>22</v>
      </c>
      <c r="E441" s="1742"/>
      <c r="F441" s="1881">
        <f t="shared" ref="F441" si="7">D441*E441</f>
        <v>0</v>
      </c>
    </row>
    <row r="442" spans="1:6">
      <c r="A442" s="1380"/>
      <c r="B442" s="1741"/>
      <c r="C442" s="1315"/>
      <c r="D442" s="1315"/>
      <c r="E442" s="1742"/>
      <c r="F442" s="1382"/>
    </row>
    <row r="443" spans="1:6" ht="51">
      <c r="A443" s="1380" t="s">
        <v>148</v>
      </c>
      <c r="B443" s="1741" t="s">
        <v>4357</v>
      </c>
      <c r="C443" s="1315"/>
      <c r="D443" s="1315"/>
      <c r="E443" s="1742"/>
      <c r="F443" s="1382"/>
    </row>
    <row r="444" spans="1:6">
      <c r="A444" s="1380"/>
      <c r="B444" s="1741" t="s">
        <v>4358</v>
      </c>
      <c r="C444" s="1315" t="s">
        <v>16</v>
      </c>
      <c r="D444" s="1315">
        <v>12</v>
      </c>
      <c r="E444" s="1742"/>
      <c r="F444" s="1881">
        <f t="shared" ref="F444" si="8">D444*E444</f>
        <v>0</v>
      </c>
    </row>
    <row r="445" spans="1:6">
      <c r="A445" s="1380"/>
      <c r="B445" s="1741"/>
      <c r="C445" s="1315"/>
      <c r="D445" s="1315"/>
      <c r="E445" s="1742"/>
      <c r="F445" s="1382"/>
    </row>
    <row r="446" spans="1:6" ht="63.75">
      <c r="A446" s="1380" t="s">
        <v>149</v>
      </c>
      <c r="B446" s="1741" t="s">
        <v>3502</v>
      </c>
      <c r="C446" s="1315"/>
      <c r="D446" s="1315"/>
      <c r="E446" s="1742"/>
      <c r="F446" s="1382"/>
    </row>
    <row r="447" spans="1:6">
      <c r="A447" s="1380"/>
      <c r="B447" s="1741" t="s">
        <v>3503</v>
      </c>
      <c r="C447" s="1315"/>
      <c r="D447" s="1315"/>
      <c r="E447" s="1742"/>
      <c r="F447" s="1382"/>
    </row>
    <row r="448" spans="1:6">
      <c r="A448" s="1380"/>
      <c r="B448" s="1741" t="s">
        <v>3454</v>
      </c>
      <c r="C448" s="1343"/>
      <c r="D448" s="1343"/>
      <c r="E448" s="1743"/>
      <c r="F448" s="1343"/>
    </row>
    <row r="449" spans="1:6">
      <c r="A449" s="1380"/>
      <c r="B449" s="1744" t="s">
        <v>3504</v>
      </c>
      <c r="C449" s="1315" t="s">
        <v>16</v>
      </c>
      <c r="D449" s="1315">
        <v>21</v>
      </c>
      <c r="E449" s="1742"/>
      <c r="F449" s="1881">
        <f t="shared" ref="F449" si="9">D449*E449</f>
        <v>0</v>
      </c>
    </row>
    <row r="450" spans="1:6">
      <c r="A450" s="1380"/>
      <c r="B450" s="1741"/>
      <c r="C450" s="1315"/>
      <c r="D450" s="1315"/>
      <c r="E450" s="1742"/>
      <c r="F450" s="1382"/>
    </row>
    <row r="451" spans="1:6">
      <c r="A451" s="1380" t="s">
        <v>150</v>
      </c>
      <c r="B451" s="1741" t="s">
        <v>4359</v>
      </c>
      <c r="C451" s="1423"/>
      <c r="D451" s="1423"/>
      <c r="E451" s="1747"/>
      <c r="F451" s="1423"/>
    </row>
    <row r="452" spans="1:6">
      <c r="A452" s="1380"/>
      <c r="B452" s="1741"/>
      <c r="C452" s="1423"/>
      <c r="D452" s="1423"/>
      <c r="E452" s="1747"/>
      <c r="F452" s="1423"/>
    </row>
    <row r="453" spans="1:6" ht="25.5">
      <c r="A453" s="1380" t="s">
        <v>4360</v>
      </c>
      <c r="B453" s="1741" t="s">
        <v>4361</v>
      </c>
      <c r="C453" s="1423"/>
      <c r="D453" s="1423"/>
      <c r="E453" s="1747"/>
      <c r="F453" s="1423"/>
    </row>
    <row r="454" spans="1:6">
      <c r="A454" s="1380"/>
      <c r="B454" s="1741" t="s">
        <v>4362</v>
      </c>
      <c r="C454" s="1423"/>
      <c r="D454" s="1423"/>
      <c r="E454" s="1747"/>
      <c r="F454" s="1423"/>
    </row>
    <row r="455" spans="1:6">
      <c r="A455" s="1380"/>
      <c r="B455" s="1741" t="s">
        <v>4363</v>
      </c>
      <c r="C455" s="1423"/>
      <c r="D455" s="1423"/>
      <c r="E455" s="1747"/>
      <c r="F455" s="1423"/>
    </row>
    <row r="456" spans="1:6">
      <c r="A456" s="1380"/>
      <c r="B456" s="1741" t="s">
        <v>4364</v>
      </c>
      <c r="C456" s="1423"/>
      <c r="D456" s="1423"/>
      <c r="E456" s="1747"/>
      <c r="F456" s="1423"/>
    </row>
    <row r="457" spans="1:6">
      <c r="A457" s="1380"/>
      <c r="B457" s="1741" t="s">
        <v>4365</v>
      </c>
      <c r="C457" s="1423"/>
      <c r="D457" s="1423"/>
      <c r="E457" s="1747"/>
      <c r="F457" s="1423"/>
    </row>
    <row r="458" spans="1:6">
      <c r="A458" s="1380"/>
      <c r="B458" s="1741" t="s">
        <v>4366</v>
      </c>
      <c r="C458" s="1406"/>
      <c r="D458" s="1407"/>
      <c r="E458" s="1739"/>
      <c r="F458" s="1408"/>
    </row>
    <row r="459" spans="1:6" ht="25.5">
      <c r="A459" s="1380"/>
      <c r="B459" s="1741" t="s">
        <v>4367</v>
      </c>
      <c r="C459" s="1315" t="s">
        <v>16</v>
      </c>
      <c r="D459" s="1315">
        <v>2</v>
      </c>
      <c r="E459" s="1748"/>
      <c r="F459" s="1881">
        <f t="shared" ref="F459" si="10">D459*E459</f>
        <v>0</v>
      </c>
    </row>
    <row r="460" spans="1:6">
      <c r="A460" s="1380"/>
      <c r="B460" s="1741"/>
      <c r="C460" s="1315"/>
      <c r="D460" s="1315"/>
      <c r="E460" s="1739"/>
      <c r="F460" s="1382"/>
    </row>
    <row r="461" spans="1:6">
      <c r="A461" s="1380" t="s">
        <v>4368</v>
      </c>
      <c r="B461" s="1741" t="s">
        <v>4369</v>
      </c>
      <c r="C461" s="1315"/>
      <c r="D461" s="1315"/>
      <c r="E461" s="1748"/>
      <c r="F461" s="1382"/>
    </row>
    <row r="462" spans="1:6" ht="38.25">
      <c r="A462" s="1380"/>
      <c r="B462" s="1741" t="s">
        <v>4370</v>
      </c>
      <c r="C462" s="1315" t="s">
        <v>16</v>
      </c>
      <c r="D462" s="1315">
        <v>2</v>
      </c>
      <c r="E462" s="1748"/>
      <c r="F462" s="1881">
        <f t="shared" ref="F462" si="11">D462*E462</f>
        <v>0</v>
      </c>
    </row>
    <row r="463" spans="1:6">
      <c r="A463" s="1380"/>
      <c r="B463" s="1741"/>
      <c r="C463" s="1315"/>
      <c r="D463" s="1315"/>
      <c r="E463" s="1748"/>
      <c r="F463" s="1382"/>
    </row>
    <row r="464" spans="1:6">
      <c r="A464" s="1380" t="s">
        <v>4371</v>
      </c>
      <c r="B464" s="1741" t="s">
        <v>4369</v>
      </c>
      <c r="C464" s="1315"/>
      <c r="D464" s="1315"/>
      <c r="E464" s="1748"/>
      <c r="F464" s="1382"/>
    </row>
    <row r="465" spans="1:6" ht="25.5">
      <c r="A465" s="1380"/>
      <c r="B465" s="1741" t="s">
        <v>4372</v>
      </c>
      <c r="C465" s="1315" t="s">
        <v>16</v>
      </c>
      <c r="D465" s="1315">
        <v>2</v>
      </c>
      <c r="E465" s="1749"/>
      <c r="F465" s="1881">
        <f t="shared" ref="F465" si="12">D465*E465</f>
        <v>0</v>
      </c>
    </row>
    <row r="466" spans="1:6">
      <c r="A466" s="1380"/>
      <c r="B466" s="1741"/>
      <c r="C466" s="1315"/>
      <c r="D466" s="1315"/>
      <c r="E466" s="1748"/>
      <c r="F466" s="1382"/>
    </row>
    <row r="467" spans="1:6">
      <c r="A467" s="1380" t="s">
        <v>4373</v>
      </c>
      <c r="B467" s="1741" t="s">
        <v>4374</v>
      </c>
      <c r="C467" s="1315"/>
      <c r="D467" s="1315"/>
      <c r="E467" s="1748"/>
      <c r="F467" s="1382"/>
    </row>
    <row r="468" spans="1:6">
      <c r="A468" s="1380"/>
      <c r="B468" s="1741" t="s">
        <v>4375</v>
      </c>
      <c r="C468" s="1315"/>
      <c r="D468" s="1315"/>
      <c r="E468" s="1748"/>
      <c r="F468" s="1382"/>
    </row>
    <row r="469" spans="1:6">
      <c r="A469" s="1380"/>
      <c r="B469" s="1741" t="s">
        <v>4376</v>
      </c>
      <c r="C469" s="1315" t="s">
        <v>16</v>
      </c>
      <c r="D469" s="1315">
        <v>2</v>
      </c>
      <c r="E469" s="1748"/>
      <c r="F469" s="1881">
        <f t="shared" ref="F469" si="13">D469*E469</f>
        <v>0</v>
      </c>
    </row>
    <row r="470" spans="1:6">
      <c r="A470" s="1380"/>
      <c r="B470" s="1741" t="s">
        <v>3454</v>
      </c>
      <c r="C470" s="1315"/>
      <c r="D470" s="1315"/>
      <c r="E470" s="1743"/>
      <c r="F470" s="1382"/>
    </row>
    <row r="471" spans="1:6">
      <c r="A471" s="1380"/>
      <c r="B471" s="1741"/>
      <c r="C471" s="1315"/>
      <c r="D471" s="1315"/>
      <c r="E471" s="1748"/>
      <c r="F471" s="1382"/>
    </row>
    <row r="472" spans="1:6">
      <c r="A472" s="1380" t="s">
        <v>4377</v>
      </c>
      <c r="B472" s="1741" t="s">
        <v>4378</v>
      </c>
      <c r="C472" s="1315"/>
      <c r="D472" s="1315"/>
      <c r="E472" s="1748"/>
      <c r="F472" s="1382"/>
    </row>
    <row r="473" spans="1:6" ht="25.5">
      <c r="A473" s="1380"/>
      <c r="B473" s="1741" t="s">
        <v>4379</v>
      </c>
      <c r="C473" s="1315" t="s">
        <v>16</v>
      </c>
      <c r="D473" s="1315">
        <v>2</v>
      </c>
      <c r="E473" s="1749"/>
      <c r="F473" s="1881">
        <f t="shared" ref="F473" si="14">D473*E473</f>
        <v>0</v>
      </c>
    </row>
    <row r="474" spans="1:6">
      <c r="A474" s="1380"/>
      <c r="B474" s="1741"/>
      <c r="C474" s="1315"/>
      <c r="D474" s="1315"/>
      <c r="E474" s="1742"/>
      <c r="F474" s="1382"/>
    </row>
    <row r="475" spans="1:6" ht="38.25">
      <c r="A475" s="1380" t="s">
        <v>151</v>
      </c>
      <c r="B475" s="1741" t="s">
        <v>3508</v>
      </c>
      <c r="C475" s="1315"/>
      <c r="D475" s="1315"/>
      <c r="E475" s="1742"/>
      <c r="F475" s="1382"/>
    </row>
    <row r="476" spans="1:6">
      <c r="A476" s="1380"/>
      <c r="B476" s="1741" t="s">
        <v>4380</v>
      </c>
      <c r="C476" s="1315"/>
      <c r="D476" s="1315"/>
      <c r="E476" s="1742"/>
      <c r="F476" s="1382"/>
    </row>
    <row r="477" spans="1:6">
      <c r="A477" s="1380"/>
      <c r="B477" s="1741" t="s">
        <v>3454</v>
      </c>
      <c r="C477" s="1343"/>
      <c r="D477" s="1343"/>
      <c r="E477" s="1743"/>
      <c r="F477" s="1343"/>
    </row>
    <row r="478" spans="1:6">
      <c r="A478" s="1380"/>
      <c r="B478" s="1741" t="s">
        <v>4381</v>
      </c>
      <c r="C478" s="1315" t="s">
        <v>16</v>
      </c>
      <c r="D478" s="1315">
        <v>1</v>
      </c>
      <c r="E478" s="1742"/>
      <c r="F478" s="1881">
        <f t="shared" ref="F478:F479" si="15">D478*E478</f>
        <v>0</v>
      </c>
    </row>
    <row r="479" spans="1:6">
      <c r="A479" s="1380"/>
      <c r="B479" s="1741" t="s">
        <v>4382</v>
      </c>
      <c r="C479" s="1315" t="s">
        <v>16</v>
      </c>
      <c r="D479" s="1315">
        <v>9</v>
      </c>
      <c r="E479" s="1742"/>
      <c r="F479" s="1881">
        <f t="shared" si="15"/>
        <v>0</v>
      </c>
    </row>
    <row r="480" spans="1:6">
      <c r="A480" s="1380"/>
      <c r="B480" s="1741"/>
      <c r="C480" s="1315"/>
      <c r="D480" s="1315"/>
      <c r="E480" s="1742"/>
      <c r="F480" s="1382"/>
    </row>
    <row r="481" spans="1:6" ht="25.5">
      <c r="A481" s="1380" t="s">
        <v>152</v>
      </c>
      <c r="B481" s="1741" t="s">
        <v>3509</v>
      </c>
      <c r="C481" s="1315"/>
      <c r="D481" s="1315"/>
      <c r="E481" s="1742"/>
      <c r="F481" s="1382"/>
    </row>
    <row r="482" spans="1:6">
      <c r="A482" s="1380"/>
      <c r="B482" s="1741" t="s">
        <v>3497</v>
      </c>
      <c r="C482" s="1315" t="s">
        <v>3204</v>
      </c>
      <c r="D482" s="1315">
        <v>8</v>
      </c>
      <c r="E482" s="1742"/>
      <c r="F482" s="1881">
        <f t="shared" ref="F482:F486" si="16">D482*E482</f>
        <v>0</v>
      </c>
    </row>
    <row r="483" spans="1:6">
      <c r="A483" s="1380"/>
      <c r="B483" s="1741" t="s">
        <v>3498</v>
      </c>
      <c r="C483" s="1315" t="s">
        <v>3204</v>
      </c>
      <c r="D483" s="1315">
        <v>24</v>
      </c>
      <c r="E483" s="1742"/>
      <c r="F483" s="1881">
        <f t="shared" si="16"/>
        <v>0</v>
      </c>
    </row>
    <row r="484" spans="1:6">
      <c r="A484" s="1380"/>
      <c r="B484" s="1741" t="s">
        <v>3510</v>
      </c>
      <c r="C484" s="1315" t="s">
        <v>3204</v>
      </c>
      <c r="D484" s="1315">
        <v>12</v>
      </c>
      <c r="E484" s="1742"/>
      <c r="F484" s="1881">
        <f t="shared" si="16"/>
        <v>0</v>
      </c>
    </row>
    <row r="485" spans="1:6">
      <c r="A485" s="1380"/>
      <c r="B485" s="1741"/>
      <c r="C485" s="1315"/>
      <c r="D485" s="1315"/>
      <c r="E485" s="1742"/>
      <c r="F485" s="1382"/>
    </row>
    <row r="486" spans="1:6" ht="191.25">
      <c r="A486" s="1380" t="s">
        <v>153</v>
      </c>
      <c r="B486" s="1741" t="s">
        <v>4383</v>
      </c>
      <c r="C486" s="1315" t="s">
        <v>52</v>
      </c>
      <c r="D486" s="1315">
        <v>5116.95</v>
      </c>
      <c r="E486" s="1742"/>
      <c r="F486" s="1881">
        <f t="shared" si="16"/>
        <v>0</v>
      </c>
    </row>
    <row r="487" spans="1:6">
      <c r="A487" s="1380"/>
      <c r="B487" s="1741"/>
      <c r="C487" s="1315"/>
      <c r="D487" s="1315"/>
      <c r="E487" s="1742"/>
      <c r="F487" s="1382"/>
    </row>
    <row r="488" spans="1:6" ht="114.75">
      <c r="A488" s="1380" t="s">
        <v>154</v>
      </c>
      <c r="B488" s="1741" t="s">
        <v>4384</v>
      </c>
      <c r="C488" s="1315"/>
      <c r="D488" s="1315"/>
      <c r="E488" s="1742"/>
      <c r="F488" s="1382"/>
    </row>
    <row r="489" spans="1:6">
      <c r="A489" s="1380"/>
      <c r="B489" s="1741" t="s">
        <v>4385</v>
      </c>
      <c r="C489" s="1883" t="s">
        <v>3204</v>
      </c>
      <c r="D489" s="1887">
        <v>14</v>
      </c>
      <c r="E489" s="1931"/>
      <c r="F489" s="1881">
        <f t="shared" ref="F489:F491" si="17">D489*E489</f>
        <v>0</v>
      </c>
    </row>
    <row r="490" spans="1:6">
      <c r="A490" s="1380"/>
      <c r="B490" s="1741" t="s">
        <v>4386</v>
      </c>
      <c r="C490" s="1883" t="s">
        <v>3204</v>
      </c>
      <c r="D490" s="1887">
        <v>51.5</v>
      </c>
      <c r="E490" s="1931"/>
      <c r="F490" s="1881">
        <f t="shared" si="17"/>
        <v>0</v>
      </c>
    </row>
    <row r="491" spans="1:6">
      <c r="A491" s="1380"/>
      <c r="B491" s="1741" t="s">
        <v>4387</v>
      </c>
      <c r="C491" s="1883" t="s">
        <v>3204</v>
      </c>
      <c r="D491" s="1887">
        <v>18</v>
      </c>
      <c r="E491" s="1931"/>
      <c r="F491" s="1881">
        <f t="shared" si="17"/>
        <v>0</v>
      </c>
    </row>
    <row r="492" spans="1:6">
      <c r="A492" s="1380"/>
      <c r="B492" s="1741"/>
      <c r="C492" s="1315"/>
      <c r="D492" s="1370"/>
      <c r="E492" s="1742"/>
      <c r="F492" s="1382"/>
    </row>
    <row r="493" spans="1:6" ht="191.25">
      <c r="A493" s="1380" t="s">
        <v>155</v>
      </c>
      <c r="B493" s="1741" t="s">
        <v>4388</v>
      </c>
      <c r="C493" s="1315"/>
      <c r="D493" s="1370"/>
      <c r="E493" s="1742"/>
      <c r="F493" s="1382"/>
    </row>
    <row r="494" spans="1:6">
      <c r="A494" s="1380"/>
      <c r="B494" s="1882" t="s">
        <v>4389</v>
      </c>
      <c r="C494" s="1883" t="s">
        <v>208</v>
      </c>
      <c r="D494" s="1887">
        <v>32</v>
      </c>
      <c r="E494" s="1893"/>
      <c r="F494" s="1881">
        <f t="shared" ref="F494:F497" si="18">D494*E494</f>
        <v>0</v>
      </c>
    </row>
    <row r="495" spans="1:6">
      <c r="A495" s="1380"/>
      <c r="B495" s="1882" t="s">
        <v>4390</v>
      </c>
      <c r="C495" s="1883" t="s">
        <v>208</v>
      </c>
      <c r="D495" s="1887">
        <v>68</v>
      </c>
      <c r="E495" s="1893"/>
      <c r="F495" s="1881">
        <f t="shared" si="18"/>
        <v>0</v>
      </c>
    </row>
    <row r="496" spans="1:6">
      <c r="A496" s="1380"/>
      <c r="B496" s="1882" t="s">
        <v>4391</v>
      </c>
      <c r="C496" s="1883" t="s">
        <v>208</v>
      </c>
      <c r="D496" s="1887">
        <v>122</v>
      </c>
      <c r="E496" s="1893"/>
      <c r="F496" s="1881">
        <f t="shared" si="18"/>
        <v>0</v>
      </c>
    </row>
    <row r="497" spans="1:6">
      <c r="A497" s="1380"/>
      <c r="B497" s="1882" t="s">
        <v>4392</v>
      </c>
      <c r="C497" s="1883" t="s">
        <v>208</v>
      </c>
      <c r="D497" s="1887">
        <v>296</v>
      </c>
      <c r="E497" s="1893"/>
      <c r="F497" s="1881">
        <f t="shared" si="18"/>
        <v>0</v>
      </c>
    </row>
    <row r="498" spans="1:6">
      <c r="A498" s="1380"/>
      <c r="B498" s="1882"/>
      <c r="C498" s="1887"/>
      <c r="E498" s="1893"/>
      <c r="F498" s="1893"/>
    </row>
    <row r="499" spans="1:6" ht="51">
      <c r="A499" s="1380" t="s">
        <v>156</v>
      </c>
      <c r="B499" s="1741" t="s">
        <v>4393</v>
      </c>
      <c r="C499" s="1887" t="s">
        <v>208</v>
      </c>
      <c r="D499" s="1887">
        <v>42</v>
      </c>
      <c r="E499" s="1893"/>
      <c r="F499" s="1881">
        <f t="shared" ref="F499" si="19">D499*E499</f>
        <v>0</v>
      </c>
    </row>
    <row r="500" spans="1:6">
      <c r="A500" s="1380"/>
      <c r="B500" s="1741"/>
      <c r="C500" s="1750"/>
      <c r="D500" s="1315"/>
      <c r="E500" s="1742"/>
      <c r="F500" s="1382"/>
    </row>
    <row r="501" spans="1:6" ht="165.75">
      <c r="A501" s="1380" t="s">
        <v>157</v>
      </c>
      <c r="B501" s="1741" t="s">
        <v>3511</v>
      </c>
      <c r="C501" s="1315"/>
      <c r="D501" s="1315"/>
      <c r="E501" s="1742"/>
      <c r="F501" s="1382"/>
    </row>
    <row r="502" spans="1:6">
      <c r="A502" s="1380"/>
      <c r="B502" s="1741" t="s">
        <v>3512</v>
      </c>
      <c r="C502" s="1315"/>
      <c r="D502" s="1315"/>
      <c r="E502" s="1742"/>
      <c r="F502" s="1382"/>
    </row>
    <row r="503" spans="1:6">
      <c r="A503" s="1380"/>
      <c r="B503" s="1741" t="s">
        <v>3454</v>
      </c>
      <c r="C503" s="1343"/>
      <c r="D503" s="1343"/>
      <c r="E503" s="1743"/>
      <c r="F503" s="1343"/>
    </row>
    <row r="504" spans="1:6">
      <c r="A504" s="1380"/>
      <c r="B504" s="1751" t="s">
        <v>3513</v>
      </c>
      <c r="C504" s="1315" t="s">
        <v>16</v>
      </c>
      <c r="D504" s="1315">
        <v>2</v>
      </c>
      <c r="E504" s="1742"/>
      <c r="F504" s="1881">
        <f t="shared" ref="F504:F505" si="20">D504*E504</f>
        <v>0</v>
      </c>
    </row>
    <row r="505" spans="1:6">
      <c r="A505" s="1380"/>
      <c r="B505" s="1751" t="s">
        <v>3514</v>
      </c>
      <c r="C505" s="1315" t="s">
        <v>16</v>
      </c>
      <c r="D505" s="1315">
        <v>2</v>
      </c>
      <c r="E505" s="1742"/>
      <c r="F505" s="1881">
        <f t="shared" si="20"/>
        <v>0</v>
      </c>
    </row>
    <row r="506" spans="1:6">
      <c r="A506" s="1380"/>
      <c r="B506" s="1741"/>
      <c r="C506" s="1315"/>
      <c r="D506" s="1315"/>
      <c r="E506" s="1742"/>
      <c r="F506" s="1382"/>
    </row>
    <row r="507" spans="1:6" ht="51">
      <c r="A507" s="1380" t="s">
        <v>158</v>
      </c>
      <c r="B507" s="1741" t="s">
        <v>3515</v>
      </c>
      <c r="C507" s="1315" t="s">
        <v>208</v>
      </c>
      <c r="D507" s="1315">
        <v>20</v>
      </c>
      <c r="E507" s="1742"/>
      <c r="F507" s="1881">
        <f t="shared" ref="F507" si="21">D507*E507</f>
        <v>0</v>
      </c>
    </row>
    <row r="508" spans="1:6">
      <c r="A508" s="1380"/>
      <c r="B508" s="1741"/>
      <c r="C508" s="1315"/>
      <c r="D508" s="1315"/>
      <c r="E508" s="1742"/>
      <c r="F508" s="1382"/>
    </row>
    <row r="509" spans="1:6" ht="76.5">
      <c r="A509" s="1380" t="s">
        <v>159</v>
      </c>
      <c r="B509" s="1741" t="s">
        <v>4394</v>
      </c>
      <c r="C509" s="1315" t="s">
        <v>16</v>
      </c>
      <c r="D509" s="1315">
        <v>1</v>
      </c>
      <c r="E509" s="1742"/>
      <c r="F509" s="1881">
        <f t="shared" ref="F509" si="22">D509*E509</f>
        <v>0</v>
      </c>
    </row>
    <row r="510" spans="1:6">
      <c r="A510" s="1380"/>
      <c r="B510" s="1741"/>
      <c r="C510" s="1315"/>
      <c r="D510" s="1315"/>
      <c r="E510" s="1742"/>
      <c r="F510" s="1382"/>
    </row>
    <row r="511" spans="1:6" ht="25.5">
      <c r="A511" s="1912" t="s">
        <v>160</v>
      </c>
      <c r="B511" s="1741" t="s">
        <v>3516</v>
      </c>
      <c r="C511" s="1315" t="s">
        <v>16</v>
      </c>
      <c r="D511" s="1315">
        <v>1</v>
      </c>
      <c r="E511" s="1742"/>
      <c r="F511" s="1881">
        <f t="shared" ref="F511" si="23">D511*E511</f>
        <v>0</v>
      </c>
    </row>
    <row r="512" spans="1:6">
      <c r="A512" s="1912"/>
      <c r="B512" s="1741"/>
      <c r="C512" s="1315"/>
      <c r="D512" s="1315"/>
      <c r="E512" s="1742"/>
      <c r="F512" s="1881"/>
    </row>
    <row r="513" spans="1:6" ht="25.5">
      <c r="A513" s="1912" t="s">
        <v>161</v>
      </c>
      <c r="B513" s="1741" t="s">
        <v>4395</v>
      </c>
      <c r="C513" s="1315" t="s">
        <v>16</v>
      </c>
      <c r="D513" s="1315">
        <v>1</v>
      </c>
      <c r="E513" s="1742"/>
      <c r="F513" s="1881">
        <f t="shared" ref="F513" si="24">D513*E513</f>
        <v>0</v>
      </c>
    </row>
    <row r="514" spans="1:6">
      <c r="A514" s="1912"/>
      <c r="B514" s="1741"/>
      <c r="C514" s="1315"/>
      <c r="D514" s="1315"/>
      <c r="E514" s="1742"/>
      <c r="F514" s="1382"/>
    </row>
    <row r="515" spans="1:6" ht="242.25">
      <c r="A515" s="1912" t="s">
        <v>162</v>
      </c>
      <c r="B515" s="1741" t="s">
        <v>4396</v>
      </c>
      <c r="C515" s="1887" t="s">
        <v>16</v>
      </c>
      <c r="D515" s="1883">
        <v>2</v>
      </c>
      <c r="E515" s="1752"/>
      <c r="F515" s="1881">
        <f t="shared" ref="F515" si="25">D515*E515</f>
        <v>0</v>
      </c>
    </row>
    <row r="516" spans="1:6">
      <c r="A516" s="1912"/>
      <c r="B516" s="1741"/>
      <c r="C516" s="1887"/>
      <c r="D516" s="1883"/>
      <c r="E516" s="1752"/>
      <c r="F516" s="1382"/>
    </row>
    <row r="517" spans="1:6" ht="76.5">
      <c r="A517" s="1912" t="s">
        <v>163</v>
      </c>
      <c r="B517" s="1741" t="s">
        <v>4397</v>
      </c>
      <c r="C517" s="1887" t="s">
        <v>16</v>
      </c>
      <c r="D517" s="1883">
        <v>2</v>
      </c>
      <c r="E517" s="1752"/>
      <c r="F517" s="1881">
        <f t="shared" ref="F517:F532" si="26">D517*E517</f>
        <v>0</v>
      </c>
    </row>
    <row r="518" spans="1:6">
      <c r="A518" s="1912"/>
      <c r="B518" s="1741"/>
      <c r="C518" s="1887"/>
      <c r="D518" s="1883"/>
      <c r="E518" s="1752"/>
      <c r="F518" s="1382"/>
    </row>
    <row r="519" spans="1:6" ht="63.75">
      <c r="A519" s="1912" t="s">
        <v>164</v>
      </c>
      <c r="B519" s="1882" t="s">
        <v>4398</v>
      </c>
      <c r="C519" s="1883" t="s">
        <v>4</v>
      </c>
      <c r="D519" s="1887">
        <v>6</v>
      </c>
      <c r="E519" s="1893"/>
      <c r="F519" s="1881">
        <f t="shared" si="26"/>
        <v>0</v>
      </c>
    </row>
    <row r="520" spans="1:6">
      <c r="A520" s="1380"/>
      <c r="B520" s="1741"/>
      <c r="C520" s="1315"/>
      <c r="D520" s="1315"/>
      <c r="E520" s="1742"/>
      <c r="F520" s="1382"/>
    </row>
    <row r="521" spans="1:6" ht="63.75">
      <c r="A521" s="1912" t="s">
        <v>17</v>
      </c>
      <c r="B521" s="1882" t="s">
        <v>4398</v>
      </c>
      <c r="C521" s="1883" t="s">
        <v>4</v>
      </c>
      <c r="D521" s="1887">
        <v>6</v>
      </c>
      <c r="E521" s="1893"/>
      <c r="F521" s="1881">
        <f t="shared" si="26"/>
        <v>0</v>
      </c>
    </row>
    <row r="522" spans="1:6" ht="38.25">
      <c r="A522" s="1912" t="s">
        <v>4020</v>
      </c>
      <c r="B522" s="1882" t="s">
        <v>4399</v>
      </c>
      <c r="C522" s="1883" t="s">
        <v>3846</v>
      </c>
      <c r="D522" s="1887">
        <v>1</v>
      </c>
      <c r="E522" s="1893"/>
      <c r="F522" s="1881">
        <f t="shared" si="26"/>
        <v>0</v>
      </c>
    </row>
    <row r="523" spans="1:6" ht="63.75">
      <c r="A523" s="1912" t="s">
        <v>168</v>
      </c>
      <c r="B523" s="1882" t="s">
        <v>4400</v>
      </c>
      <c r="C523" s="1883" t="s">
        <v>16</v>
      </c>
      <c r="D523" s="1887">
        <v>1</v>
      </c>
      <c r="E523" s="1893"/>
      <c r="F523" s="1881">
        <f t="shared" si="26"/>
        <v>0</v>
      </c>
    </row>
    <row r="524" spans="1:6" ht="38.25">
      <c r="A524" s="1912" t="s">
        <v>169</v>
      </c>
      <c r="B524" s="1882" t="s">
        <v>4401</v>
      </c>
      <c r="C524" s="1883" t="s">
        <v>4</v>
      </c>
      <c r="D524" s="1887">
        <v>40</v>
      </c>
      <c r="E524" s="1893"/>
      <c r="F524" s="1881">
        <f t="shared" si="26"/>
        <v>0</v>
      </c>
    </row>
    <row r="525" spans="1:6" ht="25.5">
      <c r="A525" s="1912" t="s">
        <v>170</v>
      </c>
      <c r="B525" s="1882" t="s">
        <v>4402</v>
      </c>
      <c r="C525" s="1883" t="s">
        <v>3846</v>
      </c>
      <c r="D525" s="1887">
        <v>1</v>
      </c>
      <c r="E525" s="1893"/>
      <c r="F525" s="1881">
        <f t="shared" si="26"/>
        <v>0</v>
      </c>
    </row>
    <row r="526" spans="1:6" ht="242.25">
      <c r="A526" s="1912" t="s">
        <v>171</v>
      </c>
      <c r="B526" s="1882" t="s">
        <v>4403</v>
      </c>
      <c r="C526" s="1883" t="s">
        <v>3846</v>
      </c>
      <c r="D526" s="1887">
        <v>1</v>
      </c>
      <c r="E526" s="1893"/>
      <c r="F526" s="1881">
        <f t="shared" si="26"/>
        <v>0</v>
      </c>
    </row>
    <row r="527" spans="1:6" ht="89.25">
      <c r="A527" s="1912" t="s">
        <v>4022</v>
      </c>
      <c r="B527" s="1882" t="s">
        <v>4404</v>
      </c>
      <c r="C527" s="1883" t="s">
        <v>3846</v>
      </c>
      <c r="D527" s="1887">
        <v>1</v>
      </c>
      <c r="E527" s="1893"/>
      <c r="F527" s="1881">
        <f t="shared" si="26"/>
        <v>0</v>
      </c>
    </row>
    <row r="528" spans="1:6" ht="38.25">
      <c r="A528" s="1912" t="s">
        <v>4023</v>
      </c>
      <c r="B528" s="1882" t="s">
        <v>4405</v>
      </c>
      <c r="C528" s="1883" t="s">
        <v>3846</v>
      </c>
      <c r="D528" s="1887">
        <v>1</v>
      </c>
      <c r="E528" s="1893"/>
      <c r="F528" s="1881">
        <f t="shared" si="26"/>
        <v>0</v>
      </c>
    </row>
    <row r="529" spans="1:6" ht="25.5">
      <c r="A529" s="1912" t="s">
        <v>4024</v>
      </c>
      <c r="B529" s="1882" t="s">
        <v>4406</v>
      </c>
      <c r="C529" s="1883" t="s">
        <v>16</v>
      </c>
      <c r="D529" s="1887">
        <v>1</v>
      </c>
      <c r="E529" s="1893"/>
      <c r="F529" s="1881">
        <f t="shared" si="26"/>
        <v>0</v>
      </c>
    </row>
    <row r="530" spans="1:6" ht="51">
      <c r="A530" s="1912" t="s">
        <v>4025</v>
      </c>
      <c r="B530" s="1882" t="s">
        <v>4407</v>
      </c>
      <c r="C530" s="1883" t="s">
        <v>3846</v>
      </c>
      <c r="D530" s="1887">
        <v>1</v>
      </c>
      <c r="E530" s="1893"/>
      <c r="F530" s="1881">
        <f t="shared" si="26"/>
        <v>0</v>
      </c>
    </row>
    <row r="531" spans="1:6" ht="25.5">
      <c r="A531" s="1912" t="s">
        <v>4408</v>
      </c>
      <c r="B531" s="1882" t="s">
        <v>3902</v>
      </c>
      <c r="C531" s="1883" t="s">
        <v>3846</v>
      </c>
      <c r="D531" s="1887">
        <v>1</v>
      </c>
      <c r="E531" s="1893"/>
      <c r="F531" s="1881">
        <f t="shared" si="26"/>
        <v>0</v>
      </c>
    </row>
    <row r="532" spans="1:6">
      <c r="A532" s="1912" t="s">
        <v>4409</v>
      </c>
      <c r="B532" s="1882" t="s">
        <v>4410</v>
      </c>
      <c r="C532" s="1883" t="s">
        <v>3846</v>
      </c>
      <c r="D532" s="1887">
        <v>1</v>
      </c>
      <c r="E532" s="1893"/>
      <c r="F532" s="1881">
        <f t="shared" si="26"/>
        <v>0</v>
      </c>
    </row>
    <row r="533" spans="1:6">
      <c r="A533" s="1394"/>
      <c r="B533" s="1753"/>
      <c r="C533" s="1315"/>
      <c r="D533" s="1315"/>
      <c r="F533" s="1396"/>
    </row>
    <row r="534" spans="1:6" ht="15.75" thickBot="1">
      <c r="A534" s="1397"/>
      <c r="B534" s="1755" t="s">
        <v>3517</v>
      </c>
      <c r="C534" s="1399"/>
      <c r="D534" s="1399"/>
      <c r="E534" s="1756"/>
      <c r="F534" s="1401">
        <f>SUM(F1:F533)</f>
        <v>0</v>
      </c>
    </row>
    <row r="535" spans="1:6" ht="15.75" thickTop="1">
      <c r="A535" s="1380"/>
      <c r="B535" s="1732"/>
      <c r="C535" s="1306"/>
      <c r="D535" s="1306"/>
      <c r="E535" s="1739"/>
      <c r="F535" s="1288"/>
    </row>
  </sheetData>
  <pageMargins left="1" right="0.35" top="0.75" bottom="0.75" header="0.3" footer="0.3"/>
  <pageSetup paperSize="9" orientation="portrait" r:id="rId1"/>
  <headerFooter>
    <oddHeader>&amp;LNačrt PZI št. 02/1-2020&amp;CObjekt: OŠ DRAGATUŠ</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E095-64A7-411C-85DE-CA14790FACFE}">
  <sheetPr>
    <tabColor rgb="FF00FFFF"/>
  </sheetPr>
  <dimension ref="A1:F78"/>
  <sheetViews>
    <sheetView view="pageLayout" zoomScaleNormal="100" workbookViewId="0">
      <selection activeCell="B4" sqref="B4"/>
    </sheetView>
  </sheetViews>
  <sheetFormatPr defaultRowHeight="14.25"/>
  <cols>
    <col min="1" max="1" width="7.85546875" style="1402" customWidth="1"/>
    <col min="2" max="2" width="44.28515625" style="1343" customWidth="1"/>
    <col min="3" max="4" width="5.85546875" style="1343" customWidth="1"/>
    <col min="5" max="5" width="11.7109375" style="1395" customWidth="1"/>
    <col min="6" max="6" width="11.7109375" style="1404" customWidth="1"/>
    <col min="7" max="7" width="103.85546875" style="1343" bestFit="1" customWidth="1"/>
    <col min="8" max="256" width="9.140625" style="1343"/>
    <col min="257" max="257" width="4.28515625" style="1343" customWidth="1"/>
    <col min="258" max="258" width="47.28515625" style="1343" customWidth="1"/>
    <col min="259" max="259" width="5.7109375" style="1343" customWidth="1"/>
    <col min="260" max="260" width="5.85546875" style="1343" customWidth="1"/>
    <col min="261" max="261" width="14" style="1343" customWidth="1"/>
    <col min="262" max="262" width="15.5703125" style="1343" customWidth="1"/>
    <col min="263" max="263" width="103.85546875" style="1343" bestFit="1" customWidth="1"/>
    <col min="264" max="512" width="9.140625" style="1343"/>
    <col min="513" max="513" width="4.28515625" style="1343" customWidth="1"/>
    <col min="514" max="514" width="47.28515625" style="1343" customWidth="1"/>
    <col min="515" max="515" width="5.7109375" style="1343" customWidth="1"/>
    <col min="516" max="516" width="5.85546875" style="1343" customWidth="1"/>
    <col min="517" max="517" width="14" style="1343" customWidth="1"/>
    <col min="518" max="518" width="15.5703125" style="1343" customWidth="1"/>
    <col min="519" max="519" width="103.85546875" style="1343" bestFit="1" customWidth="1"/>
    <col min="520" max="768" width="9.140625" style="1343"/>
    <col min="769" max="769" width="4.28515625" style="1343" customWidth="1"/>
    <col min="770" max="770" width="47.28515625" style="1343" customWidth="1"/>
    <col min="771" max="771" width="5.7109375" style="1343" customWidth="1"/>
    <col min="772" max="772" width="5.85546875" style="1343" customWidth="1"/>
    <col min="773" max="773" width="14" style="1343" customWidth="1"/>
    <col min="774" max="774" width="15.5703125" style="1343" customWidth="1"/>
    <col min="775" max="775" width="103.85546875" style="1343" bestFit="1" customWidth="1"/>
    <col min="776" max="1024" width="9.140625" style="1343"/>
    <col min="1025" max="1025" width="4.28515625" style="1343" customWidth="1"/>
    <col min="1026" max="1026" width="47.28515625" style="1343" customWidth="1"/>
    <col min="1027" max="1027" width="5.7109375" style="1343" customWidth="1"/>
    <col min="1028" max="1028" width="5.85546875" style="1343" customWidth="1"/>
    <col min="1029" max="1029" width="14" style="1343" customWidth="1"/>
    <col min="1030" max="1030" width="15.5703125" style="1343" customWidth="1"/>
    <col min="1031" max="1031" width="103.85546875" style="1343" bestFit="1" customWidth="1"/>
    <col min="1032" max="1280" width="9.140625" style="1343"/>
    <col min="1281" max="1281" width="4.28515625" style="1343" customWidth="1"/>
    <col min="1282" max="1282" width="47.28515625" style="1343" customWidth="1"/>
    <col min="1283" max="1283" width="5.7109375" style="1343" customWidth="1"/>
    <col min="1284" max="1284" width="5.85546875" style="1343" customWidth="1"/>
    <col min="1285" max="1285" width="14" style="1343" customWidth="1"/>
    <col min="1286" max="1286" width="15.5703125" style="1343" customWidth="1"/>
    <col min="1287" max="1287" width="103.85546875" style="1343" bestFit="1" customWidth="1"/>
    <col min="1288" max="1536" width="9.140625" style="1343"/>
    <col min="1537" max="1537" width="4.28515625" style="1343" customWidth="1"/>
    <col min="1538" max="1538" width="47.28515625" style="1343" customWidth="1"/>
    <col min="1539" max="1539" width="5.7109375" style="1343" customWidth="1"/>
    <col min="1540" max="1540" width="5.85546875" style="1343" customWidth="1"/>
    <col min="1541" max="1541" width="14" style="1343" customWidth="1"/>
    <col min="1542" max="1542" width="15.5703125" style="1343" customWidth="1"/>
    <col min="1543" max="1543" width="103.85546875" style="1343" bestFit="1" customWidth="1"/>
    <col min="1544" max="1792" width="9.140625" style="1343"/>
    <col min="1793" max="1793" width="4.28515625" style="1343" customWidth="1"/>
    <col min="1794" max="1794" width="47.28515625" style="1343" customWidth="1"/>
    <col min="1795" max="1795" width="5.7109375" style="1343" customWidth="1"/>
    <col min="1796" max="1796" width="5.85546875" style="1343" customWidth="1"/>
    <col min="1797" max="1797" width="14" style="1343" customWidth="1"/>
    <col min="1798" max="1798" width="15.5703125" style="1343" customWidth="1"/>
    <col min="1799" max="1799" width="103.85546875" style="1343" bestFit="1" customWidth="1"/>
    <col min="1800" max="2048" width="9.140625" style="1343"/>
    <col min="2049" max="2049" width="4.28515625" style="1343" customWidth="1"/>
    <col min="2050" max="2050" width="47.28515625" style="1343" customWidth="1"/>
    <col min="2051" max="2051" width="5.7109375" style="1343" customWidth="1"/>
    <col min="2052" max="2052" width="5.85546875" style="1343" customWidth="1"/>
    <col min="2053" max="2053" width="14" style="1343" customWidth="1"/>
    <col min="2054" max="2054" width="15.5703125" style="1343" customWidth="1"/>
    <col min="2055" max="2055" width="103.85546875" style="1343" bestFit="1" customWidth="1"/>
    <col min="2056" max="2304" width="9.140625" style="1343"/>
    <col min="2305" max="2305" width="4.28515625" style="1343" customWidth="1"/>
    <col min="2306" max="2306" width="47.28515625" style="1343" customWidth="1"/>
    <col min="2307" max="2307" width="5.7109375" style="1343" customWidth="1"/>
    <col min="2308" max="2308" width="5.85546875" style="1343" customWidth="1"/>
    <col min="2309" max="2309" width="14" style="1343" customWidth="1"/>
    <col min="2310" max="2310" width="15.5703125" style="1343" customWidth="1"/>
    <col min="2311" max="2311" width="103.85546875" style="1343" bestFit="1" customWidth="1"/>
    <col min="2312" max="2560" width="9.140625" style="1343"/>
    <col min="2561" max="2561" width="4.28515625" style="1343" customWidth="1"/>
    <col min="2562" max="2562" width="47.28515625" style="1343" customWidth="1"/>
    <col min="2563" max="2563" width="5.7109375" style="1343" customWidth="1"/>
    <col min="2564" max="2564" width="5.85546875" style="1343" customWidth="1"/>
    <col min="2565" max="2565" width="14" style="1343" customWidth="1"/>
    <col min="2566" max="2566" width="15.5703125" style="1343" customWidth="1"/>
    <col min="2567" max="2567" width="103.85546875" style="1343" bestFit="1" customWidth="1"/>
    <col min="2568" max="2816" width="9.140625" style="1343"/>
    <col min="2817" max="2817" width="4.28515625" style="1343" customWidth="1"/>
    <col min="2818" max="2818" width="47.28515625" style="1343" customWidth="1"/>
    <col min="2819" max="2819" width="5.7109375" style="1343" customWidth="1"/>
    <col min="2820" max="2820" width="5.85546875" style="1343" customWidth="1"/>
    <col min="2821" max="2821" width="14" style="1343" customWidth="1"/>
    <col min="2822" max="2822" width="15.5703125" style="1343" customWidth="1"/>
    <col min="2823" max="2823" width="103.85546875" style="1343" bestFit="1" customWidth="1"/>
    <col min="2824" max="3072" width="9.140625" style="1343"/>
    <col min="3073" max="3073" width="4.28515625" style="1343" customWidth="1"/>
    <col min="3074" max="3074" width="47.28515625" style="1343" customWidth="1"/>
    <col min="3075" max="3075" width="5.7109375" style="1343" customWidth="1"/>
    <col min="3076" max="3076" width="5.85546875" style="1343" customWidth="1"/>
    <col min="3077" max="3077" width="14" style="1343" customWidth="1"/>
    <col min="3078" max="3078" width="15.5703125" style="1343" customWidth="1"/>
    <col min="3079" max="3079" width="103.85546875" style="1343" bestFit="1" customWidth="1"/>
    <col min="3080" max="3328" width="9.140625" style="1343"/>
    <col min="3329" max="3329" width="4.28515625" style="1343" customWidth="1"/>
    <col min="3330" max="3330" width="47.28515625" style="1343" customWidth="1"/>
    <col min="3331" max="3331" width="5.7109375" style="1343" customWidth="1"/>
    <col min="3332" max="3332" width="5.85546875" style="1343" customWidth="1"/>
    <col min="3333" max="3333" width="14" style="1343" customWidth="1"/>
    <col min="3334" max="3334" width="15.5703125" style="1343" customWidth="1"/>
    <col min="3335" max="3335" width="103.85546875" style="1343" bestFit="1" customWidth="1"/>
    <col min="3336" max="3584" width="9.140625" style="1343"/>
    <col min="3585" max="3585" width="4.28515625" style="1343" customWidth="1"/>
    <col min="3586" max="3586" width="47.28515625" style="1343" customWidth="1"/>
    <col min="3587" max="3587" width="5.7109375" style="1343" customWidth="1"/>
    <col min="3588" max="3588" width="5.85546875" style="1343" customWidth="1"/>
    <col min="3589" max="3589" width="14" style="1343" customWidth="1"/>
    <col min="3590" max="3590" width="15.5703125" style="1343" customWidth="1"/>
    <col min="3591" max="3591" width="103.85546875" style="1343" bestFit="1" customWidth="1"/>
    <col min="3592" max="3840" width="9.140625" style="1343"/>
    <col min="3841" max="3841" width="4.28515625" style="1343" customWidth="1"/>
    <col min="3842" max="3842" width="47.28515625" style="1343" customWidth="1"/>
    <col min="3843" max="3843" width="5.7109375" style="1343" customWidth="1"/>
    <col min="3844" max="3844" width="5.85546875" style="1343" customWidth="1"/>
    <col min="3845" max="3845" width="14" style="1343" customWidth="1"/>
    <col min="3846" max="3846" width="15.5703125" style="1343" customWidth="1"/>
    <col min="3847" max="3847" width="103.85546875" style="1343" bestFit="1" customWidth="1"/>
    <col min="3848" max="4096" width="9.140625" style="1343"/>
    <col min="4097" max="4097" width="4.28515625" style="1343" customWidth="1"/>
    <col min="4098" max="4098" width="47.28515625" style="1343" customWidth="1"/>
    <col min="4099" max="4099" width="5.7109375" style="1343" customWidth="1"/>
    <col min="4100" max="4100" width="5.85546875" style="1343" customWidth="1"/>
    <col min="4101" max="4101" width="14" style="1343" customWidth="1"/>
    <col min="4102" max="4102" width="15.5703125" style="1343" customWidth="1"/>
    <col min="4103" max="4103" width="103.85546875" style="1343" bestFit="1" customWidth="1"/>
    <col min="4104" max="4352" width="9.140625" style="1343"/>
    <col min="4353" max="4353" width="4.28515625" style="1343" customWidth="1"/>
    <col min="4354" max="4354" width="47.28515625" style="1343" customWidth="1"/>
    <col min="4355" max="4355" width="5.7109375" style="1343" customWidth="1"/>
    <col min="4356" max="4356" width="5.85546875" style="1343" customWidth="1"/>
    <col min="4357" max="4357" width="14" style="1343" customWidth="1"/>
    <col min="4358" max="4358" width="15.5703125" style="1343" customWidth="1"/>
    <col min="4359" max="4359" width="103.85546875" style="1343" bestFit="1" customWidth="1"/>
    <col min="4360" max="4608" width="9.140625" style="1343"/>
    <col min="4609" max="4609" width="4.28515625" style="1343" customWidth="1"/>
    <col min="4610" max="4610" width="47.28515625" style="1343" customWidth="1"/>
    <col min="4611" max="4611" width="5.7109375" style="1343" customWidth="1"/>
    <col min="4612" max="4612" width="5.85546875" style="1343" customWidth="1"/>
    <col min="4613" max="4613" width="14" style="1343" customWidth="1"/>
    <col min="4614" max="4614" width="15.5703125" style="1343" customWidth="1"/>
    <col min="4615" max="4615" width="103.85546875" style="1343" bestFit="1" customWidth="1"/>
    <col min="4616" max="4864" width="9.140625" style="1343"/>
    <col min="4865" max="4865" width="4.28515625" style="1343" customWidth="1"/>
    <col min="4866" max="4866" width="47.28515625" style="1343" customWidth="1"/>
    <col min="4867" max="4867" width="5.7109375" style="1343" customWidth="1"/>
    <col min="4868" max="4868" width="5.85546875" style="1343" customWidth="1"/>
    <col min="4869" max="4869" width="14" style="1343" customWidth="1"/>
    <col min="4870" max="4870" width="15.5703125" style="1343" customWidth="1"/>
    <col min="4871" max="4871" width="103.85546875" style="1343" bestFit="1" customWidth="1"/>
    <col min="4872" max="5120" width="9.140625" style="1343"/>
    <col min="5121" max="5121" width="4.28515625" style="1343" customWidth="1"/>
    <col min="5122" max="5122" width="47.28515625" style="1343" customWidth="1"/>
    <col min="5123" max="5123" width="5.7109375" style="1343" customWidth="1"/>
    <col min="5124" max="5124" width="5.85546875" style="1343" customWidth="1"/>
    <col min="5125" max="5125" width="14" style="1343" customWidth="1"/>
    <col min="5126" max="5126" width="15.5703125" style="1343" customWidth="1"/>
    <col min="5127" max="5127" width="103.85546875" style="1343" bestFit="1" customWidth="1"/>
    <col min="5128" max="5376" width="9.140625" style="1343"/>
    <col min="5377" max="5377" width="4.28515625" style="1343" customWidth="1"/>
    <col min="5378" max="5378" width="47.28515625" style="1343" customWidth="1"/>
    <col min="5379" max="5379" width="5.7109375" style="1343" customWidth="1"/>
    <col min="5380" max="5380" width="5.85546875" style="1343" customWidth="1"/>
    <col min="5381" max="5381" width="14" style="1343" customWidth="1"/>
    <col min="5382" max="5382" width="15.5703125" style="1343" customWidth="1"/>
    <col min="5383" max="5383" width="103.85546875" style="1343" bestFit="1" customWidth="1"/>
    <col min="5384" max="5632" width="9.140625" style="1343"/>
    <col min="5633" max="5633" width="4.28515625" style="1343" customWidth="1"/>
    <col min="5634" max="5634" width="47.28515625" style="1343" customWidth="1"/>
    <col min="5635" max="5635" width="5.7109375" style="1343" customWidth="1"/>
    <col min="5636" max="5636" width="5.85546875" style="1343" customWidth="1"/>
    <col min="5637" max="5637" width="14" style="1343" customWidth="1"/>
    <col min="5638" max="5638" width="15.5703125" style="1343" customWidth="1"/>
    <col min="5639" max="5639" width="103.85546875" style="1343" bestFit="1" customWidth="1"/>
    <col min="5640" max="5888" width="9.140625" style="1343"/>
    <col min="5889" max="5889" width="4.28515625" style="1343" customWidth="1"/>
    <col min="5890" max="5890" width="47.28515625" style="1343" customWidth="1"/>
    <col min="5891" max="5891" width="5.7109375" style="1343" customWidth="1"/>
    <col min="5892" max="5892" width="5.85546875" style="1343" customWidth="1"/>
    <col min="5893" max="5893" width="14" style="1343" customWidth="1"/>
    <col min="5894" max="5894" width="15.5703125" style="1343" customWidth="1"/>
    <col min="5895" max="5895" width="103.85546875" style="1343" bestFit="1" customWidth="1"/>
    <col min="5896" max="6144" width="9.140625" style="1343"/>
    <col min="6145" max="6145" width="4.28515625" style="1343" customWidth="1"/>
    <col min="6146" max="6146" width="47.28515625" style="1343" customWidth="1"/>
    <col min="6147" max="6147" width="5.7109375" style="1343" customWidth="1"/>
    <col min="6148" max="6148" width="5.85546875" style="1343" customWidth="1"/>
    <col min="6149" max="6149" width="14" style="1343" customWidth="1"/>
    <col min="6150" max="6150" width="15.5703125" style="1343" customWidth="1"/>
    <col min="6151" max="6151" width="103.85546875" style="1343" bestFit="1" customWidth="1"/>
    <col min="6152" max="6400" width="9.140625" style="1343"/>
    <col min="6401" max="6401" width="4.28515625" style="1343" customWidth="1"/>
    <col min="6402" max="6402" width="47.28515625" style="1343" customWidth="1"/>
    <col min="6403" max="6403" width="5.7109375" style="1343" customWidth="1"/>
    <col min="6404" max="6404" width="5.85546875" style="1343" customWidth="1"/>
    <col min="6405" max="6405" width="14" style="1343" customWidth="1"/>
    <col min="6406" max="6406" width="15.5703125" style="1343" customWidth="1"/>
    <col min="6407" max="6407" width="103.85546875" style="1343" bestFit="1" customWidth="1"/>
    <col min="6408" max="6656" width="9.140625" style="1343"/>
    <col min="6657" max="6657" width="4.28515625" style="1343" customWidth="1"/>
    <col min="6658" max="6658" width="47.28515625" style="1343" customWidth="1"/>
    <col min="6659" max="6659" width="5.7109375" style="1343" customWidth="1"/>
    <col min="6660" max="6660" width="5.85546875" style="1343" customWidth="1"/>
    <col min="6661" max="6661" width="14" style="1343" customWidth="1"/>
    <col min="6662" max="6662" width="15.5703125" style="1343" customWidth="1"/>
    <col min="6663" max="6663" width="103.85546875" style="1343" bestFit="1" customWidth="1"/>
    <col min="6664" max="6912" width="9.140625" style="1343"/>
    <col min="6913" max="6913" width="4.28515625" style="1343" customWidth="1"/>
    <col min="6914" max="6914" width="47.28515625" style="1343" customWidth="1"/>
    <col min="6915" max="6915" width="5.7109375" style="1343" customWidth="1"/>
    <col min="6916" max="6916" width="5.85546875" style="1343" customWidth="1"/>
    <col min="6917" max="6917" width="14" style="1343" customWidth="1"/>
    <col min="6918" max="6918" width="15.5703125" style="1343" customWidth="1"/>
    <col min="6919" max="6919" width="103.85546875" style="1343" bestFit="1" customWidth="1"/>
    <col min="6920" max="7168" width="9.140625" style="1343"/>
    <col min="7169" max="7169" width="4.28515625" style="1343" customWidth="1"/>
    <col min="7170" max="7170" width="47.28515625" style="1343" customWidth="1"/>
    <col min="7171" max="7171" width="5.7109375" style="1343" customWidth="1"/>
    <col min="7172" max="7172" width="5.85546875" style="1343" customWidth="1"/>
    <col min="7173" max="7173" width="14" style="1343" customWidth="1"/>
    <col min="7174" max="7174" width="15.5703125" style="1343" customWidth="1"/>
    <col min="7175" max="7175" width="103.85546875" style="1343" bestFit="1" customWidth="1"/>
    <col min="7176" max="7424" width="9.140625" style="1343"/>
    <col min="7425" max="7425" width="4.28515625" style="1343" customWidth="1"/>
    <col min="7426" max="7426" width="47.28515625" style="1343" customWidth="1"/>
    <col min="7427" max="7427" width="5.7109375" style="1343" customWidth="1"/>
    <col min="7428" max="7428" width="5.85546875" style="1343" customWidth="1"/>
    <col min="7429" max="7429" width="14" style="1343" customWidth="1"/>
    <col min="7430" max="7430" width="15.5703125" style="1343" customWidth="1"/>
    <col min="7431" max="7431" width="103.85546875" style="1343" bestFit="1" customWidth="1"/>
    <col min="7432" max="7680" width="9.140625" style="1343"/>
    <col min="7681" max="7681" width="4.28515625" style="1343" customWidth="1"/>
    <col min="7682" max="7682" width="47.28515625" style="1343" customWidth="1"/>
    <col min="7683" max="7683" width="5.7109375" style="1343" customWidth="1"/>
    <col min="7684" max="7684" width="5.85546875" style="1343" customWidth="1"/>
    <col min="7685" max="7685" width="14" style="1343" customWidth="1"/>
    <col min="7686" max="7686" width="15.5703125" style="1343" customWidth="1"/>
    <col min="7687" max="7687" width="103.85546875" style="1343" bestFit="1" customWidth="1"/>
    <col min="7688" max="7936" width="9.140625" style="1343"/>
    <col min="7937" max="7937" width="4.28515625" style="1343" customWidth="1"/>
    <col min="7938" max="7938" width="47.28515625" style="1343" customWidth="1"/>
    <col min="7939" max="7939" width="5.7109375" style="1343" customWidth="1"/>
    <col min="7940" max="7940" width="5.85546875" style="1343" customWidth="1"/>
    <col min="7941" max="7941" width="14" style="1343" customWidth="1"/>
    <col min="7942" max="7942" width="15.5703125" style="1343" customWidth="1"/>
    <col min="7943" max="7943" width="103.85546875" style="1343" bestFit="1" customWidth="1"/>
    <col min="7944" max="8192" width="9.140625" style="1343"/>
    <col min="8193" max="8193" width="4.28515625" style="1343" customWidth="1"/>
    <col min="8194" max="8194" width="47.28515625" style="1343" customWidth="1"/>
    <col min="8195" max="8195" width="5.7109375" style="1343" customWidth="1"/>
    <col min="8196" max="8196" width="5.85546875" style="1343" customWidth="1"/>
    <col min="8197" max="8197" width="14" style="1343" customWidth="1"/>
    <col min="8198" max="8198" width="15.5703125" style="1343" customWidth="1"/>
    <col min="8199" max="8199" width="103.85546875" style="1343" bestFit="1" customWidth="1"/>
    <col min="8200" max="8448" width="9.140625" style="1343"/>
    <col min="8449" max="8449" width="4.28515625" style="1343" customWidth="1"/>
    <col min="8450" max="8450" width="47.28515625" style="1343" customWidth="1"/>
    <col min="8451" max="8451" width="5.7109375" style="1343" customWidth="1"/>
    <col min="8452" max="8452" width="5.85546875" style="1343" customWidth="1"/>
    <col min="8453" max="8453" width="14" style="1343" customWidth="1"/>
    <col min="8454" max="8454" width="15.5703125" style="1343" customWidth="1"/>
    <col min="8455" max="8455" width="103.85546875" style="1343" bestFit="1" customWidth="1"/>
    <col min="8456" max="8704" width="9.140625" style="1343"/>
    <col min="8705" max="8705" width="4.28515625" style="1343" customWidth="1"/>
    <col min="8706" max="8706" width="47.28515625" style="1343" customWidth="1"/>
    <col min="8707" max="8707" width="5.7109375" style="1343" customWidth="1"/>
    <col min="8708" max="8708" width="5.85546875" style="1343" customWidth="1"/>
    <col min="8709" max="8709" width="14" style="1343" customWidth="1"/>
    <col min="8710" max="8710" width="15.5703125" style="1343" customWidth="1"/>
    <col min="8711" max="8711" width="103.85546875" style="1343" bestFit="1" customWidth="1"/>
    <col min="8712" max="8960" width="9.140625" style="1343"/>
    <col min="8961" max="8961" width="4.28515625" style="1343" customWidth="1"/>
    <col min="8962" max="8962" width="47.28515625" style="1343" customWidth="1"/>
    <col min="8963" max="8963" width="5.7109375" style="1343" customWidth="1"/>
    <col min="8964" max="8964" width="5.85546875" style="1343" customWidth="1"/>
    <col min="8965" max="8965" width="14" style="1343" customWidth="1"/>
    <col min="8966" max="8966" width="15.5703125" style="1343" customWidth="1"/>
    <col min="8967" max="8967" width="103.85546875" style="1343" bestFit="1" customWidth="1"/>
    <col min="8968" max="9216" width="9.140625" style="1343"/>
    <col min="9217" max="9217" width="4.28515625" style="1343" customWidth="1"/>
    <col min="9218" max="9218" width="47.28515625" style="1343" customWidth="1"/>
    <col min="9219" max="9219" width="5.7109375" style="1343" customWidth="1"/>
    <col min="9220" max="9220" width="5.85546875" style="1343" customWidth="1"/>
    <col min="9221" max="9221" width="14" style="1343" customWidth="1"/>
    <col min="9222" max="9222" width="15.5703125" style="1343" customWidth="1"/>
    <col min="9223" max="9223" width="103.85546875" style="1343" bestFit="1" customWidth="1"/>
    <col min="9224" max="9472" width="9.140625" style="1343"/>
    <col min="9473" max="9473" width="4.28515625" style="1343" customWidth="1"/>
    <col min="9474" max="9474" width="47.28515625" style="1343" customWidth="1"/>
    <col min="9475" max="9475" width="5.7109375" style="1343" customWidth="1"/>
    <col min="9476" max="9476" width="5.85546875" style="1343" customWidth="1"/>
    <col min="9477" max="9477" width="14" style="1343" customWidth="1"/>
    <col min="9478" max="9478" width="15.5703125" style="1343" customWidth="1"/>
    <col min="9479" max="9479" width="103.85546875" style="1343" bestFit="1" customWidth="1"/>
    <col min="9480" max="9728" width="9.140625" style="1343"/>
    <col min="9729" max="9729" width="4.28515625" style="1343" customWidth="1"/>
    <col min="9730" max="9730" width="47.28515625" style="1343" customWidth="1"/>
    <col min="9731" max="9731" width="5.7109375" style="1343" customWidth="1"/>
    <col min="9732" max="9732" width="5.85546875" style="1343" customWidth="1"/>
    <col min="9733" max="9733" width="14" style="1343" customWidth="1"/>
    <col min="9734" max="9734" width="15.5703125" style="1343" customWidth="1"/>
    <col min="9735" max="9735" width="103.85546875" style="1343" bestFit="1" customWidth="1"/>
    <col min="9736" max="9984" width="9.140625" style="1343"/>
    <col min="9985" max="9985" width="4.28515625" style="1343" customWidth="1"/>
    <col min="9986" max="9986" width="47.28515625" style="1343" customWidth="1"/>
    <col min="9987" max="9987" width="5.7109375" style="1343" customWidth="1"/>
    <col min="9988" max="9988" width="5.85546875" style="1343" customWidth="1"/>
    <col min="9989" max="9989" width="14" style="1343" customWidth="1"/>
    <col min="9990" max="9990" width="15.5703125" style="1343" customWidth="1"/>
    <col min="9991" max="9991" width="103.85546875" style="1343" bestFit="1" customWidth="1"/>
    <col min="9992" max="10240" width="9.140625" style="1343"/>
    <col min="10241" max="10241" width="4.28515625" style="1343" customWidth="1"/>
    <col min="10242" max="10242" width="47.28515625" style="1343" customWidth="1"/>
    <col min="10243" max="10243" width="5.7109375" style="1343" customWidth="1"/>
    <col min="10244" max="10244" width="5.85546875" style="1343" customWidth="1"/>
    <col min="10245" max="10245" width="14" style="1343" customWidth="1"/>
    <col min="10246" max="10246" width="15.5703125" style="1343" customWidth="1"/>
    <col min="10247" max="10247" width="103.85546875" style="1343" bestFit="1" customWidth="1"/>
    <col min="10248" max="10496" width="9.140625" style="1343"/>
    <col min="10497" max="10497" width="4.28515625" style="1343" customWidth="1"/>
    <col min="10498" max="10498" width="47.28515625" style="1343" customWidth="1"/>
    <col min="10499" max="10499" width="5.7109375" style="1343" customWidth="1"/>
    <col min="10500" max="10500" width="5.85546875" style="1343" customWidth="1"/>
    <col min="10501" max="10501" width="14" style="1343" customWidth="1"/>
    <col min="10502" max="10502" width="15.5703125" style="1343" customWidth="1"/>
    <col min="10503" max="10503" width="103.85546875" style="1343" bestFit="1" customWidth="1"/>
    <col min="10504" max="10752" width="9.140625" style="1343"/>
    <col min="10753" max="10753" width="4.28515625" style="1343" customWidth="1"/>
    <col min="10754" max="10754" width="47.28515625" style="1343" customWidth="1"/>
    <col min="10755" max="10755" width="5.7109375" style="1343" customWidth="1"/>
    <col min="10756" max="10756" width="5.85546875" style="1343" customWidth="1"/>
    <col min="10757" max="10757" width="14" style="1343" customWidth="1"/>
    <col min="10758" max="10758" width="15.5703125" style="1343" customWidth="1"/>
    <col min="10759" max="10759" width="103.85546875" style="1343" bestFit="1" customWidth="1"/>
    <col min="10760" max="11008" width="9.140625" style="1343"/>
    <col min="11009" max="11009" width="4.28515625" style="1343" customWidth="1"/>
    <col min="11010" max="11010" width="47.28515625" style="1343" customWidth="1"/>
    <col min="11011" max="11011" width="5.7109375" style="1343" customWidth="1"/>
    <col min="11012" max="11012" width="5.85546875" style="1343" customWidth="1"/>
    <col min="11013" max="11013" width="14" style="1343" customWidth="1"/>
    <col min="11014" max="11014" width="15.5703125" style="1343" customWidth="1"/>
    <col min="11015" max="11015" width="103.85546875" style="1343" bestFit="1" customWidth="1"/>
    <col min="11016" max="11264" width="9.140625" style="1343"/>
    <col min="11265" max="11265" width="4.28515625" style="1343" customWidth="1"/>
    <col min="11266" max="11266" width="47.28515625" style="1343" customWidth="1"/>
    <col min="11267" max="11267" width="5.7109375" style="1343" customWidth="1"/>
    <col min="11268" max="11268" width="5.85546875" style="1343" customWidth="1"/>
    <col min="11269" max="11269" width="14" style="1343" customWidth="1"/>
    <col min="11270" max="11270" width="15.5703125" style="1343" customWidth="1"/>
    <col min="11271" max="11271" width="103.85546875" style="1343" bestFit="1" customWidth="1"/>
    <col min="11272" max="11520" width="9.140625" style="1343"/>
    <col min="11521" max="11521" width="4.28515625" style="1343" customWidth="1"/>
    <col min="11522" max="11522" width="47.28515625" style="1343" customWidth="1"/>
    <col min="11523" max="11523" width="5.7109375" style="1343" customWidth="1"/>
    <col min="11524" max="11524" width="5.85546875" style="1343" customWidth="1"/>
    <col min="11525" max="11525" width="14" style="1343" customWidth="1"/>
    <col min="11526" max="11526" width="15.5703125" style="1343" customWidth="1"/>
    <col min="11527" max="11527" width="103.85546875" style="1343" bestFit="1" customWidth="1"/>
    <col min="11528" max="11776" width="9.140625" style="1343"/>
    <col min="11777" max="11777" width="4.28515625" style="1343" customWidth="1"/>
    <col min="11778" max="11778" width="47.28515625" style="1343" customWidth="1"/>
    <col min="11779" max="11779" width="5.7109375" style="1343" customWidth="1"/>
    <col min="11780" max="11780" width="5.85546875" style="1343" customWidth="1"/>
    <col min="11781" max="11781" width="14" style="1343" customWidth="1"/>
    <col min="11782" max="11782" width="15.5703125" style="1343" customWidth="1"/>
    <col min="11783" max="11783" width="103.85546875" style="1343" bestFit="1" customWidth="1"/>
    <col min="11784" max="12032" width="9.140625" style="1343"/>
    <col min="12033" max="12033" width="4.28515625" style="1343" customWidth="1"/>
    <col min="12034" max="12034" width="47.28515625" style="1343" customWidth="1"/>
    <col min="12035" max="12035" width="5.7109375" style="1343" customWidth="1"/>
    <col min="12036" max="12036" width="5.85546875" style="1343" customWidth="1"/>
    <col min="12037" max="12037" width="14" style="1343" customWidth="1"/>
    <col min="12038" max="12038" width="15.5703125" style="1343" customWidth="1"/>
    <col min="12039" max="12039" width="103.85546875" style="1343" bestFit="1" customWidth="1"/>
    <col min="12040" max="12288" width="9.140625" style="1343"/>
    <col min="12289" max="12289" width="4.28515625" style="1343" customWidth="1"/>
    <col min="12290" max="12290" width="47.28515625" style="1343" customWidth="1"/>
    <col min="12291" max="12291" width="5.7109375" style="1343" customWidth="1"/>
    <col min="12292" max="12292" width="5.85546875" style="1343" customWidth="1"/>
    <col min="12293" max="12293" width="14" style="1343" customWidth="1"/>
    <col min="12294" max="12294" width="15.5703125" style="1343" customWidth="1"/>
    <col min="12295" max="12295" width="103.85546875" style="1343" bestFit="1" customWidth="1"/>
    <col min="12296" max="12544" width="9.140625" style="1343"/>
    <col min="12545" max="12545" width="4.28515625" style="1343" customWidth="1"/>
    <col min="12546" max="12546" width="47.28515625" style="1343" customWidth="1"/>
    <col min="12547" max="12547" width="5.7109375" style="1343" customWidth="1"/>
    <col min="12548" max="12548" width="5.85546875" style="1343" customWidth="1"/>
    <col min="12549" max="12549" width="14" style="1343" customWidth="1"/>
    <col min="12550" max="12550" width="15.5703125" style="1343" customWidth="1"/>
    <col min="12551" max="12551" width="103.85546875" style="1343" bestFit="1" customWidth="1"/>
    <col min="12552" max="12800" width="9.140625" style="1343"/>
    <col min="12801" max="12801" width="4.28515625" style="1343" customWidth="1"/>
    <col min="12802" max="12802" width="47.28515625" style="1343" customWidth="1"/>
    <col min="12803" max="12803" width="5.7109375" style="1343" customWidth="1"/>
    <col min="12804" max="12804" width="5.85546875" style="1343" customWidth="1"/>
    <col min="12805" max="12805" width="14" style="1343" customWidth="1"/>
    <col min="12806" max="12806" width="15.5703125" style="1343" customWidth="1"/>
    <col min="12807" max="12807" width="103.85546875" style="1343" bestFit="1" customWidth="1"/>
    <col min="12808" max="13056" width="9.140625" style="1343"/>
    <col min="13057" max="13057" width="4.28515625" style="1343" customWidth="1"/>
    <col min="13058" max="13058" width="47.28515625" style="1343" customWidth="1"/>
    <col min="13059" max="13059" width="5.7109375" style="1343" customWidth="1"/>
    <col min="13060" max="13060" width="5.85546875" style="1343" customWidth="1"/>
    <col min="13061" max="13061" width="14" style="1343" customWidth="1"/>
    <col min="13062" max="13062" width="15.5703125" style="1343" customWidth="1"/>
    <col min="13063" max="13063" width="103.85546875" style="1343" bestFit="1" customWidth="1"/>
    <col min="13064" max="13312" width="9.140625" style="1343"/>
    <col min="13313" max="13313" width="4.28515625" style="1343" customWidth="1"/>
    <col min="13314" max="13314" width="47.28515625" style="1343" customWidth="1"/>
    <col min="13315" max="13315" width="5.7109375" style="1343" customWidth="1"/>
    <col min="13316" max="13316" width="5.85546875" style="1343" customWidth="1"/>
    <col min="13317" max="13317" width="14" style="1343" customWidth="1"/>
    <col min="13318" max="13318" width="15.5703125" style="1343" customWidth="1"/>
    <col min="13319" max="13319" width="103.85546875" style="1343" bestFit="1" customWidth="1"/>
    <col min="13320" max="13568" width="9.140625" style="1343"/>
    <col min="13569" max="13569" width="4.28515625" style="1343" customWidth="1"/>
    <col min="13570" max="13570" width="47.28515625" style="1343" customWidth="1"/>
    <col min="13571" max="13571" width="5.7109375" style="1343" customWidth="1"/>
    <col min="13572" max="13572" width="5.85546875" style="1343" customWidth="1"/>
    <col min="13573" max="13573" width="14" style="1343" customWidth="1"/>
    <col min="13574" max="13574" width="15.5703125" style="1343" customWidth="1"/>
    <col min="13575" max="13575" width="103.85546875" style="1343" bestFit="1" customWidth="1"/>
    <col min="13576" max="13824" width="9.140625" style="1343"/>
    <col min="13825" max="13825" width="4.28515625" style="1343" customWidth="1"/>
    <col min="13826" max="13826" width="47.28515625" style="1343" customWidth="1"/>
    <col min="13827" max="13827" width="5.7109375" style="1343" customWidth="1"/>
    <col min="13828" max="13828" width="5.85546875" style="1343" customWidth="1"/>
    <col min="13829" max="13829" width="14" style="1343" customWidth="1"/>
    <col min="13830" max="13830" width="15.5703125" style="1343" customWidth="1"/>
    <col min="13831" max="13831" width="103.85546875" style="1343" bestFit="1" customWidth="1"/>
    <col min="13832" max="14080" width="9.140625" style="1343"/>
    <col min="14081" max="14081" width="4.28515625" style="1343" customWidth="1"/>
    <col min="14082" max="14082" width="47.28515625" style="1343" customWidth="1"/>
    <col min="14083" max="14083" width="5.7109375" style="1343" customWidth="1"/>
    <col min="14084" max="14084" width="5.85546875" style="1343" customWidth="1"/>
    <col min="14085" max="14085" width="14" style="1343" customWidth="1"/>
    <col min="14086" max="14086" width="15.5703125" style="1343" customWidth="1"/>
    <col min="14087" max="14087" width="103.85546875" style="1343" bestFit="1" customWidth="1"/>
    <col min="14088" max="14336" width="9.140625" style="1343"/>
    <col min="14337" max="14337" width="4.28515625" style="1343" customWidth="1"/>
    <col min="14338" max="14338" width="47.28515625" style="1343" customWidth="1"/>
    <col min="14339" max="14339" width="5.7109375" style="1343" customWidth="1"/>
    <col min="14340" max="14340" width="5.85546875" style="1343" customWidth="1"/>
    <col min="14341" max="14341" width="14" style="1343" customWidth="1"/>
    <col min="14342" max="14342" width="15.5703125" style="1343" customWidth="1"/>
    <col min="14343" max="14343" width="103.85546875" style="1343" bestFit="1" customWidth="1"/>
    <col min="14344" max="14592" width="9.140625" style="1343"/>
    <col min="14593" max="14593" width="4.28515625" style="1343" customWidth="1"/>
    <col min="14594" max="14594" width="47.28515625" style="1343" customWidth="1"/>
    <col min="14595" max="14595" width="5.7109375" style="1343" customWidth="1"/>
    <col min="14596" max="14596" width="5.85546875" style="1343" customWidth="1"/>
    <col min="14597" max="14597" width="14" style="1343" customWidth="1"/>
    <col min="14598" max="14598" width="15.5703125" style="1343" customWidth="1"/>
    <col min="14599" max="14599" width="103.85546875" style="1343" bestFit="1" customWidth="1"/>
    <col min="14600" max="14848" width="9.140625" style="1343"/>
    <col min="14849" max="14849" width="4.28515625" style="1343" customWidth="1"/>
    <col min="14850" max="14850" width="47.28515625" style="1343" customWidth="1"/>
    <col min="14851" max="14851" width="5.7109375" style="1343" customWidth="1"/>
    <col min="14852" max="14852" width="5.85546875" style="1343" customWidth="1"/>
    <col min="14853" max="14853" width="14" style="1343" customWidth="1"/>
    <col min="14854" max="14854" width="15.5703125" style="1343" customWidth="1"/>
    <col min="14855" max="14855" width="103.85546875" style="1343" bestFit="1" customWidth="1"/>
    <col min="14856" max="15104" width="9.140625" style="1343"/>
    <col min="15105" max="15105" width="4.28515625" style="1343" customWidth="1"/>
    <col min="15106" max="15106" width="47.28515625" style="1343" customWidth="1"/>
    <col min="15107" max="15107" width="5.7109375" style="1343" customWidth="1"/>
    <col min="15108" max="15108" width="5.85546875" style="1343" customWidth="1"/>
    <col min="15109" max="15109" width="14" style="1343" customWidth="1"/>
    <col min="15110" max="15110" width="15.5703125" style="1343" customWidth="1"/>
    <col min="15111" max="15111" width="103.85546875" style="1343" bestFit="1" customWidth="1"/>
    <col min="15112" max="15360" width="9.140625" style="1343"/>
    <col min="15361" max="15361" width="4.28515625" style="1343" customWidth="1"/>
    <col min="15362" max="15362" width="47.28515625" style="1343" customWidth="1"/>
    <col min="15363" max="15363" width="5.7109375" style="1343" customWidth="1"/>
    <col min="15364" max="15364" width="5.85546875" style="1343" customWidth="1"/>
    <col min="15365" max="15365" width="14" style="1343" customWidth="1"/>
    <col min="15366" max="15366" width="15.5703125" style="1343" customWidth="1"/>
    <col min="15367" max="15367" width="103.85546875" style="1343" bestFit="1" customWidth="1"/>
    <col min="15368" max="15616" width="9.140625" style="1343"/>
    <col min="15617" max="15617" width="4.28515625" style="1343" customWidth="1"/>
    <col min="15618" max="15618" width="47.28515625" style="1343" customWidth="1"/>
    <col min="15619" max="15619" width="5.7109375" style="1343" customWidth="1"/>
    <col min="15620" max="15620" width="5.85546875" style="1343" customWidth="1"/>
    <col min="15621" max="15621" width="14" style="1343" customWidth="1"/>
    <col min="15622" max="15622" width="15.5703125" style="1343" customWidth="1"/>
    <col min="15623" max="15623" width="103.85546875" style="1343" bestFit="1" customWidth="1"/>
    <col min="15624" max="15872" width="9.140625" style="1343"/>
    <col min="15873" max="15873" width="4.28515625" style="1343" customWidth="1"/>
    <col min="15874" max="15874" width="47.28515625" style="1343" customWidth="1"/>
    <col min="15875" max="15875" width="5.7109375" style="1343" customWidth="1"/>
    <col min="15876" max="15876" width="5.85546875" style="1343" customWidth="1"/>
    <col min="15877" max="15877" width="14" style="1343" customWidth="1"/>
    <col min="15878" max="15878" width="15.5703125" style="1343" customWidth="1"/>
    <col min="15879" max="15879" width="103.85546875" style="1343" bestFit="1" customWidth="1"/>
    <col min="15880" max="16128" width="9.140625" style="1343"/>
    <col min="16129" max="16129" width="4.28515625" style="1343" customWidth="1"/>
    <col min="16130" max="16130" width="47.28515625" style="1343" customWidth="1"/>
    <col min="16131" max="16131" width="5.7109375" style="1343" customWidth="1"/>
    <col min="16132" max="16132" width="5.85546875" style="1343" customWidth="1"/>
    <col min="16133" max="16133" width="14" style="1343" customWidth="1"/>
    <col min="16134" max="16134" width="15.5703125" style="1343" customWidth="1"/>
    <col min="16135" max="16135" width="103.85546875" style="1343" bestFit="1" customWidth="1"/>
    <col min="16136" max="16384" width="9.140625" style="1343"/>
  </cols>
  <sheetData>
    <row r="1" spans="1:6" s="1370" customFormat="1" ht="12.75">
      <c r="A1" s="1728" t="s">
        <v>3442</v>
      </c>
      <c r="B1" s="1728" t="s">
        <v>3443</v>
      </c>
      <c r="C1" s="1982" t="s">
        <v>3444</v>
      </c>
      <c r="D1" s="1982" t="s">
        <v>3445</v>
      </c>
      <c r="E1" s="1974" t="s">
        <v>3446</v>
      </c>
      <c r="F1" s="1974" t="s">
        <v>3447</v>
      </c>
    </row>
    <row r="2" spans="1:6" s="1370" customFormat="1" ht="12.75" customHeight="1">
      <c r="A2" s="1730"/>
      <c r="B2" s="1730"/>
      <c r="C2" s="1983"/>
      <c r="D2" s="1983"/>
      <c r="E2" s="1975" t="s">
        <v>3444</v>
      </c>
      <c r="F2" s="1975" t="s">
        <v>3448</v>
      </c>
    </row>
    <row r="3" spans="1:6" s="1370" customFormat="1" ht="12.75">
      <c r="A3" s="1372"/>
      <c r="B3" s="1373"/>
      <c r="C3" s="1306"/>
      <c r="D3" s="1306"/>
      <c r="E3" s="1274"/>
      <c r="F3" s="1274"/>
    </row>
    <row r="4" spans="1:6" s="1370" customFormat="1" ht="51">
      <c r="A4" s="1372"/>
      <c r="B4" s="1379" t="s">
        <v>3449</v>
      </c>
      <c r="C4" s="1585"/>
      <c r="D4" s="1585"/>
      <c r="E4" s="1585"/>
      <c r="F4" s="1585"/>
    </row>
    <row r="5" spans="1:6" s="1370" customFormat="1" ht="38.25">
      <c r="A5" s="1372"/>
      <c r="B5" s="1379" t="s">
        <v>3450</v>
      </c>
      <c r="C5" s="1585"/>
      <c r="D5" s="1585"/>
      <c r="E5" s="1585"/>
      <c r="F5" s="1585"/>
    </row>
    <row r="6" spans="1:6" s="1370" customFormat="1" ht="25.5">
      <c r="A6" s="1372"/>
      <c r="B6" s="1379" t="s">
        <v>3451</v>
      </c>
      <c r="C6" s="1585"/>
      <c r="D6" s="1585"/>
      <c r="E6" s="1585"/>
      <c r="F6" s="1585"/>
    </row>
    <row r="7" spans="1:6" ht="15">
      <c r="A7" s="1424"/>
      <c r="B7" s="1425"/>
      <c r="C7" s="1403"/>
      <c r="D7" s="1403"/>
      <c r="E7" s="1426"/>
    </row>
    <row r="8" spans="1:6" s="1370" customFormat="1" ht="26.25" customHeight="1" thickBot="1">
      <c r="A8" s="1375" t="s">
        <v>193</v>
      </c>
      <c r="B8" s="1427" t="s">
        <v>3438</v>
      </c>
      <c r="C8" s="1377"/>
      <c r="D8" s="1377"/>
      <c r="E8" s="1280"/>
      <c r="F8" s="1280"/>
    </row>
    <row r="9" spans="1:6" s="1370" customFormat="1" ht="15">
      <c r="A9" s="1424"/>
      <c r="B9" s="1425"/>
      <c r="C9" s="1403"/>
      <c r="D9" s="1403"/>
      <c r="E9" s="1426"/>
      <c r="F9" s="1288"/>
    </row>
    <row r="10" spans="1:6" s="1370" customFormat="1" ht="66.75" customHeight="1">
      <c r="A10" s="1414" t="s">
        <v>7</v>
      </c>
      <c r="B10" s="1412" t="s">
        <v>3518</v>
      </c>
      <c r="C10" s="1391" t="s">
        <v>16</v>
      </c>
      <c r="D10" s="1392">
        <v>1</v>
      </c>
      <c r="E10" s="1758"/>
      <c r="F10" s="1712">
        <f t="shared" ref="F10" si="0">D10*E10</f>
        <v>0</v>
      </c>
    </row>
    <row r="11" spans="1:6" s="1370" customFormat="1" ht="15">
      <c r="A11" s="1424"/>
      <c r="B11" s="1425"/>
      <c r="C11" s="1403"/>
      <c r="D11" s="1403"/>
      <c r="E11" s="1426"/>
      <c r="F11" s="1288"/>
    </row>
    <row r="12" spans="1:6" s="1370" customFormat="1" ht="51">
      <c r="A12" s="1414" t="s">
        <v>20</v>
      </c>
      <c r="B12" s="1428" t="s">
        <v>3519</v>
      </c>
      <c r="C12" s="1391" t="s">
        <v>16</v>
      </c>
      <c r="D12" s="1392">
        <v>1</v>
      </c>
      <c r="E12" s="1758"/>
      <c r="F12" s="1712">
        <f t="shared" ref="F12:F22" si="1">D12*E12</f>
        <v>0</v>
      </c>
    </row>
    <row r="13" spans="1:6" s="1370" customFormat="1" ht="15">
      <c r="A13" s="1424"/>
      <c r="B13" s="1425"/>
      <c r="C13" s="1403"/>
      <c r="D13" s="1403"/>
      <c r="E13" s="1426"/>
      <c r="F13" s="1712"/>
    </row>
    <row r="14" spans="1:6" s="1370" customFormat="1" ht="102">
      <c r="A14" s="1380" t="s">
        <v>0</v>
      </c>
      <c r="B14" s="1384" t="s">
        <v>3520</v>
      </c>
      <c r="C14" s="1315" t="s">
        <v>16</v>
      </c>
      <c r="D14" s="1415">
        <v>25</v>
      </c>
      <c r="E14" s="1416"/>
      <c r="F14" s="1712">
        <f t="shared" si="1"/>
        <v>0</v>
      </c>
    </row>
    <row r="15" spans="1:6" s="1370" customFormat="1" ht="12.75">
      <c r="A15" s="1429"/>
      <c r="E15" s="1416"/>
      <c r="F15" s="1416"/>
    </row>
    <row r="16" spans="1:6" s="1370" customFormat="1" ht="38.25">
      <c r="A16" s="1380" t="s">
        <v>1</v>
      </c>
      <c r="B16" s="1384" t="s">
        <v>3489</v>
      </c>
      <c r="C16" s="1315" t="s">
        <v>16</v>
      </c>
      <c r="D16" s="1415">
        <v>1</v>
      </c>
      <c r="E16" s="1416"/>
      <c r="F16" s="1712">
        <f t="shared" si="1"/>
        <v>0</v>
      </c>
    </row>
    <row r="17" spans="1:6" s="1370" customFormat="1" ht="12.75">
      <c r="A17" s="1380"/>
      <c r="C17" s="1315"/>
      <c r="D17" s="1415"/>
      <c r="E17" s="1430"/>
      <c r="F17" s="1382"/>
    </row>
    <row r="18" spans="1:6" s="1370" customFormat="1" ht="63.75">
      <c r="A18" s="1414" t="s">
        <v>2</v>
      </c>
      <c r="B18" s="1287" t="s">
        <v>3521</v>
      </c>
      <c r="C18" s="1391" t="s">
        <v>16</v>
      </c>
      <c r="D18" s="1392">
        <v>1</v>
      </c>
      <c r="E18" s="1758"/>
      <c r="F18" s="1712">
        <f t="shared" si="1"/>
        <v>0</v>
      </c>
    </row>
    <row r="19" spans="1:6" s="1370" customFormat="1" ht="12.75">
      <c r="A19" s="1380"/>
      <c r="C19" s="1315"/>
      <c r="D19" s="1415"/>
      <c r="E19" s="1430"/>
      <c r="F19" s="1382"/>
    </row>
    <row r="20" spans="1:6" s="1370" customFormat="1" ht="51">
      <c r="A20" s="1380" t="s">
        <v>3</v>
      </c>
      <c r="B20" s="1384" t="s">
        <v>3522</v>
      </c>
      <c r="C20" s="1315" t="s">
        <v>16</v>
      </c>
      <c r="D20" s="1415">
        <v>1</v>
      </c>
      <c r="E20" s="1416"/>
      <c r="F20" s="1712">
        <f t="shared" si="1"/>
        <v>0</v>
      </c>
    </row>
    <row r="21" spans="1:6" s="1370" customFormat="1" ht="12.75">
      <c r="A21" s="1380"/>
      <c r="C21" s="1315"/>
      <c r="D21" s="1415"/>
      <c r="E21" s="1430"/>
      <c r="F21" s="1382"/>
    </row>
    <row r="22" spans="1:6" s="1370" customFormat="1" ht="178.5">
      <c r="A22" s="1380" t="s">
        <v>146</v>
      </c>
      <c r="B22" s="1431" t="s">
        <v>3523</v>
      </c>
      <c r="C22" s="1315" t="s">
        <v>16</v>
      </c>
      <c r="D22" s="1415">
        <v>1</v>
      </c>
      <c r="E22" s="1416"/>
      <c r="F22" s="1712">
        <f t="shared" si="1"/>
        <v>0</v>
      </c>
    </row>
    <row r="23" spans="1:6" s="1370" customFormat="1" ht="38.25">
      <c r="A23" s="1372"/>
      <c r="B23" s="1384" t="s">
        <v>3524</v>
      </c>
      <c r="E23" s="1416"/>
      <c r="F23" s="1382"/>
    </row>
    <row r="24" spans="1:6" s="1370" customFormat="1" ht="12.75">
      <c r="A24" s="1372"/>
      <c r="B24" s="1584"/>
      <c r="E24" s="1416"/>
      <c r="F24" s="1382"/>
    </row>
    <row r="25" spans="1:6" s="1370" customFormat="1" ht="76.5">
      <c r="A25" s="1380" t="s">
        <v>147</v>
      </c>
      <c r="B25" s="1673" t="s">
        <v>3525</v>
      </c>
      <c r="C25" s="1315" t="s">
        <v>16</v>
      </c>
      <c r="D25" s="1415">
        <v>1</v>
      </c>
      <c r="E25" s="1416"/>
      <c r="F25" s="1712">
        <f t="shared" ref="F25" si="2">D25*E25</f>
        <v>0</v>
      </c>
    </row>
    <row r="26" spans="1:6" s="1370" customFormat="1" ht="12.75">
      <c r="A26" s="1372"/>
      <c r="B26" s="1584"/>
      <c r="E26" s="1416"/>
      <c r="F26" s="1382"/>
    </row>
    <row r="27" spans="1:6" s="1370" customFormat="1" ht="25.5">
      <c r="A27" s="1380" t="s">
        <v>148</v>
      </c>
      <c r="B27" s="1287" t="s">
        <v>3526</v>
      </c>
      <c r="C27" s="1315" t="s">
        <v>16</v>
      </c>
      <c r="D27" s="1415">
        <v>1</v>
      </c>
      <c r="E27" s="1430"/>
      <c r="F27" s="1712">
        <f t="shared" ref="F27" si="3">D27*E27</f>
        <v>0</v>
      </c>
    </row>
    <row r="28" spans="1:6" s="1370" customFormat="1" ht="12.75">
      <c r="A28" s="1372"/>
      <c r="B28" s="1584"/>
      <c r="E28" s="1416"/>
      <c r="F28" s="1382"/>
    </row>
    <row r="29" spans="1:6" s="1370" customFormat="1" ht="14.25" customHeight="1">
      <c r="A29" s="1380" t="s">
        <v>149</v>
      </c>
      <c r="B29" s="1411" t="s">
        <v>3527</v>
      </c>
      <c r="C29" s="1315" t="s">
        <v>16</v>
      </c>
      <c r="D29" s="1415">
        <v>1</v>
      </c>
      <c r="E29" s="1430"/>
      <c r="F29" s="1712">
        <f t="shared" ref="F29" si="4">D29*E29</f>
        <v>0</v>
      </c>
    </row>
    <row r="30" spans="1:6" s="1370" customFormat="1" ht="38.25">
      <c r="B30" s="1384" t="s">
        <v>3528</v>
      </c>
    </row>
    <row r="31" spans="1:6" s="1370" customFormat="1" ht="12.75">
      <c r="B31" s="1384"/>
    </row>
    <row r="32" spans="1:6" s="1370" customFormat="1" ht="12.75">
      <c r="A32" s="1380" t="s">
        <v>150</v>
      </c>
      <c r="B32" s="1411" t="s">
        <v>3529</v>
      </c>
      <c r="C32" s="1315" t="s">
        <v>16</v>
      </c>
      <c r="D32" s="1415">
        <v>1</v>
      </c>
      <c r="E32" s="1430"/>
      <c r="F32" s="1712">
        <f t="shared" ref="F32" si="5">D32*E32</f>
        <v>0</v>
      </c>
    </row>
    <row r="33" spans="1:6" s="1370" customFormat="1" ht="12.75"/>
    <row r="34" spans="1:6" s="1370" customFormat="1" ht="51">
      <c r="A34" s="1380" t="s">
        <v>151</v>
      </c>
      <c r="B34" s="1384" t="s">
        <v>3530</v>
      </c>
      <c r="C34" s="1315" t="s">
        <v>16</v>
      </c>
      <c r="D34" s="1415">
        <v>1</v>
      </c>
      <c r="E34" s="1430"/>
      <c r="F34" s="1712">
        <f t="shared" ref="F34" si="6">D34*E34</f>
        <v>0</v>
      </c>
    </row>
    <row r="35" spans="1:6" s="1370" customFormat="1" ht="12.75"/>
    <row r="36" spans="1:6" s="1370" customFormat="1" ht="38.25">
      <c r="A36" s="1380" t="s">
        <v>152</v>
      </c>
      <c r="B36" s="1287" t="s">
        <v>3531</v>
      </c>
      <c r="C36" s="1315" t="s">
        <v>16</v>
      </c>
      <c r="D36" s="1415">
        <v>1</v>
      </c>
      <c r="E36" s="1430"/>
      <c r="F36" s="1712">
        <f t="shared" ref="F36" si="7">D36*E36</f>
        <v>0</v>
      </c>
    </row>
    <row r="37" spans="1:6" s="1370" customFormat="1" ht="12.75"/>
    <row r="38" spans="1:6" s="1370" customFormat="1" ht="25.5">
      <c r="A38" s="1380" t="s">
        <v>153</v>
      </c>
      <c r="B38" s="1384" t="s">
        <v>3532</v>
      </c>
      <c r="C38" s="1315" t="s">
        <v>16</v>
      </c>
      <c r="D38" s="1415">
        <v>1</v>
      </c>
      <c r="E38" s="1430"/>
      <c r="F38" s="1712">
        <f t="shared" ref="F38:F40" si="8">D38*E38</f>
        <v>0</v>
      </c>
    </row>
    <row r="39" spans="1:6" s="1370" customFormat="1" ht="12.75">
      <c r="A39" s="1372"/>
      <c r="B39" s="1411"/>
      <c r="E39" s="1426"/>
      <c r="F39" s="1382"/>
    </row>
    <row r="40" spans="1:6" s="1370" customFormat="1" ht="51">
      <c r="A40" s="1380" t="s">
        <v>154</v>
      </c>
      <c r="B40" s="1384" t="s">
        <v>3533</v>
      </c>
      <c r="C40" s="1315" t="s">
        <v>16</v>
      </c>
      <c r="D40" s="1415">
        <v>1</v>
      </c>
      <c r="E40" s="1430"/>
      <c r="F40" s="1712">
        <f t="shared" si="8"/>
        <v>0</v>
      </c>
    </row>
    <row r="41" spans="1:6" s="1370" customFormat="1" ht="12.75">
      <c r="A41" s="1372"/>
      <c r="B41" s="1411"/>
      <c r="E41" s="1426"/>
      <c r="F41" s="1382"/>
    </row>
    <row r="42" spans="1:6" ht="27" customHeight="1" thickBot="1">
      <c r="A42" s="1432"/>
      <c r="B42" s="1433" t="s">
        <v>3534</v>
      </c>
      <c r="C42" s="1434"/>
      <c r="D42" s="1434"/>
      <c r="E42" s="1400"/>
      <c r="F42" s="1401">
        <f>SUM(F10:F40)</f>
        <v>0</v>
      </c>
    </row>
    <row r="43" spans="1:6" ht="15.75" thickTop="1">
      <c r="A43" s="1424"/>
      <c r="B43" s="1425"/>
      <c r="C43" s="1403"/>
      <c r="D43" s="1403"/>
      <c r="E43" s="1426"/>
    </row>
    <row r="44" spans="1:6" ht="15">
      <c r="A44" s="1424"/>
      <c r="B44" s="1425"/>
      <c r="C44" s="1403"/>
      <c r="D44" s="1403"/>
      <c r="E44" s="1426"/>
    </row>
    <row r="45" spans="1:6" ht="15">
      <c r="A45" s="1424"/>
      <c r="B45" s="1425"/>
      <c r="C45" s="1403"/>
      <c r="D45" s="1403"/>
      <c r="E45" s="1426"/>
    </row>
    <row r="46" spans="1:6" ht="15">
      <c r="A46" s="1424"/>
      <c r="C46" s="1403"/>
      <c r="D46" s="1403"/>
      <c r="E46" s="1426"/>
    </row>
    <row r="47" spans="1:6" ht="15">
      <c r="A47" s="1424"/>
      <c r="B47" s="1287"/>
      <c r="C47" s="1403"/>
      <c r="D47" s="1403"/>
      <c r="E47" s="1426"/>
    </row>
    <row r="48" spans="1:6">
      <c r="A48" s="1380"/>
      <c r="B48" s="1435"/>
      <c r="C48" s="1315"/>
      <c r="D48" s="1315"/>
      <c r="E48" s="1382"/>
      <c r="F48" s="1288"/>
    </row>
    <row r="49" spans="1:5" ht="15">
      <c r="A49" s="1424"/>
      <c r="C49" s="1403"/>
      <c r="D49" s="1403"/>
      <c r="E49" s="1426"/>
    </row>
    <row r="50" spans="1:5">
      <c r="A50" s="1380"/>
      <c r="B50" s="1411"/>
      <c r="C50" s="1315"/>
      <c r="D50" s="1315"/>
      <c r="E50" s="1426"/>
    </row>
    <row r="51" spans="1:5">
      <c r="E51" s="1426"/>
    </row>
    <row r="52" spans="1:5">
      <c r="B52" s="1411"/>
      <c r="E52" s="1426"/>
    </row>
    <row r="53" spans="1:5">
      <c r="E53" s="1426"/>
    </row>
    <row r="54" spans="1:5">
      <c r="B54" s="1384"/>
      <c r="E54" s="1426"/>
    </row>
    <row r="55" spans="1:5">
      <c r="E55" s="1426"/>
    </row>
    <row r="56" spans="1:5">
      <c r="B56" s="1384"/>
      <c r="E56" s="1426"/>
    </row>
    <row r="57" spans="1:5">
      <c r="E57" s="1426"/>
    </row>
    <row r="58" spans="1:5">
      <c r="B58" s="1384"/>
      <c r="E58" s="1426"/>
    </row>
    <row r="59" spans="1:5">
      <c r="E59" s="1426"/>
    </row>
    <row r="60" spans="1:5">
      <c r="E60" s="1426"/>
    </row>
    <row r="61" spans="1:5">
      <c r="E61" s="1426"/>
    </row>
    <row r="62" spans="1:5">
      <c r="E62" s="1426"/>
    </row>
    <row r="63" spans="1:5">
      <c r="E63" s="1426"/>
    </row>
    <row r="64" spans="1:5">
      <c r="E64" s="1426"/>
    </row>
    <row r="65" spans="5:5">
      <c r="E65" s="1426"/>
    </row>
    <row r="66" spans="5:5">
      <c r="E66" s="1426"/>
    </row>
    <row r="67" spans="5:5">
      <c r="E67" s="1426"/>
    </row>
    <row r="68" spans="5:5">
      <c r="E68" s="1426"/>
    </row>
    <row r="69" spans="5:5">
      <c r="E69" s="1426"/>
    </row>
    <row r="70" spans="5:5">
      <c r="E70" s="1426"/>
    </row>
    <row r="71" spans="5:5">
      <c r="E71" s="1426"/>
    </row>
    <row r="72" spans="5:5">
      <c r="E72" s="1426"/>
    </row>
    <row r="73" spans="5:5">
      <c r="E73" s="1426"/>
    </row>
    <row r="74" spans="5:5">
      <c r="E74" s="1426"/>
    </row>
    <row r="75" spans="5:5">
      <c r="E75" s="1426"/>
    </row>
    <row r="76" spans="5:5">
      <c r="E76" s="1426"/>
    </row>
    <row r="77" spans="5:5">
      <c r="E77" s="1426"/>
    </row>
    <row r="78" spans="5:5">
      <c r="E78" s="1426"/>
    </row>
  </sheetData>
  <pageMargins left="1" right="0.35" top="0.75" bottom="0.75" header="0.3" footer="0.3"/>
  <pageSetup paperSize="9" orientation="portrait" r:id="rId1"/>
  <headerFooter>
    <oddHeader>&amp;LNačrt PZI št. 02/1-2020&amp;CObjekt: OŠ DRAGATUŠ</oddHeader>
    <oddFooter>&amp;CF. Splošno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99FF"/>
  </sheetPr>
  <dimension ref="A1:F75"/>
  <sheetViews>
    <sheetView view="pageLayout" zoomScaleNormal="100" workbookViewId="0">
      <selection activeCell="D27" sqref="D27"/>
    </sheetView>
  </sheetViews>
  <sheetFormatPr defaultColWidth="9.140625" defaultRowHeight="12.75"/>
  <cols>
    <col min="1" max="1" width="6.7109375" style="657" customWidth="1"/>
    <col min="2" max="2" width="49.7109375" style="1" customWidth="1"/>
    <col min="3" max="3" width="4.7109375" style="1" customWidth="1"/>
    <col min="4" max="4" width="6.7109375" style="337" customWidth="1"/>
    <col min="5" max="5" width="8.7109375" style="592" customWidth="1"/>
    <col min="6" max="6" width="11.7109375" style="337" customWidth="1"/>
    <col min="7" max="16384" width="9.140625" style="1"/>
  </cols>
  <sheetData>
    <row r="1" spans="1:6" s="44" customFormat="1" ht="18.75">
      <c r="A1" s="678" t="s">
        <v>18</v>
      </c>
      <c r="B1" s="679" t="s">
        <v>1826</v>
      </c>
      <c r="C1" s="680"/>
      <c r="D1" s="680"/>
      <c r="E1" s="680"/>
      <c r="F1" s="681"/>
    </row>
    <row r="2" spans="1:6">
      <c r="A2" s="653"/>
      <c r="B2" s="309"/>
      <c r="C2" s="309"/>
      <c r="D2" s="309"/>
      <c r="E2" s="309"/>
      <c r="F2" s="309"/>
    </row>
    <row r="3" spans="1:6" s="47" customFormat="1" ht="18.75">
      <c r="A3" s="682" t="s">
        <v>50</v>
      </c>
      <c r="B3" s="684" t="s">
        <v>1719</v>
      </c>
      <c r="C3" s="693"/>
      <c r="D3" s="693"/>
      <c r="E3" s="693"/>
      <c r="F3" s="694"/>
    </row>
    <row r="4" spans="1:6" ht="13.5" thickBot="1">
      <c r="A4" s="653"/>
      <c r="B4" s="309"/>
      <c r="C4" s="309"/>
      <c r="D4" s="309"/>
      <c r="E4" s="309"/>
      <c r="F4" s="309"/>
    </row>
    <row r="5" spans="1:6" s="308" customFormat="1" ht="72.75" thickBot="1">
      <c r="A5" s="654"/>
      <c r="B5" s="793" t="s">
        <v>4414</v>
      </c>
      <c r="C5" s="300"/>
      <c r="D5" s="300"/>
      <c r="E5" s="300"/>
      <c r="F5" s="540"/>
    </row>
    <row r="6" spans="1:6" s="545" customFormat="1" thickBot="1">
      <c r="A6" s="654"/>
      <c r="B6" s="540"/>
      <c r="C6" s="540"/>
      <c r="D6" s="540"/>
      <c r="E6" s="540"/>
      <c r="F6" s="540"/>
    </row>
    <row r="7" spans="1:6" s="545" customFormat="1" thickBot="1">
      <c r="A7" s="660" t="s">
        <v>5</v>
      </c>
      <c r="B7" s="659" t="s">
        <v>6</v>
      </c>
      <c r="C7" s="312" t="s">
        <v>791</v>
      </c>
      <c r="D7" s="313" t="s">
        <v>21</v>
      </c>
      <c r="E7" s="313" t="s">
        <v>793</v>
      </c>
      <c r="F7" s="314" t="s">
        <v>792</v>
      </c>
    </row>
    <row r="8" spans="1:6" s="40" customFormat="1">
      <c r="A8" s="653"/>
      <c r="B8" s="309"/>
      <c r="C8" s="309"/>
      <c r="D8" s="309"/>
      <c r="E8" s="309"/>
      <c r="F8" s="309"/>
    </row>
    <row r="9" spans="1:6" s="308" customFormat="1" ht="12">
      <c r="A9" s="655"/>
      <c r="B9" s="841" t="s">
        <v>4415</v>
      </c>
      <c r="C9" s="315"/>
      <c r="D9" s="316"/>
      <c r="E9" s="326"/>
      <c r="F9" s="317"/>
    </row>
    <row r="10" spans="1:6" s="308" customFormat="1" ht="12">
      <c r="A10" s="654"/>
      <c r="B10" s="547"/>
      <c r="C10" s="318"/>
      <c r="D10" s="319"/>
      <c r="E10" s="585"/>
      <c r="F10" s="319"/>
    </row>
    <row r="11" spans="1:6" s="308" customFormat="1" ht="36">
      <c r="A11" s="904" t="s">
        <v>1994</v>
      </c>
      <c r="B11" s="320" t="s">
        <v>3737</v>
      </c>
      <c r="C11" s="321"/>
      <c r="D11" s="322"/>
      <c r="E11" s="484"/>
      <c r="F11" s="322"/>
    </row>
    <row r="12" spans="1:6" s="308" customFormat="1" ht="12">
      <c r="A12" s="904"/>
      <c r="B12" s="320" t="s">
        <v>3738</v>
      </c>
      <c r="C12" s="321" t="s">
        <v>67</v>
      </c>
      <c r="D12" s="322">
        <v>84</v>
      </c>
      <c r="E12" s="484"/>
      <c r="F12" s="322">
        <f>D12*E12</f>
        <v>0</v>
      </c>
    </row>
    <row r="13" spans="1:6" s="308" customFormat="1" ht="12">
      <c r="A13" s="904"/>
      <c r="B13" s="320" t="s">
        <v>2337</v>
      </c>
      <c r="C13" s="321" t="s">
        <v>67</v>
      </c>
      <c r="D13" s="322">
        <v>36</v>
      </c>
      <c r="E13" s="484"/>
      <c r="F13" s="322">
        <f>D13*E13</f>
        <v>0</v>
      </c>
    </row>
    <row r="14" spans="1:6" s="308" customFormat="1" ht="12">
      <c r="A14" s="904"/>
      <c r="B14" s="320"/>
      <c r="C14" s="321"/>
      <c r="D14" s="322"/>
      <c r="E14" s="586"/>
      <c r="F14" s="322"/>
    </row>
    <row r="15" spans="1:6" s="545" customFormat="1" ht="60">
      <c r="A15" s="656" t="s">
        <v>1995</v>
      </c>
      <c r="B15" s="320" t="s">
        <v>1961</v>
      </c>
      <c r="C15" s="321" t="s">
        <v>4</v>
      </c>
      <c r="D15" s="322">
        <v>1</v>
      </c>
      <c r="E15" s="484"/>
      <c r="F15" s="322">
        <f>D15*E15</f>
        <v>0</v>
      </c>
    </row>
    <row r="16" spans="1:6" s="545" customFormat="1" ht="12">
      <c r="A16" s="656"/>
      <c r="B16" s="320"/>
      <c r="C16" s="321"/>
      <c r="D16" s="322"/>
      <c r="E16" s="484"/>
      <c r="F16" s="322"/>
    </row>
    <row r="17" spans="1:6" s="545" customFormat="1" ht="72">
      <c r="A17" s="656" t="s">
        <v>1996</v>
      </c>
      <c r="B17" s="320" t="s">
        <v>1962</v>
      </c>
      <c r="C17" s="321" t="s">
        <v>4</v>
      </c>
      <c r="D17" s="322">
        <v>2</v>
      </c>
      <c r="E17" s="484"/>
      <c r="F17" s="322">
        <f>D17*E17</f>
        <v>0</v>
      </c>
    </row>
    <row r="18" spans="1:6" s="545" customFormat="1" ht="12">
      <c r="A18" s="656"/>
      <c r="B18" s="320"/>
      <c r="C18" s="321"/>
      <c r="D18" s="322"/>
      <c r="E18" s="484"/>
      <c r="F18" s="323"/>
    </row>
    <row r="19" spans="1:6" s="545" customFormat="1" ht="38.25" customHeight="1">
      <c r="A19" s="656" t="s">
        <v>1997</v>
      </c>
      <c r="B19" s="307" t="s">
        <v>1963</v>
      </c>
      <c r="C19" s="321" t="s">
        <v>16</v>
      </c>
      <c r="D19" s="322">
        <v>1</v>
      </c>
      <c r="E19" s="484"/>
      <c r="F19" s="323">
        <f>D19*E19</f>
        <v>0</v>
      </c>
    </row>
    <row r="20" spans="1:6" s="545" customFormat="1" ht="12.75" customHeight="1">
      <c r="A20" s="656"/>
      <c r="B20" s="307"/>
      <c r="C20" s="321"/>
      <c r="D20" s="322"/>
      <c r="E20" s="484"/>
      <c r="F20" s="323"/>
    </row>
    <row r="21" spans="1:6" s="545" customFormat="1" ht="62.25" customHeight="1">
      <c r="A21" s="656" t="s">
        <v>1998</v>
      </c>
      <c r="B21" s="307" t="s">
        <v>1964</v>
      </c>
      <c r="C21" s="345" t="s">
        <v>16</v>
      </c>
      <c r="D21" s="344">
        <v>30</v>
      </c>
      <c r="E21" s="484"/>
      <c r="F21" s="333">
        <f>D21*E21</f>
        <v>0</v>
      </c>
    </row>
    <row r="22" spans="1:6" s="545" customFormat="1" ht="12">
      <c r="A22" s="656"/>
      <c r="B22" s="320"/>
      <c r="C22" s="321"/>
      <c r="D22" s="322"/>
      <c r="E22" s="344"/>
      <c r="F22" s="322"/>
    </row>
    <row r="23" spans="1:6" s="545" customFormat="1" ht="168">
      <c r="A23" s="656" t="s">
        <v>1999</v>
      </c>
      <c r="B23" s="320" t="s">
        <v>1965</v>
      </c>
      <c r="C23" s="321" t="s">
        <v>16</v>
      </c>
      <c r="D23" s="322">
        <v>30</v>
      </c>
      <c r="E23" s="484"/>
      <c r="F23" s="322">
        <f>D23*E23</f>
        <v>0</v>
      </c>
    </row>
    <row r="24" spans="1:6" s="308" customFormat="1" ht="12">
      <c r="A24" s="654"/>
      <c r="B24" s="547"/>
      <c r="C24" s="318"/>
      <c r="D24" s="319"/>
      <c r="E24" s="585"/>
      <c r="F24" s="324"/>
    </row>
    <row r="25" spans="1:6" s="308" customFormat="1" ht="12">
      <c r="A25" s="658"/>
      <c r="B25" s="841" t="s">
        <v>194</v>
      </c>
      <c r="C25" s="325"/>
      <c r="D25" s="326"/>
      <c r="E25" s="326"/>
      <c r="F25" s="327"/>
    </row>
    <row r="26" spans="1:6" s="308" customFormat="1" ht="12">
      <c r="A26" s="654"/>
      <c r="B26" s="547"/>
      <c r="C26" s="318"/>
      <c r="D26" s="319"/>
      <c r="E26" s="585"/>
      <c r="F26" s="324"/>
    </row>
    <row r="27" spans="1:6" s="308" customFormat="1" ht="37.5" customHeight="1">
      <c r="A27" s="656" t="s">
        <v>2000</v>
      </c>
      <c r="B27" s="320" t="s">
        <v>1890</v>
      </c>
      <c r="C27" s="321" t="s">
        <v>16</v>
      </c>
      <c r="D27" s="322">
        <v>1</v>
      </c>
      <c r="E27" s="484"/>
      <c r="F27" s="322">
        <f>D27*E27</f>
        <v>0</v>
      </c>
    </row>
    <row r="28" spans="1:6" s="308" customFormat="1" ht="12">
      <c r="A28" s="654"/>
      <c r="B28" s="547"/>
      <c r="C28" s="318"/>
      <c r="D28" s="319"/>
      <c r="E28" s="591"/>
      <c r="F28" s="324"/>
    </row>
    <row r="29" spans="1:6" s="545" customFormat="1" ht="61.5" customHeight="1">
      <c r="A29" s="656" t="s">
        <v>2001</v>
      </c>
      <c r="B29" s="307" t="s">
        <v>1897</v>
      </c>
      <c r="C29" s="330"/>
      <c r="D29" s="331"/>
      <c r="E29" s="484"/>
      <c r="F29" s="323"/>
    </row>
    <row r="30" spans="1:6" s="545" customFormat="1" ht="12.75" customHeight="1">
      <c r="A30" s="656"/>
      <c r="B30" s="307" t="s">
        <v>1860</v>
      </c>
      <c r="C30" s="330" t="s">
        <v>1821</v>
      </c>
      <c r="D30" s="331">
        <v>80</v>
      </c>
      <c r="E30" s="484"/>
      <c r="F30" s="323">
        <f>D30*E30</f>
        <v>0</v>
      </c>
    </row>
    <row r="31" spans="1:6" s="545" customFormat="1" ht="12">
      <c r="A31" s="656"/>
      <c r="B31" s="307"/>
      <c r="C31" s="330"/>
      <c r="D31" s="331"/>
      <c r="E31" s="484"/>
      <c r="F31" s="322"/>
    </row>
    <row r="32" spans="1:6" s="545" customFormat="1" ht="75.75" customHeight="1">
      <c r="A32" s="656" t="s">
        <v>2002</v>
      </c>
      <c r="B32" s="307" t="s">
        <v>1966</v>
      </c>
      <c r="C32" s="330"/>
      <c r="D32" s="331"/>
      <c r="E32" s="484"/>
      <c r="F32" s="323"/>
    </row>
    <row r="33" spans="1:6" s="545" customFormat="1" ht="12.75" customHeight="1">
      <c r="A33" s="656"/>
      <c r="B33" s="307" t="s">
        <v>1865</v>
      </c>
      <c r="C33" s="330" t="s">
        <v>1821</v>
      </c>
      <c r="D33" s="331">
        <v>20</v>
      </c>
      <c r="E33" s="484"/>
      <c r="F33" s="323">
        <f>D33*E33</f>
        <v>0</v>
      </c>
    </row>
    <row r="34" spans="1:6" s="545" customFormat="1" ht="12">
      <c r="A34" s="656"/>
      <c r="B34" s="307"/>
      <c r="C34" s="330"/>
      <c r="D34" s="331"/>
      <c r="E34" s="484"/>
      <c r="F34" s="322"/>
    </row>
    <row r="35" spans="1:6" s="545" customFormat="1" ht="24.75" customHeight="1">
      <c r="A35" s="656" t="s">
        <v>2003</v>
      </c>
      <c r="B35" s="307" t="s">
        <v>1967</v>
      </c>
      <c r="C35" s="330" t="s">
        <v>4</v>
      </c>
      <c r="D35" s="331">
        <v>1</v>
      </c>
      <c r="E35" s="484"/>
      <c r="F35" s="323">
        <f>D35*E35</f>
        <v>0</v>
      </c>
    </row>
    <row r="36" spans="1:6" s="545" customFormat="1" ht="12">
      <c r="A36" s="656"/>
      <c r="B36" s="587"/>
      <c r="C36" s="588"/>
      <c r="D36" s="589"/>
      <c r="E36" s="484"/>
      <c r="F36" s="322"/>
    </row>
    <row r="37" spans="1:6" s="545" customFormat="1" ht="48">
      <c r="A37" s="656" t="s">
        <v>2004</v>
      </c>
      <c r="B37" s="587" t="s">
        <v>1968</v>
      </c>
      <c r="C37" s="588" t="s">
        <v>16</v>
      </c>
      <c r="D37" s="589">
        <v>2</v>
      </c>
      <c r="E37" s="484"/>
      <c r="F37" s="323">
        <f>D37*E37</f>
        <v>0</v>
      </c>
    </row>
    <row r="38" spans="1:6" s="545" customFormat="1" ht="12">
      <c r="A38" s="656"/>
      <c r="B38" s="587"/>
      <c r="C38" s="588"/>
      <c r="D38" s="589"/>
      <c r="E38" s="484"/>
      <c r="F38" s="322"/>
    </row>
    <row r="39" spans="1:6" s="545" customFormat="1" ht="36">
      <c r="A39" s="656" t="s">
        <v>2005</v>
      </c>
      <c r="B39" s="587" t="s">
        <v>1969</v>
      </c>
      <c r="C39" s="588" t="s">
        <v>16</v>
      </c>
      <c r="D39" s="589">
        <v>2</v>
      </c>
      <c r="E39" s="484"/>
      <c r="F39" s="323">
        <f>D39*E39</f>
        <v>0</v>
      </c>
    </row>
    <row r="40" spans="1:6" s="545" customFormat="1" ht="12">
      <c r="A40" s="654"/>
      <c r="B40" s="547"/>
      <c r="C40" s="318"/>
      <c r="D40" s="319"/>
      <c r="E40" s="585"/>
      <c r="F40" s="324"/>
    </row>
    <row r="41" spans="1:6" s="545" customFormat="1" ht="12">
      <c r="A41" s="655"/>
      <c r="B41" s="841" t="s">
        <v>794</v>
      </c>
      <c r="C41" s="325"/>
      <c r="D41" s="326"/>
      <c r="E41" s="326"/>
      <c r="F41" s="327"/>
    </row>
    <row r="42" spans="1:6" s="545" customFormat="1" ht="12">
      <c r="A42" s="654"/>
      <c r="B42" s="547"/>
      <c r="C42" s="318"/>
      <c r="D42" s="319"/>
      <c r="E42" s="585"/>
      <c r="F42" s="324"/>
    </row>
    <row r="43" spans="1:6" s="545" customFormat="1" ht="48">
      <c r="A43" s="656" t="s">
        <v>2006</v>
      </c>
      <c r="B43" s="320" t="s">
        <v>1970</v>
      </c>
      <c r="C43" s="321"/>
      <c r="D43" s="322"/>
      <c r="E43" s="586"/>
      <c r="F43" s="322"/>
    </row>
    <row r="44" spans="1:6" s="545" customFormat="1" ht="108">
      <c r="A44" s="656" t="s">
        <v>2007</v>
      </c>
      <c r="B44" s="320" t="s">
        <v>1971</v>
      </c>
      <c r="C44" s="588"/>
      <c r="D44" s="589"/>
      <c r="E44" s="484"/>
      <c r="F44" s="323"/>
    </row>
    <row r="45" spans="1:6" s="545" customFormat="1" ht="12">
      <c r="A45" s="656"/>
      <c r="B45" s="307" t="s">
        <v>1872</v>
      </c>
      <c r="C45" s="588" t="s">
        <v>16</v>
      </c>
      <c r="D45" s="589">
        <v>1</v>
      </c>
      <c r="E45" s="484"/>
      <c r="F45" s="323">
        <f>D45*E45</f>
        <v>0</v>
      </c>
    </row>
    <row r="46" spans="1:6" s="545" customFormat="1" ht="12">
      <c r="A46" s="656"/>
      <c r="B46" s="307"/>
      <c r="C46" s="588"/>
      <c r="D46" s="589"/>
      <c r="E46" s="484"/>
      <c r="F46" s="323"/>
    </row>
    <row r="47" spans="1:6" s="545" customFormat="1" ht="48">
      <c r="A47" s="656" t="s">
        <v>2016</v>
      </c>
      <c r="B47" s="320" t="s">
        <v>2227</v>
      </c>
      <c r="C47" s="588"/>
      <c r="D47" s="589"/>
      <c r="E47" s="484"/>
      <c r="F47" s="323"/>
    </row>
    <row r="48" spans="1:6" s="545" customFormat="1" ht="12">
      <c r="A48" s="656"/>
      <c r="B48" s="307" t="s">
        <v>1872</v>
      </c>
      <c r="C48" s="588" t="s">
        <v>16</v>
      </c>
      <c r="D48" s="589">
        <v>1</v>
      </c>
      <c r="E48" s="484"/>
      <c r="F48" s="323">
        <f>D48*E48</f>
        <v>0</v>
      </c>
    </row>
    <row r="49" spans="1:6" s="545" customFormat="1" ht="12">
      <c r="A49" s="656"/>
      <c r="B49" s="307"/>
      <c r="C49" s="588"/>
      <c r="D49" s="589"/>
      <c r="E49" s="484"/>
      <c r="F49" s="323"/>
    </row>
    <row r="50" spans="1:6" s="545" customFormat="1" ht="12">
      <c r="A50" s="656" t="s">
        <v>2017</v>
      </c>
      <c r="B50" s="590" t="s">
        <v>1972</v>
      </c>
      <c r="C50" s="588"/>
      <c r="D50" s="589"/>
      <c r="E50" s="484"/>
      <c r="F50" s="323"/>
    </row>
    <row r="51" spans="1:6" s="545" customFormat="1" ht="12">
      <c r="A51" s="656"/>
      <c r="B51" s="307" t="s">
        <v>1873</v>
      </c>
      <c r="C51" s="588" t="s">
        <v>16</v>
      </c>
      <c r="D51" s="589">
        <v>1</v>
      </c>
      <c r="E51" s="484"/>
      <c r="F51" s="323">
        <f>D51*E51</f>
        <v>0</v>
      </c>
    </row>
    <row r="52" spans="1:6" s="545" customFormat="1" ht="48">
      <c r="A52" s="656"/>
      <c r="B52" s="320" t="s">
        <v>1708</v>
      </c>
      <c r="C52" s="321"/>
      <c r="D52" s="322"/>
      <c r="E52" s="484"/>
      <c r="F52" s="322"/>
    </row>
    <row r="53" spans="1:6" s="545" customFormat="1" ht="12">
      <c r="A53" s="656"/>
      <c r="B53" s="307"/>
      <c r="C53" s="588"/>
      <c r="D53" s="589"/>
      <c r="E53" s="484"/>
      <c r="F53" s="323"/>
    </row>
    <row r="54" spans="1:6" s="346" customFormat="1" ht="36">
      <c r="A54" s="656" t="s">
        <v>2018</v>
      </c>
      <c r="B54" s="307" t="s">
        <v>1973</v>
      </c>
      <c r="C54" s="330"/>
      <c r="D54" s="331"/>
      <c r="E54" s="484"/>
      <c r="F54" s="333"/>
    </row>
    <row r="55" spans="1:6" s="545" customFormat="1" ht="12">
      <c r="A55" s="656"/>
      <c r="B55" s="307" t="s">
        <v>1872</v>
      </c>
      <c r="C55" s="588" t="s">
        <v>16</v>
      </c>
      <c r="D55" s="589">
        <v>1</v>
      </c>
      <c r="E55" s="484"/>
      <c r="F55" s="323">
        <f>D55*E55</f>
        <v>0</v>
      </c>
    </row>
    <row r="56" spans="1:6" s="346" customFormat="1" ht="12">
      <c r="A56" s="656"/>
      <c r="B56" s="307"/>
      <c r="C56" s="345"/>
      <c r="D56" s="344"/>
      <c r="E56" s="484"/>
      <c r="F56" s="344"/>
    </row>
    <row r="57" spans="1:6" s="545" customFormat="1" ht="24">
      <c r="A57" s="656" t="s">
        <v>2019</v>
      </c>
      <c r="B57" s="320" t="s">
        <v>1974</v>
      </c>
      <c r="C57" s="588" t="s">
        <v>16</v>
      </c>
      <c r="D57" s="589">
        <v>2</v>
      </c>
      <c r="E57" s="484"/>
      <c r="F57" s="323">
        <f>D57*E57</f>
        <v>0</v>
      </c>
    </row>
    <row r="58" spans="1:6" s="545" customFormat="1" ht="12">
      <c r="A58" s="656"/>
      <c r="B58" s="320"/>
      <c r="C58" s="588"/>
      <c r="D58" s="589"/>
      <c r="E58" s="484"/>
      <c r="F58" s="323"/>
    </row>
    <row r="59" spans="1:6" s="545" customFormat="1" ht="24">
      <c r="A59" s="904" t="s">
        <v>2020</v>
      </c>
      <c r="B59" s="320" t="s">
        <v>1975</v>
      </c>
      <c r="C59" s="588" t="s">
        <v>16</v>
      </c>
      <c r="D59" s="589">
        <v>1</v>
      </c>
      <c r="E59" s="484"/>
      <c r="F59" s="323">
        <f>D59*E59</f>
        <v>0</v>
      </c>
    </row>
    <row r="60" spans="1:6" s="1491" customFormat="1" ht="12">
      <c r="A60" s="654"/>
      <c r="B60" s="546"/>
      <c r="C60" s="318"/>
      <c r="D60" s="319"/>
      <c r="E60" s="591"/>
      <c r="F60" s="334"/>
    </row>
    <row r="61" spans="1:6" s="308" customFormat="1" ht="12">
      <c r="A61" s="1798"/>
      <c r="B61" s="1799" t="s">
        <v>4416</v>
      </c>
      <c r="C61" s="325"/>
      <c r="D61" s="326"/>
      <c r="E61" s="326"/>
      <c r="F61" s="327"/>
    </row>
    <row r="62" spans="1:6" s="1491" customFormat="1" ht="12">
      <c r="A62" s="654"/>
      <c r="B62" s="546"/>
      <c r="C62" s="318"/>
      <c r="D62" s="319"/>
      <c r="E62" s="591"/>
      <c r="F62" s="334"/>
    </row>
    <row r="63" spans="1:6" s="1491" customFormat="1" ht="46.5" customHeight="1">
      <c r="A63" s="904"/>
      <c r="B63" s="320" t="s">
        <v>3732</v>
      </c>
      <c r="C63" s="588"/>
      <c r="D63" s="589"/>
      <c r="E63" s="484"/>
      <c r="F63" s="323"/>
    </row>
    <row r="64" spans="1:6" s="346" customFormat="1" ht="49.5" customHeight="1">
      <c r="A64" s="904" t="s">
        <v>3733</v>
      </c>
      <c r="B64" s="307" t="s">
        <v>3729</v>
      </c>
      <c r="C64" s="330"/>
      <c r="D64" s="331"/>
      <c r="E64" s="484"/>
      <c r="F64" s="333"/>
    </row>
    <row r="65" spans="1:6" s="346" customFormat="1" ht="36">
      <c r="A65" s="904"/>
      <c r="B65" s="307" t="s">
        <v>3730</v>
      </c>
      <c r="C65" s="345" t="s">
        <v>1820</v>
      </c>
      <c r="D65" s="344">
        <v>87.4</v>
      </c>
      <c r="E65" s="484"/>
      <c r="F65" s="333">
        <f>D65*E65</f>
        <v>0</v>
      </c>
    </row>
    <row r="66" spans="1:6" s="346" customFormat="1" ht="36">
      <c r="A66" s="904" t="s">
        <v>3734</v>
      </c>
      <c r="B66" s="307" t="s">
        <v>3731</v>
      </c>
      <c r="C66" s="345" t="s">
        <v>1820</v>
      </c>
      <c r="D66" s="344">
        <v>70.150000000000006</v>
      </c>
      <c r="E66" s="484"/>
      <c r="F66" s="333">
        <f>D66*E66</f>
        <v>0</v>
      </c>
    </row>
    <row r="67" spans="1:6" s="346" customFormat="1" ht="24">
      <c r="A67" s="904" t="s">
        <v>3735</v>
      </c>
      <c r="B67" s="307" t="s">
        <v>3736</v>
      </c>
      <c r="C67" s="345" t="s">
        <v>16</v>
      </c>
      <c r="D67" s="344">
        <v>1</v>
      </c>
      <c r="E67" s="484"/>
      <c r="F67" s="333">
        <f>D67*E67</f>
        <v>0</v>
      </c>
    </row>
    <row r="68" spans="1:6" s="346" customFormat="1" ht="12">
      <c r="A68" s="654"/>
      <c r="B68" s="546"/>
      <c r="C68" s="318"/>
      <c r="D68" s="319"/>
      <c r="E68" s="591"/>
      <c r="F68" s="334"/>
    </row>
    <row r="69" spans="1:6" s="308" customFormat="1" ht="12">
      <c r="A69" s="1798"/>
      <c r="B69" s="1799" t="s">
        <v>1893</v>
      </c>
      <c r="C69" s="325"/>
      <c r="D69" s="326"/>
      <c r="E69" s="326"/>
      <c r="F69" s="327"/>
    </row>
    <row r="70" spans="1:6" s="308" customFormat="1" ht="12">
      <c r="A70" s="654"/>
      <c r="B70" s="547"/>
      <c r="C70" s="318"/>
      <c r="D70" s="319"/>
      <c r="E70" s="585"/>
      <c r="F70" s="324"/>
    </row>
    <row r="71" spans="1:6" s="545" customFormat="1" ht="36">
      <c r="A71" s="656" t="s">
        <v>2021</v>
      </c>
      <c r="B71" s="307" t="s">
        <v>1894</v>
      </c>
      <c r="C71" s="588" t="s">
        <v>16</v>
      </c>
      <c r="D71" s="589">
        <v>1</v>
      </c>
      <c r="E71" s="484"/>
      <c r="F71" s="323">
        <f t="shared" ref="F71:F73" si="0">D71*E71</f>
        <v>0</v>
      </c>
    </row>
    <row r="72" spans="1:6" s="545" customFormat="1" ht="48">
      <c r="A72" s="656" t="s">
        <v>2022</v>
      </c>
      <c r="B72" s="307" t="s">
        <v>1895</v>
      </c>
      <c r="C72" s="588" t="s">
        <v>16</v>
      </c>
      <c r="D72" s="589">
        <v>1</v>
      </c>
      <c r="E72" s="484"/>
      <c r="F72" s="323">
        <f t="shared" si="0"/>
        <v>0</v>
      </c>
    </row>
    <row r="73" spans="1:6" s="545" customFormat="1" ht="48">
      <c r="A73" s="656" t="s">
        <v>2023</v>
      </c>
      <c r="B73" s="307" t="s">
        <v>1896</v>
      </c>
      <c r="C73" s="588" t="s">
        <v>16</v>
      </c>
      <c r="D73" s="589">
        <v>1</v>
      </c>
      <c r="E73" s="484"/>
      <c r="F73" s="323">
        <f t="shared" si="0"/>
        <v>0</v>
      </c>
    </row>
    <row r="74" spans="1:6" s="308" customFormat="1" ht="12">
      <c r="A74" s="654"/>
      <c r="B74" s="546"/>
      <c r="C74" s="318"/>
      <c r="D74" s="319"/>
      <c r="E74" s="591"/>
      <c r="F74" s="334"/>
    </row>
    <row r="75" spans="1:6" s="308" customFormat="1" ht="12">
      <c r="A75" s="662"/>
      <c r="B75" s="841" t="s">
        <v>48</v>
      </c>
      <c r="C75" s="315"/>
      <c r="D75" s="335"/>
      <c r="E75" s="326"/>
      <c r="F75" s="336">
        <f>SUM(F1:F74)</f>
        <v>0</v>
      </c>
    </row>
  </sheetData>
  <protectedRanges>
    <protectedRange sqref="E15:E59 E11:E13 E69:E73 E63:E64 E61" name="Obseg1"/>
    <protectedRange sqref="E65" name="Obseg1_2"/>
    <protectedRange sqref="E66" name="Obseg1_3"/>
    <protectedRange sqref="E67" name="Obseg1_4"/>
  </protectedRange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2" manualBreakCount="2">
    <brk id="28" max="5" man="1"/>
    <brk id="5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99FF"/>
  </sheetPr>
  <dimension ref="A1:H152"/>
  <sheetViews>
    <sheetView view="pageLayout" zoomScaleNormal="100" workbookViewId="0">
      <selection activeCell="H25" sqref="H25"/>
    </sheetView>
  </sheetViews>
  <sheetFormatPr defaultColWidth="8.85546875" defaultRowHeight="12.75"/>
  <cols>
    <col min="1" max="1" width="6.7109375" style="879" customWidth="1"/>
    <col min="2" max="2" width="48.7109375" style="338" customWidth="1"/>
    <col min="3" max="3" width="4.7109375" style="359" customWidth="1"/>
    <col min="4" max="4" width="8.7109375" style="843" customWidth="1"/>
    <col min="5" max="5" width="8.42578125" style="349" customWidth="1"/>
    <col min="6" max="6" width="12.7109375" style="843" customWidth="1"/>
    <col min="7" max="16384" width="8.85546875" style="1"/>
  </cols>
  <sheetData>
    <row r="1" spans="1:8" s="44" customFormat="1" ht="18.75">
      <c r="A1" s="678" t="s">
        <v>18</v>
      </c>
      <c r="B1" s="679" t="s">
        <v>1826</v>
      </c>
      <c r="C1" s="839"/>
      <c r="D1" s="859"/>
      <c r="E1" s="859"/>
      <c r="F1" s="860"/>
    </row>
    <row r="3" spans="1:8" s="47" customFormat="1" ht="18.75">
      <c r="A3" s="682" t="s">
        <v>23</v>
      </c>
      <c r="B3" s="683" t="s">
        <v>1827</v>
      </c>
      <c r="C3" s="753"/>
      <c r="D3" s="861"/>
      <c r="E3" s="859"/>
      <c r="F3" s="862"/>
    </row>
    <row r="4" spans="1:8" s="311" customFormat="1" thickBot="1">
      <c r="A4" s="673"/>
      <c r="B4" s="537"/>
      <c r="C4" s="387"/>
      <c r="D4" s="840"/>
      <c r="E4" s="785"/>
      <c r="F4" s="840"/>
    </row>
    <row r="5" spans="1:8" s="308" customFormat="1" ht="48.75" thickBot="1">
      <c r="A5" s="673"/>
      <c r="B5" s="1801" t="s">
        <v>795</v>
      </c>
      <c r="C5" s="387"/>
      <c r="D5" s="840"/>
      <c r="E5" s="785"/>
      <c r="F5" s="840"/>
    </row>
    <row r="6" spans="1:8" s="538" customFormat="1" ht="12">
      <c r="A6" s="673"/>
      <c r="B6" s="537"/>
      <c r="C6" s="387"/>
      <c r="D6" s="840"/>
      <c r="E6" s="785"/>
      <c r="F6" s="840"/>
    </row>
    <row r="7" spans="1:8" s="538" customFormat="1" ht="12">
      <c r="A7" s="878"/>
      <c r="B7" s="566" t="s">
        <v>2224</v>
      </c>
      <c r="C7" s="870"/>
      <c r="D7" s="566"/>
      <c r="E7" s="566"/>
      <c r="F7" s="790"/>
    </row>
    <row r="8" spans="1:8" s="538" customFormat="1" thickBot="1">
      <c r="A8" s="567"/>
      <c r="B8" s="568"/>
      <c r="C8" s="569"/>
      <c r="D8" s="570"/>
      <c r="E8" s="786"/>
      <c r="F8" s="570"/>
    </row>
    <row r="9" spans="1:8" s="538" customFormat="1" ht="36">
      <c r="A9" s="567"/>
      <c r="B9" s="782" t="s">
        <v>1898</v>
      </c>
      <c r="C9" s="569"/>
      <c r="D9" s="570"/>
      <c r="E9" s="786"/>
      <c r="F9" s="570"/>
    </row>
    <row r="10" spans="1:8" s="538" customFormat="1" ht="24">
      <c r="A10" s="567"/>
      <c r="B10" s="783" t="s">
        <v>1899</v>
      </c>
      <c r="C10" s="569"/>
      <c r="D10" s="570"/>
      <c r="E10" s="786"/>
      <c r="F10" s="570"/>
    </row>
    <row r="11" spans="1:8" s="538" customFormat="1" ht="96">
      <c r="A11" s="567"/>
      <c r="B11" s="783" t="s">
        <v>1900</v>
      </c>
      <c r="C11" s="569"/>
      <c r="D11" s="570"/>
      <c r="E11" s="786"/>
      <c r="F11" s="570"/>
    </row>
    <row r="12" spans="1:8" s="538" customFormat="1" ht="60">
      <c r="A12" s="567"/>
      <c r="B12" s="783" t="s">
        <v>1901</v>
      </c>
      <c r="C12" s="569"/>
      <c r="D12" s="570"/>
      <c r="E12" s="786"/>
      <c r="F12" s="570"/>
    </row>
    <row r="13" spans="1:8" s="538" customFormat="1" ht="96.75" thickBot="1">
      <c r="A13" s="567"/>
      <c r="B13" s="783" t="s">
        <v>1902</v>
      </c>
      <c r="C13" s="569"/>
      <c r="D13" s="570"/>
      <c r="E13" s="786"/>
      <c r="F13" s="570"/>
    </row>
    <row r="14" spans="1:8" s="843" customFormat="1" ht="72.75" thickBot="1">
      <c r="A14" s="567"/>
      <c r="B14" s="855" t="s">
        <v>2225</v>
      </c>
      <c r="C14" s="569"/>
      <c r="D14" s="570"/>
      <c r="E14" s="786"/>
      <c r="F14" s="570"/>
    </row>
    <row r="15" spans="1:8" s="843" customFormat="1" ht="36.75" thickBot="1">
      <c r="A15" s="567"/>
      <c r="B15" s="855" t="s">
        <v>2226</v>
      </c>
      <c r="C15" s="871"/>
      <c r="D15" s="863"/>
      <c r="E15" s="864"/>
      <c r="F15" s="863"/>
      <c r="G15" s="856"/>
      <c r="H15" s="856"/>
    </row>
    <row r="16" spans="1:8" s="695" customFormat="1" ht="13.5" customHeight="1" thickBot="1">
      <c r="A16" s="780"/>
      <c r="B16" s="781"/>
      <c r="C16" s="569"/>
      <c r="D16" s="570"/>
      <c r="E16" s="786"/>
      <c r="F16" s="570"/>
    </row>
    <row r="17" spans="1:8" s="538" customFormat="1" thickBot="1">
      <c r="A17" s="660" t="s">
        <v>5</v>
      </c>
      <c r="B17" s="659" t="s">
        <v>6</v>
      </c>
      <c r="C17" s="312" t="s">
        <v>791</v>
      </c>
      <c r="D17" s="313" t="s">
        <v>21</v>
      </c>
      <c r="E17" s="313" t="s">
        <v>793</v>
      </c>
      <c r="F17" s="314" t="s">
        <v>792</v>
      </c>
    </row>
    <row r="18" spans="1:8" s="1574" customFormat="1" ht="12">
      <c r="A18" s="567"/>
      <c r="B18" s="663"/>
      <c r="C18" s="665"/>
      <c r="D18" s="667"/>
      <c r="E18" s="789"/>
      <c r="F18" s="667"/>
    </row>
    <row r="19" spans="1:8" s="538" customFormat="1" ht="24">
      <c r="A19" s="664" t="s">
        <v>1903</v>
      </c>
      <c r="B19" s="663" t="s">
        <v>2230</v>
      </c>
      <c r="C19" s="665" t="s">
        <v>67</v>
      </c>
      <c r="D19" s="667">
        <v>72</v>
      </c>
      <c r="E19" s="787"/>
      <c r="F19" s="667">
        <f>D19*E19</f>
        <v>0</v>
      </c>
    </row>
    <row r="20" spans="1:8" s="538" customFormat="1" ht="12">
      <c r="A20" s="857"/>
      <c r="B20" s="784"/>
      <c r="C20" s="669"/>
      <c r="D20" s="666"/>
      <c r="E20" s="788"/>
      <c r="F20" s="666"/>
    </row>
    <row r="21" spans="1:8" s="538" customFormat="1" ht="24">
      <c r="A21" s="857" t="s">
        <v>1909</v>
      </c>
      <c r="B21" s="784" t="s">
        <v>2231</v>
      </c>
      <c r="C21" s="669" t="s">
        <v>67</v>
      </c>
      <c r="D21" s="666">
        <v>17</v>
      </c>
      <c r="E21" s="788"/>
      <c r="F21" s="666">
        <f>D21*E21</f>
        <v>0</v>
      </c>
    </row>
    <row r="22" spans="1:8" s="538" customFormat="1" ht="12">
      <c r="A22" s="567"/>
      <c r="B22" s="663"/>
      <c r="C22" s="669"/>
      <c r="D22" s="666"/>
      <c r="E22" s="788"/>
      <c r="F22" s="666"/>
    </row>
    <row r="23" spans="1:8" s="538" customFormat="1" ht="48">
      <c r="A23" s="668" t="s">
        <v>1910</v>
      </c>
      <c r="B23" s="784" t="s">
        <v>2228</v>
      </c>
      <c r="C23" s="669" t="s">
        <v>67</v>
      </c>
      <c r="D23" s="666">
        <v>16</v>
      </c>
      <c r="E23" s="788"/>
      <c r="F23" s="666">
        <f>D23*E23</f>
        <v>0</v>
      </c>
    </row>
    <row r="24" spans="1:8" s="538" customFormat="1" ht="12">
      <c r="A24" s="567"/>
      <c r="B24" s="663"/>
      <c r="C24" s="665"/>
      <c r="D24" s="667"/>
      <c r="E24" s="789"/>
      <c r="F24" s="667"/>
    </row>
    <row r="25" spans="1:8" s="538" customFormat="1" ht="48">
      <c r="A25" s="668" t="s">
        <v>1911</v>
      </c>
      <c r="B25" s="784" t="s">
        <v>2229</v>
      </c>
      <c r="C25" s="669" t="s">
        <v>67</v>
      </c>
      <c r="D25" s="666">
        <v>4</v>
      </c>
      <c r="E25" s="788"/>
      <c r="F25" s="666">
        <f>D25*E25</f>
        <v>0</v>
      </c>
    </row>
    <row r="26" spans="1:8" s="538" customFormat="1" ht="12">
      <c r="A26" s="567"/>
      <c r="B26" s="663"/>
      <c r="C26" s="669"/>
      <c r="D26" s="666"/>
      <c r="E26" s="865"/>
      <c r="F26" s="666"/>
    </row>
    <row r="27" spans="1:8" s="538" customFormat="1" ht="15">
      <c r="A27" s="668" t="s">
        <v>1912</v>
      </c>
      <c r="B27" s="784" t="s">
        <v>2232</v>
      </c>
      <c r="C27" s="866" t="s">
        <v>67</v>
      </c>
      <c r="D27" s="867">
        <v>20</v>
      </c>
      <c r="E27" s="868"/>
      <c r="F27" s="869">
        <f>D27*E27</f>
        <v>0</v>
      </c>
      <c r="G27" s="858"/>
      <c r="H27" s="858"/>
    </row>
    <row r="28" spans="1:8" s="538" customFormat="1" ht="12">
      <c r="A28" s="567"/>
      <c r="B28" s="663"/>
      <c r="C28" s="669"/>
      <c r="D28" s="666"/>
      <c r="E28" s="788"/>
      <c r="F28" s="666"/>
    </row>
    <row r="29" spans="1:8" s="538" customFormat="1" ht="36">
      <c r="A29" s="857" t="s">
        <v>1913</v>
      </c>
      <c r="B29" s="784" t="s">
        <v>2233</v>
      </c>
      <c r="C29" s="866" t="s">
        <v>16</v>
      </c>
      <c r="D29" s="867">
        <v>1</v>
      </c>
      <c r="E29" s="868"/>
      <c r="F29" s="869">
        <f>D29*E29</f>
        <v>0</v>
      </c>
    </row>
    <row r="30" spans="1:8" s="538" customFormat="1" ht="12">
      <c r="A30" s="567"/>
      <c r="B30" s="663"/>
      <c r="C30" s="665"/>
      <c r="D30" s="667"/>
      <c r="E30" s="789"/>
      <c r="F30" s="667"/>
    </row>
    <row r="31" spans="1:8" s="538" customFormat="1" ht="24">
      <c r="A31" s="857" t="s">
        <v>1914</v>
      </c>
      <c r="B31" s="784" t="s">
        <v>2235</v>
      </c>
      <c r="C31" s="669" t="s">
        <v>67</v>
      </c>
      <c r="D31" s="666">
        <v>28</v>
      </c>
      <c r="E31" s="865"/>
      <c r="F31" s="666">
        <f>D31*E31</f>
        <v>0</v>
      </c>
    </row>
    <row r="32" spans="1:8" s="538" customFormat="1" ht="12">
      <c r="A32" s="857"/>
      <c r="B32" s="784"/>
      <c r="C32" s="669"/>
      <c r="D32" s="666"/>
      <c r="E32" s="865"/>
      <c r="F32" s="666"/>
    </row>
    <row r="33" spans="1:6" s="538" customFormat="1" ht="48">
      <c r="A33" s="857" t="s">
        <v>1915</v>
      </c>
      <c r="B33" s="784" t="s">
        <v>2237</v>
      </c>
      <c r="C33" s="669" t="s">
        <v>4</v>
      </c>
      <c r="D33" s="666">
        <v>22</v>
      </c>
      <c r="E33" s="865"/>
      <c r="F33" s="666">
        <f>D33*E33</f>
        <v>0</v>
      </c>
    </row>
    <row r="34" spans="1:6" s="538" customFormat="1" ht="12">
      <c r="A34" s="857"/>
      <c r="B34" s="784"/>
      <c r="C34" s="669"/>
      <c r="D34" s="666"/>
      <c r="E34" s="865"/>
      <c r="F34" s="666"/>
    </row>
    <row r="35" spans="1:6" s="538" customFormat="1" ht="48">
      <c r="A35" s="857" t="s">
        <v>1916</v>
      </c>
      <c r="B35" s="784" t="s">
        <v>2240</v>
      </c>
      <c r="C35" s="669" t="s">
        <v>4</v>
      </c>
      <c r="D35" s="666">
        <v>6</v>
      </c>
      <c r="E35" s="865"/>
      <c r="F35" s="666">
        <f>D35*E35</f>
        <v>0</v>
      </c>
    </row>
    <row r="36" spans="1:6" s="538" customFormat="1" ht="12">
      <c r="A36" s="857"/>
      <c r="B36" s="784"/>
      <c r="C36" s="669"/>
      <c r="D36" s="666"/>
      <c r="E36" s="865"/>
      <c r="F36" s="666"/>
    </row>
    <row r="37" spans="1:6" s="538" customFormat="1" ht="48">
      <c r="A37" s="857" t="s">
        <v>1917</v>
      </c>
      <c r="B37" s="784" t="s">
        <v>2241</v>
      </c>
      <c r="C37" s="669" t="s">
        <v>4</v>
      </c>
      <c r="D37" s="666">
        <v>4</v>
      </c>
      <c r="E37" s="865"/>
      <c r="F37" s="666">
        <f>D37*E37</f>
        <v>0</v>
      </c>
    </row>
    <row r="38" spans="1:6" s="538" customFormat="1" ht="12">
      <c r="A38" s="857"/>
      <c r="B38" s="784"/>
      <c r="C38" s="669"/>
      <c r="D38" s="666"/>
      <c r="E38" s="865"/>
      <c r="F38" s="666"/>
    </row>
    <row r="39" spans="1:6" s="538" customFormat="1" ht="36">
      <c r="A39" s="857" t="s">
        <v>1918</v>
      </c>
      <c r="B39" s="784" t="s">
        <v>2238</v>
      </c>
      <c r="C39" s="866" t="s">
        <v>4</v>
      </c>
      <c r="D39" s="867">
        <v>19</v>
      </c>
      <c r="E39" s="868"/>
      <c r="F39" s="869">
        <f>D39*E39</f>
        <v>0</v>
      </c>
    </row>
    <row r="40" spans="1:6" s="538" customFormat="1" ht="12">
      <c r="A40" s="857"/>
      <c r="B40" s="784"/>
      <c r="C40" s="669"/>
      <c r="D40" s="666"/>
      <c r="E40" s="865"/>
      <c r="F40" s="666"/>
    </row>
    <row r="41" spans="1:6" s="538" customFormat="1" ht="48">
      <c r="A41" s="857" t="s">
        <v>1919</v>
      </c>
      <c r="B41" s="784" t="s">
        <v>2239</v>
      </c>
      <c r="C41" s="866" t="s">
        <v>4</v>
      </c>
      <c r="D41" s="867">
        <v>10</v>
      </c>
      <c r="E41" s="868"/>
      <c r="F41" s="869">
        <f>D41*E41</f>
        <v>0</v>
      </c>
    </row>
    <row r="42" spans="1:6" s="538" customFormat="1" ht="12">
      <c r="A42" s="857"/>
      <c r="B42" s="784"/>
      <c r="C42" s="669"/>
      <c r="D42" s="666"/>
      <c r="E42" s="788"/>
      <c r="F42" s="666"/>
    </row>
    <row r="43" spans="1:6" s="538" customFormat="1" ht="48">
      <c r="A43" s="857" t="s">
        <v>1920</v>
      </c>
      <c r="B43" s="784" t="s">
        <v>2242</v>
      </c>
      <c r="C43" s="873" t="s">
        <v>4</v>
      </c>
      <c r="D43" s="867">
        <v>3</v>
      </c>
      <c r="E43" s="874"/>
      <c r="F43" s="867">
        <f>D43*E43</f>
        <v>0</v>
      </c>
    </row>
    <row r="44" spans="1:6" s="538" customFormat="1" ht="12">
      <c r="A44" s="857"/>
      <c r="B44" s="784"/>
      <c r="C44" s="873"/>
      <c r="D44" s="867"/>
      <c r="E44" s="874"/>
      <c r="F44" s="867"/>
    </row>
    <row r="45" spans="1:6" s="538" customFormat="1" ht="48">
      <c r="A45" s="857" t="s">
        <v>1921</v>
      </c>
      <c r="B45" s="784" t="s">
        <v>2243</v>
      </c>
      <c r="C45" s="873" t="s">
        <v>4</v>
      </c>
      <c r="D45" s="867">
        <v>2</v>
      </c>
      <c r="E45" s="874"/>
      <c r="F45" s="867">
        <f>D45*E45</f>
        <v>0</v>
      </c>
    </row>
    <row r="46" spans="1:6" s="538" customFormat="1" ht="12">
      <c r="A46" s="857"/>
      <c r="B46" s="784"/>
      <c r="C46" s="866"/>
      <c r="D46" s="867"/>
      <c r="E46" s="874"/>
      <c r="F46" s="867"/>
    </row>
    <row r="47" spans="1:6" s="538" customFormat="1" ht="36">
      <c r="A47" s="857" t="s">
        <v>2008</v>
      </c>
      <c r="B47" s="875" t="s">
        <v>2770</v>
      </c>
      <c r="C47" s="866"/>
      <c r="D47" s="867"/>
      <c r="E47" s="874"/>
      <c r="F47" s="867"/>
    </row>
    <row r="48" spans="1:6" s="843" customFormat="1" ht="12">
      <c r="A48" s="857" t="s">
        <v>1855</v>
      </c>
      <c r="B48" s="876" t="s">
        <v>2244</v>
      </c>
      <c r="C48" s="866" t="s">
        <v>207</v>
      </c>
      <c r="D48" s="867">
        <v>58.9</v>
      </c>
      <c r="E48" s="874"/>
      <c r="F48" s="867">
        <f>D48*E48</f>
        <v>0</v>
      </c>
    </row>
    <row r="49" spans="1:6" s="843" customFormat="1" ht="12">
      <c r="A49" s="857" t="s">
        <v>1856</v>
      </c>
      <c r="B49" s="876" t="s">
        <v>2245</v>
      </c>
      <c r="C49" s="866" t="s">
        <v>207</v>
      </c>
      <c r="D49" s="867">
        <v>24.75</v>
      </c>
      <c r="E49" s="874"/>
      <c r="F49" s="867">
        <f>D49*E49</f>
        <v>0</v>
      </c>
    </row>
    <row r="50" spans="1:6" s="843" customFormat="1" ht="12">
      <c r="A50" s="857" t="s">
        <v>1857</v>
      </c>
      <c r="B50" s="876" t="s">
        <v>2246</v>
      </c>
      <c r="C50" s="866" t="s">
        <v>207</v>
      </c>
      <c r="D50" s="867">
        <v>51.6</v>
      </c>
      <c r="E50" s="874"/>
      <c r="F50" s="867">
        <f>D50*E50</f>
        <v>0</v>
      </c>
    </row>
    <row r="51" spans="1:6" s="843" customFormat="1" ht="12">
      <c r="A51" s="857"/>
      <c r="B51" s="876"/>
      <c r="C51" s="866"/>
      <c r="D51" s="666"/>
      <c r="E51" s="865"/>
      <c r="F51" s="666"/>
    </row>
    <row r="52" spans="1:6" s="843" customFormat="1" ht="84">
      <c r="A52" s="857" t="s">
        <v>2009</v>
      </c>
      <c r="B52" s="784" t="s">
        <v>1904</v>
      </c>
      <c r="C52" s="669"/>
      <c r="D52" s="666"/>
      <c r="E52" s="865"/>
      <c r="F52" s="666"/>
    </row>
    <row r="53" spans="1:6" s="843" customFormat="1" ht="24">
      <c r="A53" s="857"/>
      <c r="B53" s="784" t="s">
        <v>1905</v>
      </c>
      <c r="C53" s="669"/>
      <c r="D53" s="666"/>
      <c r="E53" s="865"/>
      <c r="F53" s="666"/>
    </row>
    <row r="54" spans="1:6" s="843" customFormat="1" ht="24">
      <c r="A54" s="857"/>
      <c r="B54" s="784" t="s">
        <v>1906</v>
      </c>
      <c r="C54" s="669"/>
      <c r="D54" s="666"/>
      <c r="E54" s="865"/>
      <c r="F54" s="666"/>
    </row>
    <row r="55" spans="1:6" s="843" customFormat="1" ht="12">
      <c r="A55" s="857"/>
      <c r="B55" s="784" t="s">
        <v>1907</v>
      </c>
      <c r="C55" s="669"/>
      <c r="D55" s="666"/>
      <c r="E55" s="865"/>
      <c r="F55" s="666"/>
    </row>
    <row r="56" spans="1:6" s="843" customFormat="1" ht="156">
      <c r="A56" s="857"/>
      <c r="B56" s="784" t="s">
        <v>1908</v>
      </c>
      <c r="C56" s="669"/>
      <c r="D56" s="666"/>
      <c r="E56" s="865"/>
      <c r="F56" s="666"/>
    </row>
    <row r="57" spans="1:6" s="843" customFormat="1" ht="12">
      <c r="A57" s="880" t="s">
        <v>1855</v>
      </c>
      <c r="B57" s="876" t="s">
        <v>2247</v>
      </c>
      <c r="C57" s="866" t="s">
        <v>208</v>
      </c>
      <c r="D57" s="867">
        <v>168.2</v>
      </c>
      <c r="E57" s="874"/>
      <c r="F57" s="867">
        <f>D57*E57</f>
        <v>0</v>
      </c>
    </row>
    <row r="58" spans="1:6" s="843" customFormat="1" ht="12">
      <c r="A58" s="880" t="s">
        <v>1856</v>
      </c>
      <c r="B58" s="876" t="s">
        <v>2248</v>
      </c>
      <c r="C58" s="866" t="s">
        <v>208</v>
      </c>
      <c r="D58" s="867">
        <v>29.8</v>
      </c>
      <c r="E58" s="874"/>
      <c r="F58" s="867">
        <f t="shared" ref="F58" si="0">D58*E58</f>
        <v>0</v>
      </c>
    </row>
    <row r="59" spans="1:6" s="843" customFormat="1" ht="12">
      <c r="A59" s="880" t="s">
        <v>1857</v>
      </c>
      <c r="B59" s="876" t="s">
        <v>2249</v>
      </c>
      <c r="C59" s="866" t="s">
        <v>208</v>
      </c>
      <c r="D59" s="867">
        <v>1.1499999999999999</v>
      </c>
      <c r="E59" s="874"/>
      <c r="F59" s="867">
        <f>D59*E59</f>
        <v>0</v>
      </c>
    </row>
    <row r="60" spans="1:6" s="843" customFormat="1" ht="12">
      <c r="A60" s="880" t="s">
        <v>2075</v>
      </c>
      <c r="B60" s="876" t="s">
        <v>2246</v>
      </c>
      <c r="C60" s="866" t="s">
        <v>208</v>
      </c>
      <c r="D60" s="867">
        <v>236</v>
      </c>
      <c r="E60" s="874"/>
      <c r="F60" s="867">
        <f>D60*E60</f>
        <v>0</v>
      </c>
    </row>
    <row r="61" spans="1:6" s="843" customFormat="1" ht="12">
      <c r="A61" s="857"/>
      <c r="B61" s="784"/>
      <c r="C61" s="866"/>
      <c r="D61" s="867"/>
      <c r="E61" s="874"/>
      <c r="F61" s="867"/>
    </row>
    <row r="62" spans="1:6" s="843" customFormat="1" ht="48">
      <c r="A62" s="881" t="s">
        <v>2010</v>
      </c>
      <c r="B62" s="784" t="s">
        <v>2250</v>
      </c>
      <c r="C62" s="866"/>
      <c r="D62" s="867"/>
      <c r="E62" s="874"/>
      <c r="F62" s="867"/>
    </row>
    <row r="63" spans="1:6" s="843" customFormat="1" ht="24">
      <c r="A63" s="881" t="s">
        <v>1855</v>
      </c>
      <c r="B63" s="784" t="s">
        <v>2252</v>
      </c>
      <c r="C63" s="866" t="s">
        <v>208</v>
      </c>
      <c r="D63" s="867">
        <v>152.1</v>
      </c>
      <c r="E63" s="874"/>
      <c r="F63" s="867">
        <f>D63*E63</f>
        <v>0</v>
      </c>
    </row>
    <row r="64" spans="1:6" s="843" customFormat="1" ht="24">
      <c r="A64" s="881" t="s">
        <v>1856</v>
      </c>
      <c r="B64" s="784" t="s">
        <v>2251</v>
      </c>
      <c r="C64" s="866" t="s">
        <v>208</v>
      </c>
      <c r="D64" s="867">
        <v>23.8</v>
      </c>
      <c r="E64" s="874"/>
      <c r="F64" s="867">
        <f>D64*E64</f>
        <v>0</v>
      </c>
    </row>
    <row r="65" spans="1:6" s="843" customFormat="1" ht="12">
      <c r="A65" s="881" t="s">
        <v>1857</v>
      </c>
      <c r="B65" s="784" t="s">
        <v>2249</v>
      </c>
      <c r="C65" s="866" t="s">
        <v>208</v>
      </c>
      <c r="D65" s="867">
        <v>1.1499999999999999</v>
      </c>
      <c r="E65" s="874"/>
      <c r="F65" s="867">
        <f>D65*E65</f>
        <v>0</v>
      </c>
    </row>
    <row r="66" spans="1:6" s="843" customFormat="1" ht="12">
      <c r="A66" s="881" t="s">
        <v>2075</v>
      </c>
      <c r="B66" s="784" t="s">
        <v>2246</v>
      </c>
      <c r="C66" s="866" t="s">
        <v>208</v>
      </c>
      <c r="D66" s="867">
        <v>181</v>
      </c>
      <c r="E66" s="874"/>
      <c r="F66" s="867">
        <f>D66*E66</f>
        <v>0</v>
      </c>
    </row>
    <row r="67" spans="1:6" s="843" customFormat="1" ht="12">
      <c r="A67" s="881"/>
      <c r="B67" s="784"/>
      <c r="C67" s="866"/>
      <c r="D67" s="867"/>
      <c r="E67" s="874"/>
      <c r="F67" s="867"/>
    </row>
    <row r="68" spans="1:6" s="843" customFormat="1" ht="36">
      <c r="A68" s="881" t="s">
        <v>2011</v>
      </c>
      <c r="B68" s="784" t="s">
        <v>2771</v>
      </c>
      <c r="C68" s="866"/>
      <c r="D68" s="867"/>
      <c r="E68" s="874"/>
      <c r="F68" s="867"/>
    </row>
    <row r="69" spans="1:6" s="843" customFormat="1" ht="12">
      <c r="A69" s="881" t="s">
        <v>1855</v>
      </c>
      <c r="B69" s="784" t="s">
        <v>2254</v>
      </c>
      <c r="C69" s="866" t="s">
        <v>188</v>
      </c>
      <c r="D69" s="867">
        <v>21.1</v>
      </c>
      <c r="E69" s="874"/>
      <c r="F69" s="867">
        <f>D69*E69</f>
        <v>0</v>
      </c>
    </row>
    <row r="70" spans="1:6" s="843" customFormat="1" ht="12">
      <c r="A70" s="881" t="s">
        <v>1857</v>
      </c>
      <c r="B70" s="784" t="s">
        <v>2253</v>
      </c>
      <c r="C70" s="866" t="s">
        <v>188</v>
      </c>
      <c r="D70" s="867">
        <v>75.599999999999994</v>
      </c>
      <c r="E70" s="874"/>
      <c r="F70" s="867">
        <f>D70*E70</f>
        <v>0</v>
      </c>
    </row>
    <row r="71" spans="1:6" s="843" customFormat="1" ht="12">
      <c r="A71" s="881"/>
      <c r="B71" s="784"/>
      <c r="C71" s="866"/>
      <c r="D71" s="867"/>
      <c r="E71" s="874"/>
      <c r="F71" s="867"/>
    </row>
    <row r="72" spans="1:6" s="843" customFormat="1" ht="36">
      <c r="A72" s="881" t="s">
        <v>2012</v>
      </c>
      <c r="B72" s="784" t="s">
        <v>2256</v>
      </c>
      <c r="C72" s="866"/>
      <c r="D72" s="867"/>
      <c r="E72" s="874"/>
      <c r="F72" s="867"/>
    </row>
    <row r="73" spans="1:6" s="843" customFormat="1" ht="12">
      <c r="A73" s="881" t="s">
        <v>1855</v>
      </c>
      <c r="B73" s="784" t="s">
        <v>2255</v>
      </c>
      <c r="C73" s="866" t="s">
        <v>188</v>
      </c>
      <c r="D73" s="867">
        <v>160.1</v>
      </c>
      <c r="E73" s="874"/>
      <c r="F73" s="867">
        <f>D73*E73</f>
        <v>0</v>
      </c>
    </row>
    <row r="74" spans="1:6" s="843" customFormat="1" ht="12">
      <c r="A74" s="881"/>
      <c r="B74" s="784"/>
      <c r="C74" s="866"/>
      <c r="D74" s="867"/>
      <c r="E74" s="874"/>
      <c r="F74" s="867"/>
    </row>
    <row r="75" spans="1:6" s="843" customFormat="1" ht="36">
      <c r="A75" s="881" t="s">
        <v>2013</v>
      </c>
      <c r="B75" s="784" t="s">
        <v>2259</v>
      </c>
      <c r="C75" s="866"/>
      <c r="D75" s="867"/>
      <c r="E75" s="874"/>
      <c r="F75" s="867"/>
    </row>
    <row r="76" spans="1:6" s="843" customFormat="1" ht="12">
      <c r="A76" s="881" t="s">
        <v>1855</v>
      </c>
      <c r="B76" s="784" t="s">
        <v>2257</v>
      </c>
      <c r="C76" s="866" t="s">
        <v>188</v>
      </c>
      <c r="D76" s="867">
        <v>27</v>
      </c>
      <c r="E76" s="874"/>
      <c r="F76" s="867">
        <f>D76*E76</f>
        <v>0</v>
      </c>
    </row>
    <row r="77" spans="1:6" s="843" customFormat="1" ht="12">
      <c r="A77" s="881" t="s">
        <v>1856</v>
      </c>
      <c r="B77" s="784" t="s">
        <v>2258</v>
      </c>
      <c r="C77" s="866" t="s">
        <v>188</v>
      </c>
      <c r="D77" s="867">
        <v>41.1</v>
      </c>
      <c r="E77" s="874"/>
      <c r="F77" s="867">
        <f>D77*E77</f>
        <v>0</v>
      </c>
    </row>
    <row r="78" spans="1:6" s="843" customFormat="1" ht="12">
      <c r="A78" s="881"/>
      <c r="B78" s="784"/>
      <c r="C78" s="866"/>
      <c r="D78" s="867"/>
      <c r="E78" s="874"/>
      <c r="F78" s="867"/>
    </row>
    <row r="79" spans="1:6" s="843" customFormat="1" ht="36">
      <c r="A79" s="881" t="s">
        <v>2014</v>
      </c>
      <c r="B79" s="784" t="s">
        <v>2263</v>
      </c>
      <c r="C79" s="866"/>
      <c r="D79" s="867"/>
      <c r="E79" s="874"/>
      <c r="F79" s="867"/>
    </row>
    <row r="80" spans="1:6" s="843" customFormat="1" ht="12">
      <c r="A80" s="881" t="s">
        <v>2261</v>
      </c>
      <c r="B80" s="784" t="s">
        <v>2264</v>
      </c>
      <c r="C80" s="866" t="s">
        <v>2260</v>
      </c>
      <c r="D80" s="867">
        <v>185.75</v>
      </c>
      <c r="E80" s="874"/>
      <c r="F80" s="867">
        <f>D80*E80</f>
        <v>0</v>
      </c>
    </row>
    <row r="81" spans="1:6" s="843" customFormat="1" ht="12">
      <c r="A81" s="881"/>
      <c r="B81" s="784"/>
      <c r="C81" s="866"/>
      <c r="D81" s="867"/>
      <c r="E81" s="874"/>
      <c r="F81" s="867"/>
    </row>
    <row r="82" spans="1:6" s="843" customFormat="1" ht="12">
      <c r="A82" s="881"/>
      <c r="B82" s="784"/>
      <c r="C82" s="866"/>
      <c r="D82" s="867"/>
      <c r="E82" s="874"/>
      <c r="F82" s="867"/>
    </row>
    <row r="83" spans="1:6" s="843" customFormat="1" ht="36">
      <c r="A83" s="881" t="s">
        <v>2203</v>
      </c>
      <c r="B83" s="784" t="s">
        <v>2269</v>
      </c>
      <c r="C83" s="866"/>
      <c r="D83" s="867"/>
      <c r="E83" s="874"/>
      <c r="F83" s="867"/>
    </row>
    <row r="84" spans="1:6" s="843" customFormat="1" ht="12">
      <c r="A84" s="881"/>
      <c r="B84" s="784" t="s">
        <v>2268</v>
      </c>
      <c r="C84" s="866" t="s">
        <v>208</v>
      </c>
      <c r="D84" s="867">
        <v>245.3</v>
      </c>
      <c r="E84" s="874"/>
      <c r="F84" s="867">
        <f>D84*E84</f>
        <v>0</v>
      </c>
    </row>
    <row r="85" spans="1:6" s="843" customFormat="1" ht="12">
      <c r="A85" s="654"/>
      <c r="B85" s="547"/>
      <c r="C85" s="318"/>
      <c r="D85" s="319"/>
      <c r="E85" s="585"/>
      <c r="F85" s="324"/>
    </row>
    <row r="86" spans="1:6" s="843" customFormat="1" ht="12">
      <c r="A86" s="658"/>
      <c r="B86" s="841" t="s">
        <v>2270</v>
      </c>
      <c r="C86" s="325"/>
      <c r="D86" s="326"/>
      <c r="E86" s="326"/>
      <c r="F86" s="327"/>
    </row>
    <row r="87" spans="1:6" s="843" customFormat="1" ht="12">
      <c r="A87" s="654"/>
      <c r="B87" s="547"/>
      <c r="C87" s="318"/>
      <c r="D87" s="319"/>
      <c r="E87" s="585"/>
      <c r="F87" s="324"/>
    </row>
    <row r="88" spans="1:6" s="843" customFormat="1" ht="24">
      <c r="A88" s="881" t="s">
        <v>2204</v>
      </c>
      <c r="B88" s="784" t="s">
        <v>2274</v>
      </c>
      <c r="C88" s="866"/>
      <c r="D88" s="867"/>
      <c r="E88" s="874"/>
      <c r="F88" s="867"/>
    </row>
    <row r="89" spans="1:6" s="843" customFormat="1" ht="12">
      <c r="A89" s="881"/>
      <c r="B89" s="784" t="s">
        <v>2272</v>
      </c>
      <c r="C89" s="866"/>
      <c r="D89" s="867"/>
      <c r="E89" s="874"/>
      <c r="F89" s="867"/>
    </row>
    <row r="90" spans="1:6" s="843" customFormat="1" ht="12">
      <c r="A90" s="881" t="s">
        <v>1855</v>
      </c>
      <c r="B90" s="784" t="s">
        <v>2236</v>
      </c>
      <c r="C90" s="866" t="s">
        <v>2260</v>
      </c>
      <c r="D90" s="867">
        <v>399.75</v>
      </c>
      <c r="E90" s="874"/>
      <c r="F90" s="867">
        <f>D90*E90</f>
        <v>0</v>
      </c>
    </row>
    <row r="91" spans="1:6" s="843" customFormat="1" ht="12">
      <c r="A91" s="881" t="s">
        <v>1856</v>
      </c>
      <c r="B91" s="784" t="s">
        <v>2273</v>
      </c>
      <c r="C91" s="866" t="s">
        <v>2260</v>
      </c>
      <c r="D91" s="867">
        <v>1.85</v>
      </c>
      <c r="E91" s="874"/>
      <c r="F91" s="867">
        <f>D91*E91</f>
        <v>0</v>
      </c>
    </row>
    <row r="92" spans="1:6" s="843" customFormat="1" ht="12">
      <c r="A92" s="881"/>
      <c r="B92" s="784"/>
      <c r="C92" s="866"/>
      <c r="D92" s="867"/>
      <c r="E92" s="874"/>
      <c r="F92" s="867"/>
    </row>
    <row r="93" spans="1:6" s="843" customFormat="1" ht="48">
      <c r="A93" s="881" t="s">
        <v>2205</v>
      </c>
      <c r="B93" s="784" t="s">
        <v>2276</v>
      </c>
      <c r="C93" s="866" t="s">
        <v>2275</v>
      </c>
      <c r="D93" s="867">
        <v>8.3000000000000007</v>
      </c>
      <c r="E93" s="874"/>
      <c r="F93" s="867">
        <f>D93*E93</f>
        <v>0</v>
      </c>
    </row>
    <row r="94" spans="1:6" s="843" customFormat="1" ht="12">
      <c r="A94" s="881"/>
      <c r="B94" s="784"/>
      <c r="C94" s="866"/>
      <c r="D94" s="867"/>
      <c r="E94" s="874"/>
      <c r="F94" s="867"/>
    </row>
    <row r="95" spans="1:6" s="843" customFormat="1" ht="48">
      <c r="A95" s="881" t="s">
        <v>2206</v>
      </c>
      <c r="B95" s="784" t="s">
        <v>2277</v>
      </c>
      <c r="C95" s="866" t="s">
        <v>2275</v>
      </c>
      <c r="D95" s="867">
        <v>11.3</v>
      </c>
      <c r="E95" s="874"/>
      <c r="F95" s="867">
        <f>D95*E95</f>
        <v>0</v>
      </c>
    </row>
    <row r="96" spans="1:6" s="843" customFormat="1" ht="12">
      <c r="A96" s="654"/>
      <c r="B96" s="547"/>
      <c r="C96" s="318"/>
      <c r="D96" s="319"/>
      <c r="E96" s="585"/>
      <c r="F96" s="324"/>
    </row>
    <row r="97" spans="1:6" s="843" customFormat="1" ht="12">
      <c r="A97" s="658"/>
      <c r="B97" s="841" t="s">
        <v>2278</v>
      </c>
      <c r="C97" s="325"/>
      <c r="D97" s="326"/>
      <c r="E97" s="326"/>
      <c r="F97" s="327"/>
    </row>
    <row r="98" spans="1:6" s="843" customFormat="1" ht="12">
      <c r="A98" s="654"/>
      <c r="B98" s="547"/>
      <c r="C98" s="318"/>
      <c r="D98" s="319"/>
      <c r="E98" s="585"/>
      <c r="F98" s="324"/>
    </row>
    <row r="99" spans="1:6" s="843" customFormat="1" ht="24">
      <c r="A99" s="881" t="s">
        <v>2207</v>
      </c>
      <c r="B99" s="784" t="s">
        <v>2279</v>
      </c>
      <c r="C99" s="866" t="s">
        <v>2260</v>
      </c>
      <c r="D99" s="867">
        <v>204.2</v>
      </c>
      <c r="E99" s="874"/>
      <c r="F99" s="867">
        <f>D99*E99</f>
        <v>0</v>
      </c>
    </row>
    <row r="100" spans="1:6" s="843" customFormat="1" ht="12">
      <c r="A100" s="881"/>
      <c r="B100" s="784"/>
      <c r="C100" s="866"/>
      <c r="D100" s="867"/>
      <c r="E100" s="874"/>
      <c r="F100" s="867"/>
    </row>
    <row r="101" spans="1:6" s="843" customFormat="1" ht="36">
      <c r="A101" s="881" t="s">
        <v>2208</v>
      </c>
      <c r="B101" s="784" t="s">
        <v>2280</v>
      </c>
      <c r="C101" s="866" t="s">
        <v>2260</v>
      </c>
      <c r="D101" s="867">
        <v>117.6</v>
      </c>
      <c r="E101" s="874"/>
      <c r="F101" s="867">
        <f>D101*E101</f>
        <v>0</v>
      </c>
    </row>
    <row r="102" spans="1:6" s="843" customFormat="1" ht="12">
      <c r="A102" s="881"/>
      <c r="B102" s="784"/>
      <c r="C102" s="866"/>
      <c r="D102" s="867"/>
      <c r="E102" s="874"/>
      <c r="F102" s="867"/>
    </row>
    <row r="103" spans="1:6" s="843" customFormat="1" ht="36">
      <c r="A103" s="881" t="s">
        <v>2209</v>
      </c>
      <c r="B103" s="784" t="s">
        <v>2282</v>
      </c>
      <c r="C103" s="866" t="s">
        <v>2260</v>
      </c>
      <c r="D103" s="867">
        <v>202.2</v>
      </c>
      <c r="E103" s="874"/>
      <c r="F103" s="867">
        <f>D103*E103</f>
        <v>0</v>
      </c>
    </row>
    <row r="104" spans="1:6" s="843" customFormat="1" ht="12">
      <c r="A104" s="881"/>
      <c r="B104" s="784"/>
      <c r="C104" s="866"/>
      <c r="D104" s="867"/>
      <c r="E104" s="874"/>
      <c r="F104" s="867"/>
    </row>
    <row r="105" spans="1:6" s="843" customFormat="1" ht="24">
      <c r="A105" s="881" t="s">
        <v>2210</v>
      </c>
      <c r="B105" s="784" t="s">
        <v>2283</v>
      </c>
      <c r="C105" s="866"/>
      <c r="D105" s="867">
        <v>137.33000000000001</v>
      </c>
      <c r="E105" s="874"/>
      <c r="F105" s="867">
        <f>D105*E105</f>
        <v>0</v>
      </c>
    </row>
    <row r="106" spans="1:6" s="843" customFormat="1" ht="12">
      <c r="A106" s="881"/>
      <c r="B106" s="784"/>
      <c r="C106" s="866"/>
      <c r="D106" s="867"/>
      <c r="E106" s="874"/>
      <c r="F106" s="867"/>
    </row>
    <row r="107" spans="1:6" s="843" customFormat="1" ht="24">
      <c r="A107" s="881" t="s">
        <v>2211</v>
      </c>
      <c r="B107" s="784" t="s">
        <v>2284</v>
      </c>
      <c r="C107" s="866" t="s">
        <v>188</v>
      </c>
      <c r="D107" s="867">
        <v>5.85</v>
      </c>
      <c r="E107" s="874"/>
      <c r="F107" s="867">
        <f>D107*E107</f>
        <v>0</v>
      </c>
    </row>
    <row r="108" spans="1:6" s="843" customFormat="1" ht="12">
      <c r="A108" s="881"/>
      <c r="B108" s="784"/>
      <c r="C108" s="866"/>
      <c r="D108" s="867"/>
      <c r="E108" s="874"/>
      <c r="F108" s="867"/>
    </row>
    <row r="109" spans="1:6" s="843" customFormat="1" ht="36">
      <c r="A109" s="881" t="s">
        <v>2212</v>
      </c>
      <c r="B109" s="784" t="s">
        <v>2285</v>
      </c>
      <c r="C109" s="866" t="s">
        <v>2260</v>
      </c>
      <c r="D109" s="867">
        <v>27.1</v>
      </c>
      <c r="E109" s="874"/>
      <c r="F109" s="867">
        <f>D109*E109</f>
        <v>0</v>
      </c>
    </row>
    <row r="110" spans="1:6" s="843" customFormat="1" ht="12">
      <c r="A110" s="654"/>
      <c r="B110" s="547"/>
      <c r="C110" s="318"/>
      <c r="D110" s="319"/>
      <c r="E110" s="585"/>
      <c r="F110" s="324"/>
    </row>
    <row r="111" spans="1:6" s="843" customFormat="1" ht="12">
      <c r="A111" s="658"/>
      <c r="B111" s="841" t="s">
        <v>2281</v>
      </c>
      <c r="C111" s="325"/>
      <c r="D111" s="326"/>
      <c r="E111" s="326"/>
      <c r="F111" s="327"/>
    </row>
    <row r="112" spans="1:6" s="843" customFormat="1" ht="12">
      <c r="A112" s="654"/>
      <c r="B112" s="547"/>
      <c r="C112" s="318"/>
      <c r="D112" s="319"/>
      <c r="E112" s="585"/>
      <c r="F112" s="324"/>
    </row>
    <row r="113" spans="1:6" s="843" customFormat="1" ht="24">
      <c r="A113" s="881" t="s">
        <v>2213</v>
      </c>
      <c r="B113" s="784" t="s">
        <v>2286</v>
      </c>
      <c r="C113" s="866"/>
      <c r="D113" s="867"/>
      <c r="E113" s="874"/>
      <c r="F113" s="867"/>
    </row>
    <row r="114" spans="1:6" s="843" customFormat="1" ht="12">
      <c r="A114" s="881" t="s">
        <v>2261</v>
      </c>
      <c r="B114" s="784" t="s">
        <v>2287</v>
      </c>
      <c r="C114" s="866" t="s">
        <v>2260</v>
      </c>
      <c r="D114" s="867">
        <v>3.3</v>
      </c>
      <c r="E114" s="874"/>
      <c r="F114" s="867">
        <f>D114*E114</f>
        <v>0</v>
      </c>
    </row>
    <row r="115" spans="1:6" s="843" customFormat="1" ht="12">
      <c r="A115" s="881" t="s">
        <v>1856</v>
      </c>
      <c r="B115" s="784" t="s">
        <v>2288</v>
      </c>
      <c r="C115" s="866" t="s">
        <v>2260</v>
      </c>
      <c r="D115" s="867">
        <v>9.75</v>
      </c>
      <c r="E115" s="874"/>
      <c r="F115" s="867">
        <f>D115*E115</f>
        <v>0</v>
      </c>
    </row>
    <row r="116" spans="1:6" s="843" customFormat="1" ht="12">
      <c r="A116" s="654"/>
      <c r="B116" s="547"/>
      <c r="C116" s="318"/>
      <c r="D116" s="319"/>
      <c r="E116" s="585"/>
      <c r="F116" s="324"/>
    </row>
    <row r="117" spans="1:6" s="538" customFormat="1" ht="12">
      <c r="A117" s="658"/>
      <c r="B117" s="841" t="s">
        <v>2267</v>
      </c>
      <c r="C117" s="325"/>
      <c r="D117" s="326"/>
      <c r="E117" s="326"/>
      <c r="F117" s="327"/>
    </row>
    <row r="118" spans="1:6" s="538" customFormat="1" ht="12">
      <c r="A118" s="654"/>
      <c r="B118" s="547"/>
      <c r="C118" s="318"/>
      <c r="D118" s="319"/>
      <c r="E118" s="585"/>
      <c r="F118" s="324"/>
    </row>
    <row r="119" spans="1:6" s="538" customFormat="1" ht="48">
      <c r="A119" s="668"/>
      <c r="B119" s="784" t="s">
        <v>2265</v>
      </c>
      <c r="C119" s="866" t="s">
        <v>2266</v>
      </c>
      <c r="D119" s="867">
        <v>4</v>
      </c>
      <c r="E119" s="874"/>
      <c r="F119" s="867">
        <f>D119*E119</f>
        <v>0</v>
      </c>
    </row>
    <row r="120" spans="1:6" s="538" customFormat="1" ht="12">
      <c r="A120" s="567"/>
      <c r="B120" s="663"/>
      <c r="C120" s="866"/>
      <c r="D120" s="867"/>
      <c r="E120" s="874"/>
      <c r="F120" s="867"/>
    </row>
    <row r="121" spans="1:6" s="538" customFormat="1" ht="48">
      <c r="A121" s="668"/>
      <c r="B121" s="784" t="s">
        <v>2271</v>
      </c>
      <c r="C121" s="866" t="s">
        <v>2266</v>
      </c>
      <c r="D121" s="867">
        <v>1</v>
      </c>
      <c r="E121" s="874"/>
      <c r="F121" s="867">
        <f>D121*E121</f>
        <v>0</v>
      </c>
    </row>
    <row r="122" spans="1:6" s="538" customFormat="1" ht="12">
      <c r="A122" s="654"/>
      <c r="B122" s="547"/>
      <c r="C122" s="318"/>
      <c r="D122" s="319"/>
      <c r="E122" s="585"/>
      <c r="F122" s="324"/>
    </row>
    <row r="123" spans="1:6" s="538" customFormat="1" ht="12">
      <c r="A123" s="658"/>
      <c r="B123" s="841" t="s">
        <v>1923</v>
      </c>
      <c r="C123" s="325"/>
      <c r="D123" s="326"/>
      <c r="E123" s="326"/>
      <c r="F123" s="327"/>
    </row>
    <row r="124" spans="1:6" s="538" customFormat="1" ht="12">
      <c r="A124" s="654"/>
      <c r="B124" s="547"/>
      <c r="C124" s="318"/>
      <c r="D124" s="319"/>
      <c r="E124" s="585"/>
      <c r="F124" s="324"/>
    </row>
    <row r="125" spans="1:6" s="538" customFormat="1" ht="36">
      <c r="A125" s="668" t="s">
        <v>2214</v>
      </c>
      <c r="B125" s="784" t="s">
        <v>1924</v>
      </c>
      <c r="C125" s="669" t="s">
        <v>16</v>
      </c>
      <c r="D125" s="666">
        <v>1</v>
      </c>
      <c r="E125" s="788"/>
      <c r="F125" s="666">
        <f>D125*E125</f>
        <v>0</v>
      </c>
    </row>
    <row r="126" spans="1:6" s="538" customFormat="1" ht="12">
      <c r="A126" s="567"/>
      <c r="B126" s="663"/>
      <c r="C126" s="665"/>
      <c r="D126" s="667"/>
      <c r="E126" s="787"/>
      <c r="F126" s="667"/>
    </row>
    <row r="127" spans="1:6" s="538" customFormat="1" ht="36">
      <c r="A127" s="668" t="s">
        <v>2215</v>
      </c>
      <c r="B127" s="784" t="s">
        <v>1925</v>
      </c>
      <c r="C127" s="669" t="s">
        <v>16</v>
      </c>
      <c r="D127" s="666">
        <v>1</v>
      </c>
      <c r="E127" s="788"/>
      <c r="F127" s="666">
        <f>D127*E127</f>
        <v>0</v>
      </c>
    </row>
    <row r="128" spans="1:6" s="538" customFormat="1" ht="12">
      <c r="A128" s="857"/>
      <c r="B128" s="784"/>
      <c r="C128" s="669"/>
      <c r="D128" s="666"/>
      <c r="E128" s="865"/>
      <c r="F128" s="666"/>
    </row>
    <row r="129" spans="1:6" s="538" customFormat="1" ht="48">
      <c r="A129" s="857" t="s">
        <v>2216</v>
      </c>
      <c r="B129" s="784" t="s">
        <v>1926</v>
      </c>
      <c r="C129" s="669" t="s">
        <v>208</v>
      </c>
      <c r="D129" s="666">
        <v>1320</v>
      </c>
      <c r="E129" s="788"/>
      <c r="F129" s="666">
        <f>D129*E129</f>
        <v>0</v>
      </c>
    </row>
    <row r="130" spans="1:6" s="538" customFormat="1" ht="12">
      <c r="A130" s="654"/>
      <c r="B130" s="547"/>
      <c r="C130" s="318"/>
      <c r="D130" s="319"/>
      <c r="E130" s="585"/>
      <c r="F130" s="324"/>
    </row>
    <row r="131" spans="1:6" s="538" customFormat="1" ht="12.75" customHeight="1">
      <c r="A131" s="853"/>
      <c r="B131" s="566" t="s">
        <v>2015</v>
      </c>
      <c r="C131" s="872"/>
      <c r="D131" s="566"/>
      <c r="E131" s="854"/>
      <c r="F131" s="790">
        <f>SUM(F1:F129)</f>
        <v>0</v>
      </c>
    </row>
    <row r="152" spans="2:5">
      <c r="B152" s="1"/>
      <c r="E152" s="378"/>
    </row>
  </sheetData>
  <protectedRanges>
    <protectedRange sqref="E85" name="Obseg1_1"/>
    <protectedRange sqref="E87" name="Obseg1_2"/>
    <protectedRange sqref="E96" name="Obseg1_3"/>
    <protectedRange sqref="E98" name="Obseg1_4"/>
    <protectedRange sqref="E110 E122 E124 E130" name="Obseg1_5"/>
    <protectedRange sqref="E112" name="Obseg1_6"/>
    <protectedRange sqref="E116" name="Obseg1_7"/>
    <protectedRange sqref="E118" name="Obseg1_8"/>
  </protectedRange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ignoredErrors>
    <ignoredError sqref="A43 A45 A46 A53:A60 A88:A95 A75:A80 A126 A61 A82:A83 A97 A102 A48:A51 A100 A104 A106 A108 A128"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399FF"/>
  </sheetPr>
  <dimension ref="A1:Q77"/>
  <sheetViews>
    <sheetView view="pageLayout" zoomScaleNormal="100" workbookViewId="0">
      <selection activeCell="F11" sqref="F11"/>
    </sheetView>
  </sheetViews>
  <sheetFormatPr defaultColWidth="9.140625" defaultRowHeight="15"/>
  <cols>
    <col min="1" max="1" width="6.7109375" style="677" customWidth="1"/>
    <col min="2" max="2" width="48.7109375" style="338" customWidth="1"/>
    <col min="3" max="3" width="4.7109375" style="545" customWidth="1"/>
    <col min="4" max="4" width="7.42578125" style="545" customWidth="1"/>
    <col min="5" max="5" width="9.42578125" style="378" customWidth="1"/>
    <col min="6" max="6" width="12.140625" style="545" customWidth="1"/>
    <col min="7" max="14" width="9.140625" style="1"/>
    <col min="15" max="17" width="9.140625" style="125"/>
    <col min="18" max="16384" width="9.140625" style="1"/>
  </cols>
  <sheetData>
    <row r="1" spans="1:17" ht="18.75">
      <c r="A1" s="678" t="s">
        <v>18</v>
      </c>
      <c r="B1" s="679" t="s">
        <v>1826</v>
      </c>
      <c r="C1" s="680"/>
      <c r="D1" s="680"/>
      <c r="E1" s="680"/>
      <c r="F1" s="681"/>
      <c r="G1" s="931"/>
      <c r="H1" s="931"/>
      <c r="I1" s="931"/>
      <c r="J1" s="931"/>
    </row>
    <row r="2" spans="1:17" ht="12.75">
      <c r="A2" s="879"/>
      <c r="C2" s="1"/>
      <c r="D2" s="1"/>
      <c r="E2" s="593"/>
      <c r="F2" s="1"/>
      <c r="G2" s="346"/>
      <c r="H2" s="346"/>
      <c r="I2" s="346"/>
      <c r="J2" s="346"/>
    </row>
    <row r="3" spans="1:17" s="47" customFormat="1" ht="18.75">
      <c r="A3" s="682" t="s">
        <v>25</v>
      </c>
      <c r="B3" s="683" t="s">
        <v>1824</v>
      </c>
      <c r="C3" s="693"/>
      <c r="D3" s="693"/>
      <c r="E3" s="693"/>
      <c r="F3" s="694"/>
      <c r="G3" s="843"/>
      <c r="H3" s="842"/>
      <c r="I3" s="842"/>
      <c r="J3" s="842"/>
      <c r="O3" s="767"/>
      <c r="P3" s="767"/>
      <c r="Q3" s="767"/>
    </row>
    <row r="4" spans="1:17" ht="13.5" thickBot="1">
      <c r="A4" s="671"/>
      <c r="B4" s="309"/>
      <c r="C4" s="309"/>
      <c r="D4" s="309"/>
      <c r="E4" s="309"/>
      <c r="F4" s="309"/>
      <c r="G4" s="378"/>
      <c r="H4" s="542"/>
      <c r="I4" s="542"/>
      <c r="J4" s="542"/>
    </row>
    <row r="5" spans="1:17" s="40" customFormat="1" ht="51.75" thickBot="1">
      <c r="A5" s="671"/>
      <c r="B5" s="1800" t="s">
        <v>795</v>
      </c>
      <c r="C5" s="571"/>
      <c r="D5" s="571"/>
      <c r="E5" s="571"/>
      <c r="F5" s="540"/>
      <c r="G5" s="545"/>
      <c r="L5" s="203"/>
      <c r="M5" s="203"/>
      <c r="N5" s="203"/>
    </row>
    <row r="6" spans="1:17" ht="13.5" thickBot="1">
      <c r="A6" s="671"/>
      <c r="B6" s="309"/>
      <c r="C6" s="309"/>
      <c r="D6" s="309"/>
      <c r="E6" s="309"/>
      <c r="F6" s="309"/>
      <c r="G6" s="545"/>
      <c r="L6" s="125"/>
      <c r="M6" s="125"/>
      <c r="N6" s="125"/>
      <c r="O6" s="1"/>
      <c r="P6" s="1"/>
      <c r="Q6" s="1"/>
    </row>
    <row r="7" spans="1:17" s="343" customFormat="1" ht="12.75" thickBot="1">
      <c r="A7" s="672" t="s">
        <v>5</v>
      </c>
      <c r="B7" s="339" t="s">
        <v>6</v>
      </c>
      <c r="C7" s="340" t="s">
        <v>791</v>
      </c>
      <c r="D7" s="341" t="s">
        <v>21</v>
      </c>
      <c r="E7" s="341" t="s">
        <v>793</v>
      </c>
      <c r="F7" s="342" t="s">
        <v>792</v>
      </c>
      <c r="G7" s="843"/>
      <c r="L7" s="882"/>
      <c r="M7" s="882"/>
      <c r="N7" s="882"/>
    </row>
    <row r="8" spans="1:17" s="40" customFormat="1" ht="12.75">
      <c r="A8" s="671"/>
      <c r="B8" s="483"/>
      <c r="C8" s="309"/>
      <c r="D8" s="309"/>
      <c r="E8" s="309"/>
      <c r="F8" s="309"/>
      <c r="G8" s="542"/>
      <c r="L8" s="203"/>
      <c r="M8" s="203"/>
      <c r="N8" s="203"/>
    </row>
    <row r="9" spans="1:17" s="308" customFormat="1" ht="24">
      <c r="A9" s="932" t="s">
        <v>2024</v>
      </c>
      <c r="B9" s="933" t="s">
        <v>3725</v>
      </c>
      <c r="C9" s="934"/>
      <c r="D9" s="935"/>
      <c r="E9" s="936"/>
      <c r="F9" s="935"/>
      <c r="G9" s="542"/>
      <c r="L9" s="353"/>
      <c r="M9" s="353"/>
      <c r="N9" s="353"/>
    </row>
    <row r="10" spans="1:17" s="308" customFormat="1" ht="12.75">
      <c r="A10" s="932" t="s">
        <v>1855</v>
      </c>
      <c r="B10" s="933" t="s">
        <v>2294</v>
      </c>
      <c r="C10" s="934" t="s">
        <v>2234</v>
      </c>
      <c r="D10" s="935">
        <v>655.4</v>
      </c>
      <c r="E10" s="936"/>
      <c r="F10" s="935">
        <f>D10*E10</f>
        <v>0</v>
      </c>
      <c r="G10" s="928"/>
      <c r="L10" s="353"/>
      <c r="M10" s="353"/>
      <c r="N10" s="353"/>
    </row>
    <row r="11" spans="1:17" s="308" customFormat="1" ht="12.75">
      <c r="A11" s="932" t="s">
        <v>1856</v>
      </c>
      <c r="B11" s="933" t="s">
        <v>2295</v>
      </c>
      <c r="C11" s="934" t="s">
        <v>2234</v>
      </c>
      <c r="D11" s="935">
        <v>76.7</v>
      </c>
      <c r="E11" s="936"/>
      <c r="F11" s="935">
        <f>D11*E11</f>
        <v>0</v>
      </c>
      <c r="G11" s="842"/>
      <c r="L11" s="353"/>
      <c r="M11" s="353"/>
      <c r="N11" s="353"/>
    </row>
    <row r="12" spans="1:17" s="545" customFormat="1" ht="12">
      <c r="A12" s="904"/>
      <c r="B12" s="307"/>
      <c r="C12" s="345"/>
      <c r="D12" s="344"/>
      <c r="E12" s="484"/>
      <c r="F12" s="344"/>
      <c r="G12" s="353"/>
      <c r="L12" s="346"/>
      <c r="M12" s="346"/>
      <c r="N12" s="346"/>
    </row>
    <row r="13" spans="1:17" s="545" customFormat="1" ht="36">
      <c r="A13" s="932" t="s">
        <v>2025</v>
      </c>
      <c r="B13" s="933" t="s">
        <v>2289</v>
      </c>
      <c r="C13" s="934"/>
      <c r="D13" s="935"/>
      <c r="E13" s="936"/>
      <c r="F13" s="935"/>
      <c r="G13" s="353"/>
      <c r="L13" s="346"/>
      <c r="M13" s="346"/>
      <c r="N13" s="346"/>
    </row>
    <row r="14" spans="1:17" s="1486" customFormat="1" ht="13.5" customHeight="1">
      <c r="A14" s="932" t="s">
        <v>1855</v>
      </c>
      <c r="B14" s="933" t="s">
        <v>2294</v>
      </c>
      <c r="C14" s="934" t="s">
        <v>188</v>
      </c>
      <c r="D14" s="935">
        <v>131.1</v>
      </c>
      <c r="E14" s="936"/>
      <c r="F14" s="935">
        <f>D14*E14</f>
        <v>0</v>
      </c>
      <c r="G14" s="353"/>
      <c r="H14" s="353"/>
      <c r="I14" s="353"/>
      <c r="J14" s="353"/>
      <c r="O14" s="346"/>
      <c r="P14" s="346"/>
      <c r="Q14" s="346"/>
    </row>
    <row r="15" spans="1:17" s="1486" customFormat="1" ht="13.5" customHeight="1">
      <c r="A15" s="932" t="s">
        <v>1856</v>
      </c>
      <c r="B15" s="933" t="s">
        <v>2295</v>
      </c>
      <c r="C15" s="934" t="s">
        <v>188</v>
      </c>
      <c r="D15" s="935">
        <v>12.3</v>
      </c>
      <c r="E15" s="936"/>
      <c r="F15" s="935">
        <f>D15*E15</f>
        <v>0</v>
      </c>
      <c r="G15" s="353"/>
      <c r="H15" s="353"/>
      <c r="I15" s="353"/>
      <c r="J15" s="353"/>
      <c r="O15" s="346"/>
      <c r="P15" s="346"/>
      <c r="Q15" s="346"/>
    </row>
    <row r="16" spans="1:17" s="545" customFormat="1" ht="12">
      <c r="A16" s="932"/>
      <c r="B16" s="933"/>
      <c r="C16" s="934"/>
      <c r="D16" s="935"/>
      <c r="E16" s="936"/>
      <c r="F16" s="935"/>
      <c r="O16" s="346"/>
      <c r="P16" s="346"/>
      <c r="Q16" s="346"/>
    </row>
    <row r="17" spans="1:17" s="545" customFormat="1" ht="60">
      <c r="A17" s="932" t="s">
        <v>1922</v>
      </c>
      <c r="B17" s="933" t="s">
        <v>4417</v>
      </c>
      <c r="C17" s="934" t="s">
        <v>188</v>
      </c>
      <c r="D17" s="935">
        <v>1345.1</v>
      </c>
      <c r="E17" s="936"/>
      <c r="F17" s="935">
        <f>D17*E17</f>
        <v>0</v>
      </c>
      <c r="G17" s="308"/>
      <c r="H17" s="1484"/>
      <c r="I17" s="1485"/>
      <c r="J17" s="1485"/>
      <c r="O17" s="346"/>
      <c r="P17" s="346"/>
      <c r="Q17" s="346"/>
    </row>
    <row r="18" spans="1:17" s="843" customFormat="1" ht="12">
      <c r="A18" s="932"/>
      <c r="B18" s="933"/>
      <c r="C18" s="934"/>
      <c r="D18" s="935"/>
      <c r="E18" s="936"/>
      <c r="F18" s="935"/>
      <c r="G18" s="308"/>
      <c r="H18" s="929"/>
      <c r="I18" s="930"/>
      <c r="J18" s="930"/>
      <c r="O18" s="346"/>
      <c r="P18" s="346"/>
      <c r="Q18" s="346"/>
    </row>
    <row r="19" spans="1:17" s="545" customFormat="1" ht="49.5" customHeight="1">
      <c r="A19" s="932" t="s">
        <v>2026</v>
      </c>
      <c r="B19" s="933" t="s">
        <v>3727</v>
      </c>
      <c r="C19" s="934" t="s">
        <v>188</v>
      </c>
      <c r="D19" s="935">
        <v>38.35</v>
      </c>
      <c r="E19" s="936"/>
      <c r="F19" s="935">
        <f>D19*E19</f>
        <v>0</v>
      </c>
      <c r="G19" s="353"/>
      <c r="H19" s="441"/>
      <c r="I19" s="442"/>
      <c r="J19" s="442"/>
      <c r="O19" s="346"/>
      <c r="P19" s="346"/>
      <c r="Q19" s="346"/>
    </row>
    <row r="20" spans="1:17" s="931" customFormat="1" ht="12">
      <c r="A20" s="932"/>
      <c r="B20" s="933"/>
      <c r="C20" s="934"/>
      <c r="D20" s="935"/>
      <c r="E20" s="936"/>
      <c r="F20" s="935"/>
      <c r="G20" s="308"/>
      <c r="H20" s="543"/>
      <c r="I20" s="544"/>
      <c r="J20" s="544"/>
      <c r="O20" s="346"/>
      <c r="P20" s="346"/>
      <c r="Q20" s="346"/>
    </row>
    <row r="21" spans="1:17" s="346" customFormat="1" ht="24">
      <c r="A21" s="932" t="s">
        <v>2027</v>
      </c>
      <c r="B21" s="933" t="s">
        <v>3726</v>
      </c>
      <c r="C21" s="934" t="s">
        <v>188</v>
      </c>
      <c r="D21" s="935">
        <v>12.6</v>
      </c>
      <c r="E21" s="936"/>
      <c r="F21" s="935">
        <f>D21*E21</f>
        <v>0</v>
      </c>
      <c r="G21" s="353"/>
      <c r="H21" s="353"/>
      <c r="I21" s="353"/>
      <c r="J21" s="353"/>
    </row>
    <row r="22" spans="1:17" s="843" customFormat="1" ht="12">
      <c r="A22" s="932"/>
      <c r="B22" s="933"/>
      <c r="C22" s="934"/>
      <c r="D22" s="935"/>
      <c r="E22" s="936"/>
      <c r="F22" s="935"/>
      <c r="G22" s="353"/>
      <c r="H22" s="353"/>
      <c r="I22" s="353"/>
      <c r="J22" s="353"/>
      <c r="K22" s="842"/>
      <c r="O22" s="346"/>
      <c r="P22" s="346"/>
      <c r="Q22" s="346"/>
    </row>
    <row r="23" spans="1:17" s="545" customFormat="1" ht="12">
      <c r="A23" s="932" t="s">
        <v>2028</v>
      </c>
      <c r="B23" s="933" t="s">
        <v>2293</v>
      </c>
      <c r="C23" s="934"/>
      <c r="D23" s="935"/>
      <c r="E23" s="936"/>
      <c r="F23" s="935"/>
      <c r="G23" s="353"/>
      <c r="H23" s="353"/>
      <c r="I23" s="353"/>
      <c r="J23" s="353"/>
      <c r="K23" s="542"/>
      <c r="O23" s="346"/>
      <c r="P23" s="346"/>
      <c r="Q23" s="346"/>
    </row>
    <row r="24" spans="1:17" s="545" customFormat="1" ht="12">
      <c r="A24" s="932" t="s">
        <v>1855</v>
      </c>
      <c r="B24" s="933" t="s">
        <v>2294</v>
      </c>
      <c r="C24" s="934" t="s">
        <v>208</v>
      </c>
      <c r="D24" s="935">
        <v>570.95000000000005</v>
      </c>
      <c r="E24" s="936"/>
      <c r="F24" s="935">
        <f>D24*E24</f>
        <v>0</v>
      </c>
      <c r="G24" s="308"/>
      <c r="H24" s="308"/>
      <c r="I24" s="308"/>
      <c r="J24" s="308"/>
      <c r="O24" s="346"/>
      <c r="P24" s="346"/>
      <c r="Q24" s="346"/>
    </row>
    <row r="25" spans="1:17" s="545" customFormat="1" ht="12">
      <c r="A25" s="932" t="s">
        <v>1856</v>
      </c>
      <c r="B25" s="933" t="s">
        <v>2295</v>
      </c>
      <c r="C25" s="934" t="s">
        <v>208</v>
      </c>
      <c r="D25" s="935">
        <v>76.7</v>
      </c>
      <c r="E25" s="936"/>
      <c r="F25" s="935">
        <f>D25*E25</f>
        <v>0</v>
      </c>
      <c r="O25" s="346"/>
      <c r="P25" s="346"/>
      <c r="Q25" s="346"/>
    </row>
    <row r="26" spans="1:17" s="843" customFormat="1" ht="12">
      <c r="A26" s="932"/>
      <c r="B26" s="933"/>
      <c r="C26" s="934"/>
      <c r="D26" s="935"/>
      <c r="E26" s="936"/>
      <c r="F26" s="935"/>
      <c r="G26" s="545"/>
      <c r="H26" s="545"/>
      <c r="I26" s="545"/>
      <c r="J26" s="545"/>
      <c r="O26" s="346"/>
      <c r="P26" s="346"/>
      <c r="Q26" s="346"/>
    </row>
    <row r="27" spans="1:17" s="545" customFormat="1" ht="34.5" customHeight="1">
      <c r="A27" s="932" t="s">
        <v>2029</v>
      </c>
      <c r="B27" s="1802" t="s">
        <v>2292</v>
      </c>
      <c r="C27" s="934"/>
      <c r="D27" s="935"/>
      <c r="E27" s="936"/>
      <c r="F27" s="935"/>
      <c r="K27" s="542"/>
      <c r="O27" s="346"/>
      <c r="P27" s="346"/>
      <c r="Q27" s="346"/>
    </row>
    <row r="28" spans="1:17" s="545" customFormat="1" ht="12">
      <c r="A28" s="932" t="s">
        <v>1855</v>
      </c>
      <c r="B28" s="933" t="s">
        <v>2294</v>
      </c>
      <c r="C28" s="934" t="s">
        <v>188</v>
      </c>
      <c r="D28" s="935">
        <v>186.1</v>
      </c>
      <c r="E28" s="936"/>
      <c r="F28" s="935">
        <f>D28*E28</f>
        <v>0</v>
      </c>
      <c r="K28" s="542"/>
      <c r="O28" s="346"/>
      <c r="P28" s="346"/>
      <c r="Q28" s="346"/>
    </row>
    <row r="29" spans="1:17" s="931" customFormat="1" ht="12">
      <c r="A29" s="932" t="s">
        <v>1856</v>
      </c>
      <c r="B29" s="933" t="s">
        <v>2295</v>
      </c>
      <c r="C29" s="934" t="s">
        <v>188</v>
      </c>
      <c r="D29" s="935">
        <v>15.19</v>
      </c>
      <c r="E29" s="936"/>
      <c r="F29" s="935">
        <f>D29*E29</f>
        <v>0</v>
      </c>
      <c r="G29" s="545"/>
      <c r="H29" s="545"/>
      <c r="I29" s="545"/>
      <c r="J29" s="545"/>
      <c r="K29" s="928"/>
      <c r="O29" s="346"/>
      <c r="P29" s="346"/>
      <c r="Q29" s="346"/>
    </row>
    <row r="30" spans="1:17" s="843" customFormat="1" ht="12">
      <c r="A30" s="932"/>
      <c r="B30" s="933"/>
      <c r="C30" s="934"/>
      <c r="D30" s="935"/>
      <c r="E30" s="936"/>
      <c r="F30" s="935"/>
      <c r="G30" s="545"/>
      <c r="H30" s="545"/>
      <c r="I30" s="545"/>
      <c r="J30" s="545"/>
      <c r="K30" s="842"/>
      <c r="O30" s="346"/>
      <c r="P30" s="346"/>
      <c r="Q30" s="346"/>
    </row>
    <row r="31" spans="1:17" s="353" customFormat="1" ht="36">
      <c r="A31" s="932" t="s">
        <v>2030</v>
      </c>
      <c r="B31" s="933" t="s">
        <v>2767</v>
      </c>
      <c r="C31" s="934"/>
      <c r="D31" s="935"/>
      <c r="E31" s="936"/>
      <c r="F31" s="935"/>
      <c r="G31" s="545"/>
      <c r="H31" s="545"/>
      <c r="I31" s="545"/>
      <c r="J31" s="545"/>
    </row>
    <row r="32" spans="1:17" s="353" customFormat="1" ht="12">
      <c r="A32" s="932" t="s">
        <v>1855</v>
      </c>
      <c r="B32" s="933" t="s">
        <v>2294</v>
      </c>
      <c r="C32" s="934" t="s">
        <v>188</v>
      </c>
      <c r="D32" s="935">
        <v>19.899999999999999</v>
      </c>
      <c r="E32" s="936"/>
      <c r="F32" s="935">
        <f>D32*E32</f>
        <v>0</v>
      </c>
      <c r="G32" s="545"/>
      <c r="H32" s="545"/>
      <c r="I32" s="545"/>
      <c r="J32" s="545"/>
    </row>
    <row r="33" spans="1:17" s="353" customFormat="1" ht="12">
      <c r="A33" s="932" t="s">
        <v>1856</v>
      </c>
      <c r="B33" s="933" t="s">
        <v>2295</v>
      </c>
      <c r="C33" s="934" t="s">
        <v>188</v>
      </c>
      <c r="D33" s="935">
        <v>4.75</v>
      </c>
      <c r="E33" s="936"/>
      <c r="F33" s="935">
        <f>D33*E33</f>
        <v>0</v>
      </c>
      <c r="G33" s="545"/>
      <c r="H33" s="545"/>
      <c r="I33" s="545"/>
      <c r="J33" s="545"/>
    </row>
    <row r="34" spans="1:17" s="353" customFormat="1" ht="12">
      <c r="A34" s="932"/>
      <c r="B34" s="933"/>
      <c r="C34" s="934"/>
      <c r="D34" s="935"/>
      <c r="E34" s="936"/>
      <c r="F34" s="935"/>
      <c r="G34" s="545"/>
      <c r="H34" s="545"/>
      <c r="I34" s="545"/>
      <c r="J34" s="545"/>
    </row>
    <row r="35" spans="1:17" s="545" customFormat="1">
      <c r="A35" s="932" t="s">
        <v>2031</v>
      </c>
      <c r="B35" s="1803" t="s">
        <v>2290</v>
      </c>
      <c r="C35" s="938"/>
      <c r="D35" s="938"/>
      <c r="E35" s="938"/>
      <c r="F35" s="938"/>
      <c r="O35" s="346"/>
      <c r="P35" s="346"/>
      <c r="Q35" s="346"/>
    </row>
    <row r="36" spans="1:17" s="308" customFormat="1" ht="12">
      <c r="A36" s="932" t="s">
        <v>1855</v>
      </c>
      <c r="B36" s="933" t="s">
        <v>2766</v>
      </c>
      <c r="C36" s="934" t="s">
        <v>208</v>
      </c>
      <c r="D36" s="935">
        <v>467.1</v>
      </c>
      <c r="E36" s="936"/>
      <c r="F36" s="935">
        <f>D36*E36</f>
        <v>0</v>
      </c>
      <c r="G36" s="545"/>
      <c r="H36" s="545"/>
      <c r="I36" s="545"/>
      <c r="J36" s="545"/>
      <c r="K36" s="1485"/>
      <c r="O36" s="353"/>
      <c r="P36" s="353"/>
      <c r="Q36" s="353"/>
    </row>
    <row r="37" spans="1:17" s="308" customFormat="1" ht="12">
      <c r="A37" s="932" t="s">
        <v>1856</v>
      </c>
      <c r="B37" s="933" t="s">
        <v>2295</v>
      </c>
      <c r="C37" s="934" t="s">
        <v>208</v>
      </c>
      <c r="D37" s="935">
        <v>4.75</v>
      </c>
      <c r="E37" s="936"/>
      <c r="F37" s="935">
        <f>D37*E37</f>
        <v>0</v>
      </c>
      <c r="G37" s="545"/>
      <c r="H37" s="545"/>
      <c r="I37" s="545"/>
      <c r="J37" s="545"/>
      <c r="K37" s="930"/>
      <c r="O37" s="353"/>
      <c r="P37" s="353"/>
      <c r="Q37" s="353"/>
    </row>
    <row r="38" spans="1:17" s="353" customFormat="1" ht="12">
      <c r="A38" s="932"/>
      <c r="B38" s="938"/>
      <c r="C38" s="938"/>
      <c r="D38" s="938"/>
      <c r="E38" s="938"/>
      <c r="F38" s="938"/>
      <c r="G38" s="545"/>
      <c r="H38" s="545"/>
      <c r="I38" s="545"/>
      <c r="J38" s="545"/>
      <c r="K38" s="442"/>
    </row>
    <row r="39" spans="1:17" s="308" customFormat="1" ht="36">
      <c r="A39" s="932" t="s">
        <v>2032</v>
      </c>
      <c r="B39" s="933" t="s">
        <v>2291</v>
      </c>
      <c r="C39" s="938"/>
      <c r="D39" s="938"/>
      <c r="E39" s="938"/>
      <c r="F39" s="938"/>
      <c r="G39" s="545"/>
      <c r="H39" s="545"/>
      <c r="I39" s="545"/>
      <c r="J39" s="545"/>
      <c r="K39" s="544"/>
      <c r="O39" s="353"/>
      <c r="P39" s="353"/>
      <c r="Q39" s="353"/>
    </row>
    <row r="40" spans="1:17" s="353" customFormat="1" ht="12">
      <c r="A40" s="932" t="s">
        <v>1855</v>
      </c>
      <c r="B40" s="933" t="s">
        <v>2294</v>
      </c>
      <c r="C40" s="934" t="s">
        <v>188</v>
      </c>
      <c r="D40" s="935">
        <v>975.15</v>
      </c>
      <c r="E40" s="936"/>
      <c r="F40" s="935">
        <f>D40*E40</f>
        <v>0</v>
      </c>
      <c r="G40" s="545"/>
      <c r="H40" s="545"/>
      <c r="I40" s="545"/>
      <c r="J40" s="545"/>
    </row>
    <row r="41" spans="1:17" s="353" customFormat="1" ht="12">
      <c r="A41" s="932" t="s">
        <v>1856</v>
      </c>
      <c r="B41" s="933" t="s">
        <v>2295</v>
      </c>
      <c r="C41" s="934" t="s">
        <v>188</v>
      </c>
      <c r="D41" s="935">
        <v>32.65</v>
      </c>
      <c r="E41" s="936"/>
      <c r="F41" s="935">
        <f>D41*E41</f>
        <v>0</v>
      </c>
      <c r="G41" s="545"/>
      <c r="H41" s="545"/>
      <c r="I41" s="545"/>
      <c r="J41" s="545"/>
    </row>
    <row r="42" spans="1:17" s="353" customFormat="1" ht="12.75" thickBot="1">
      <c r="A42" s="654"/>
      <c r="B42" s="547"/>
      <c r="C42" s="318"/>
      <c r="D42" s="319"/>
      <c r="E42" s="585"/>
      <c r="F42" s="324"/>
      <c r="G42" s="1574"/>
      <c r="H42" s="1574"/>
      <c r="I42" s="1574"/>
      <c r="J42" s="1574"/>
    </row>
    <row r="43" spans="1:17" s="308" customFormat="1" ht="12.75" thickBot="1">
      <c r="A43" s="2033" t="s">
        <v>53</v>
      </c>
      <c r="B43" s="2034"/>
      <c r="C43" s="2034"/>
      <c r="D43" s="2034"/>
      <c r="E43" s="2034"/>
      <c r="F43" s="674">
        <f>SUM(F1:F41)</f>
        <v>0</v>
      </c>
      <c r="G43" s="545"/>
      <c r="H43" s="545"/>
      <c r="I43" s="545"/>
      <c r="J43" s="545"/>
      <c r="O43" s="353"/>
      <c r="P43" s="353"/>
      <c r="Q43" s="353"/>
    </row>
    <row r="44" spans="1:17" s="545" customFormat="1" ht="12">
      <c r="A44" s="676"/>
      <c r="B44" s="348"/>
      <c r="E44" s="378"/>
      <c r="O44" s="346"/>
      <c r="P44" s="346"/>
      <c r="Q44" s="346"/>
    </row>
    <row r="45" spans="1:17" s="545" customFormat="1" ht="12">
      <c r="A45" s="676"/>
      <c r="B45" s="348"/>
      <c r="E45" s="378"/>
      <c r="O45" s="346"/>
      <c r="P45" s="346"/>
      <c r="Q45" s="346"/>
    </row>
    <row r="46" spans="1:17" s="545" customFormat="1" ht="12">
      <c r="A46" s="676"/>
      <c r="B46" s="348"/>
      <c r="E46" s="378"/>
      <c r="O46" s="346"/>
      <c r="P46" s="346"/>
      <c r="Q46" s="346"/>
    </row>
    <row r="47" spans="1:17" s="545" customFormat="1" ht="12">
      <c r="A47" s="676"/>
      <c r="B47" s="348"/>
      <c r="E47" s="378"/>
      <c r="O47" s="346"/>
      <c r="P47" s="346"/>
      <c r="Q47" s="346"/>
    </row>
    <row r="48" spans="1:17" s="545" customFormat="1" ht="12">
      <c r="A48" s="676"/>
      <c r="B48" s="348"/>
      <c r="E48" s="378"/>
      <c r="O48" s="346"/>
      <c r="P48" s="346"/>
      <c r="Q48" s="346"/>
    </row>
    <row r="49" spans="1:17" s="545" customFormat="1" ht="12">
      <c r="A49" s="676"/>
      <c r="B49" s="348"/>
      <c r="E49" s="378"/>
      <c r="O49" s="346"/>
      <c r="P49" s="346"/>
      <c r="Q49" s="346"/>
    </row>
    <row r="50" spans="1:17" s="545" customFormat="1" ht="12">
      <c r="A50" s="676"/>
      <c r="B50" s="348"/>
      <c r="E50" s="378"/>
      <c r="O50" s="346"/>
      <c r="P50" s="346"/>
      <c r="Q50" s="346"/>
    </row>
    <row r="51" spans="1:17" s="545" customFormat="1" ht="12">
      <c r="A51" s="676"/>
      <c r="B51" s="348"/>
      <c r="E51" s="378"/>
      <c r="O51" s="346"/>
      <c r="P51" s="346"/>
      <c r="Q51" s="346"/>
    </row>
    <row r="52" spans="1:17" s="545" customFormat="1" ht="12">
      <c r="A52" s="676"/>
      <c r="B52" s="348"/>
      <c r="E52" s="378"/>
      <c r="O52" s="346"/>
      <c r="P52" s="346"/>
      <c r="Q52" s="346"/>
    </row>
    <row r="53" spans="1:17" s="545" customFormat="1" ht="12">
      <c r="A53" s="676"/>
      <c r="B53" s="348"/>
      <c r="E53" s="378"/>
      <c r="O53" s="346"/>
      <c r="P53" s="346"/>
      <c r="Q53" s="346"/>
    </row>
    <row r="54" spans="1:17" s="545" customFormat="1" ht="12">
      <c r="A54" s="676"/>
      <c r="B54" s="348"/>
      <c r="E54" s="378"/>
      <c r="O54" s="346"/>
      <c r="P54" s="346"/>
      <c r="Q54" s="346"/>
    </row>
    <row r="55" spans="1:17" s="545" customFormat="1" ht="12">
      <c r="A55" s="676"/>
      <c r="B55" s="348"/>
      <c r="E55" s="378"/>
      <c r="O55" s="346"/>
      <c r="P55" s="346"/>
      <c r="Q55" s="346"/>
    </row>
    <row r="56" spans="1:17" s="545" customFormat="1" ht="12">
      <c r="A56" s="676"/>
      <c r="B56" s="348"/>
      <c r="E56" s="378"/>
      <c r="O56" s="346"/>
      <c r="P56" s="346"/>
      <c r="Q56" s="346"/>
    </row>
    <row r="57" spans="1:17" s="545" customFormat="1" ht="12">
      <c r="A57" s="676"/>
      <c r="B57" s="348"/>
      <c r="E57" s="378"/>
      <c r="O57" s="346"/>
      <c r="P57" s="346"/>
      <c r="Q57" s="346"/>
    </row>
    <row r="58" spans="1:17" s="545" customFormat="1" ht="12">
      <c r="A58" s="676"/>
      <c r="B58" s="348"/>
      <c r="E58" s="378"/>
      <c r="O58" s="346"/>
      <c r="P58" s="346"/>
      <c r="Q58" s="346"/>
    </row>
    <row r="59" spans="1:17" s="545" customFormat="1" ht="12.75">
      <c r="A59" s="676"/>
      <c r="B59" s="348"/>
      <c r="E59" s="378"/>
      <c r="G59" s="1"/>
      <c r="H59" s="1"/>
      <c r="I59" s="1"/>
      <c r="J59" s="1"/>
      <c r="O59" s="346"/>
      <c r="P59" s="346"/>
      <c r="Q59" s="346"/>
    </row>
    <row r="60" spans="1:17" s="545" customFormat="1" ht="12.75">
      <c r="A60" s="676"/>
      <c r="B60" s="348"/>
      <c r="E60" s="378"/>
      <c r="G60" s="1"/>
      <c r="H60" s="1"/>
      <c r="I60" s="1"/>
      <c r="J60" s="1"/>
      <c r="O60" s="346"/>
      <c r="P60" s="346"/>
      <c r="Q60" s="346"/>
    </row>
    <row r="61" spans="1:17" s="545" customFormat="1" ht="12.75">
      <c r="A61" s="676"/>
      <c r="B61" s="348"/>
      <c r="E61" s="378"/>
      <c r="G61" s="1"/>
      <c r="H61" s="1"/>
      <c r="I61" s="1"/>
      <c r="J61" s="1"/>
      <c r="O61" s="346"/>
      <c r="P61" s="346"/>
      <c r="Q61" s="346"/>
    </row>
    <row r="62" spans="1:17" s="545" customFormat="1" ht="12.75">
      <c r="A62" s="676"/>
      <c r="B62" s="348"/>
      <c r="E62" s="378"/>
      <c r="G62" s="1"/>
      <c r="H62" s="1"/>
      <c r="I62" s="1"/>
      <c r="J62" s="1"/>
      <c r="O62" s="346"/>
      <c r="P62" s="346"/>
      <c r="Q62" s="346"/>
    </row>
    <row r="63" spans="1:17" s="545" customFormat="1" ht="12.75">
      <c r="A63" s="676"/>
      <c r="B63" s="348"/>
      <c r="E63" s="378"/>
      <c r="G63" s="1"/>
      <c r="H63" s="1"/>
      <c r="I63" s="1"/>
      <c r="J63" s="1"/>
      <c r="O63" s="346"/>
      <c r="P63" s="346"/>
      <c r="Q63" s="346"/>
    </row>
    <row r="64" spans="1:17" s="545" customFormat="1" ht="12.75">
      <c r="A64" s="676"/>
      <c r="B64" s="348"/>
      <c r="E64" s="378"/>
      <c r="G64" s="1"/>
      <c r="H64" s="1"/>
      <c r="I64" s="1"/>
      <c r="J64" s="1"/>
      <c r="O64" s="346"/>
      <c r="P64" s="346"/>
      <c r="Q64" s="346"/>
    </row>
    <row r="65" spans="1:17" s="545" customFormat="1" ht="12.75">
      <c r="A65" s="676"/>
      <c r="B65" s="348"/>
      <c r="E65" s="378"/>
      <c r="G65" s="1"/>
      <c r="H65" s="1"/>
      <c r="I65" s="1"/>
      <c r="J65" s="1"/>
      <c r="O65" s="346"/>
      <c r="P65" s="346"/>
      <c r="Q65" s="346"/>
    </row>
    <row r="66" spans="1:17" s="545" customFormat="1" ht="12.75">
      <c r="A66" s="676"/>
      <c r="B66" s="348"/>
      <c r="E66" s="378"/>
      <c r="G66" s="1"/>
      <c r="H66" s="1"/>
      <c r="I66" s="1"/>
      <c r="J66" s="1"/>
      <c r="O66" s="346"/>
      <c r="P66" s="346"/>
      <c r="Q66" s="346"/>
    </row>
    <row r="67" spans="1:17" s="545" customFormat="1" ht="12.75">
      <c r="A67" s="676"/>
      <c r="B67" s="348"/>
      <c r="E67" s="378"/>
      <c r="G67" s="1"/>
      <c r="H67" s="1"/>
      <c r="I67" s="1"/>
      <c r="J67" s="1"/>
      <c r="O67" s="346"/>
      <c r="P67" s="346"/>
      <c r="Q67" s="346"/>
    </row>
    <row r="68" spans="1:17" s="545" customFormat="1" ht="12.75">
      <c r="A68" s="676"/>
      <c r="B68" s="348"/>
      <c r="E68" s="378"/>
      <c r="G68" s="1"/>
      <c r="H68" s="1"/>
      <c r="I68" s="1"/>
      <c r="J68" s="1"/>
      <c r="O68" s="346"/>
      <c r="P68" s="346"/>
      <c r="Q68" s="346"/>
    </row>
    <row r="69" spans="1:17" s="545" customFormat="1" ht="12.75">
      <c r="A69" s="676"/>
      <c r="B69" s="348"/>
      <c r="E69" s="378"/>
      <c r="G69" s="1"/>
      <c r="H69" s="1"/>
      <c r="I69" s="1"/>
      <c r="J69" s="1"/>
      <c r="O69" s="346"/>
      <c r="P69" s="346"/>
      <c r="Q69" s="346"/>
    </row>
    <row r="70" spans="1:17" s="545" customFormat="1" ht="12.75">
      <c r="A70" s="676"/>
      <c r="B70" s="348"/>
      <c r="E70" s="378"/>
      <c r="G70" s="1"/>
      <c r="H70" s="1"/>
      <c r="I70" s="1"/>
      <c r="J70" s="1"/>
      <c r="O70" s="346"/>
      <c r="P70" s="346"/>
      <c r="Q70" s="346"/>
    </row>
    <row r="71" spans="1:17" s="545" customFormat="1" ht="12.75">
      <c r="A71" s="676"/>
      <c r="B71" s="348"/>
      <c r="E71" s="378"/>
      <c r="G71" s="1"/>
      <c r="H71" s="1"/>
      <c r="I71" s="1"/>
      <c r="J71" s="1"/>
      <c r="O71" s="346"/>
      <c r="P71" s="346"/>
      <c r="Q71" s="346"/>
    </row>
    <row r="72" spans="1:17" s="545" customFormat="1" ht="12.75">
      <c r="A72" s="676"/>
      <c r="B72" s="348"/>
      <c r="E72" s="378"/>
      <c r="G72" s="1"/>
      <c r="H72" s="1"/>
      <c r="I72" s="1"/>
      <c r="J72" s="1"/>
      <c r="O72" s="346"/>
      <c r="P72" s="346"/>
      <c r="Q72" s="346"/>
    </row>
    <row r="73" spans="1:17" s="545" customFormat="1" ht="12.75">
      <c r="A73" s="676"/>
      <c r="B73" s="348"/>
      <c r="E73" s="378"/>
      <c r="G73" s="1"/>
      <c r="H73" s="1"/>
      <c r="I73" s="1"/>
      <c r="J73" s="1"/>
      <c r="O73" s="346"/>
      <c r="P73" s="346"/>
      <c r="Q73" s="346"/>
    </row>
    <row r="74" spans="1:17" s="545" customFormat="1" ht="12.75">
      <c r="A74" s="676"/>
      <c r="B74" s="348"/>
      <c r="E74" s="378"/>
      <c r="G74" s="1"/>
      <c r="H74" s="1"/>
      <c r="I74" s="1"/>
      <c r="J74" s="1"/>
      <c r="O74" s="346"/>
      <c r="P74" s="346"/>
      <c r="Q74" s="346"/>
    </row>
    <row r="75" spans="1:17" s="545" customFormat="1" ht="12.75">
      <c r="A75" s="676"/>
      <c r="B75" s="348"/>
      <c r="E75" s="378"/>
      <c r="G75" s="1"/>
      <c r="H75" s="1"/>
      <c r="I75" s="1"/>
      <c r="J75" s="1"/>
      <c r="O75" s="346"/>
      <c r="P75" s="346"/>
      <c r="Q75" s="346"/>
    </row>
    <row r="76" spans="1:17" s="545" customFormat="1" ht="12.75">
      <c r="A76" s="676"/>
      <c r="B76" s="348"/>
      <c r="E76" s="378"/>
      <c r="G76" s="1"/>
      <c r="H76" s="1"/>
      <c r="I76" s="1"/>
      <c r="J76" s="1"/>
      <c r="O76" s="346"/>
      <c r="P76" s="346"/>
      <c r="Q76" s="346"/>
    </row>
    <row r="77" spans="1:17" s="545" customFormat="1" ht="12.75">
      <c r="A77" s="676"/>
      <c r="B77" s="348"/>
      <c r="E77" s="378"/>
      <c r="G77" s="1"/>
      <c r="H77" s="1"/>
      <c r="I77" s="1"/>
      <c r="J77" s="1"/>
      <c r="O77" s="346"/>
      <c r="P77" s="346"/>
      <c r="Q77" s="346"/>
    </row>
  </sheetData>
  <protectedRanges>
    <protectedRange sqref="E9:E34 E36:E37 E40:E41" name="Obseg1"/>
    <protectedRange sqref="E42" name="Obseg1_4"/>
  </protectedRanges>
  <mergeCells count="1">
    <mergeCell ref="A43:E43"/>
  </mergeCells>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399FF"/>
  </sheetPr>
  <dimension ref="A1:L202"/>
  <sheetViews>
    <sheetView view="pageLayout" zoomScaleNormal="100" workbookViewId="0">
      <selection activeCell="I37" sqref="I37"/>
    </sheetView>
  </sheetViews>
  <sheetFormatPr defaultColWidth="9.140625" defaultRowHeight="15.75"/>
  <cols>
    <col min="1" max="1" width="5.7109375" style="1547" customWidth="1"/>
    <col min="2" max="2" width="48.7109375" style="364" customWidth="1"/>
    <col min="3" max="3" width="4.7109375" style="356" customWidth="1"/>
    <col min="4" max="4" width="9.140625" style="1544" customWidth="1"/>
    <col min="5" max="5" width="7.7109375" style="594" customWidth="1"/>
    <col min="6" max="6" width="12.140625" style="365" customWidth="1"/>
    <col min="7" max="7" width="9.140625" style="1"/>
    <col min="8" max="12" width="9.140625" style="40"/>
    <col min="13" max="16384" width="9.140625" style="1"/>
  </cols>
  <sheetData>
    <row r="1" spans="1:12" ht="18.75">
      <c r="A1" s="678" t="s">
        <v>18</v>
      </c>
      <c r="B1" s="679" t="s">
        <v>1826</v>
      </c>
      <c r="C1" s="680"/>
      <c r="D1" s="680"/>
      <c r="E1" s="680"/>
      <c r="F1" s="681"/>
    </row>
    <row r="2" spans="1:12" ht="12.75">
      <c r="A2" s="657"/>
      <c r="B2" s="338"/>
      <c r="C2" s="1"/>
      <c r="D2" s="125"/>
      <c r="E2" s="593"/>
      <c r="F2" s="1"/>
    </row>
    <row r="3" spans="1:12" s="47" customFormat="1" ht="18.75">
      <c r="A3" s="682" t="s">
        <v>27</v>
      </c>
      <c r="B3" s="683" t="s">
        <v>1823</v>
      </c>
      <c r="C3" s="684"/>
      <c r="D3" s="684"/>
      <c r="E3" s="684"/>
      <c r="F3" s="685"/>
      <c r="H3" s="562"/>
      <c r="I3" s="562"/>
      <c r="J3" s="562"/>
      <c r="K3" s="562"/>
      <c r="L3" s="562"/>
    </row>
    <row r="4" spans="1:12" s="545" customFormat="1" ht="12.75" thickBot="1">
      <c r="A4" s="654"/>
      <c r="B4" s="540"/>
      <c r="C4" s="540"/>
      <c r="D4" s="482"/>
      <c r="E4" s="482"/>
      <c r="F4" s="540"/>
      <c r="H4" s="308"/>
      <c r="I4" s="308"/>
      <c r="J4" s="308"/>
      <c r="K4" s="308"/>
      <c r="L4" s="308"/>
    </row>
    <row r="5" spans="1:12" s="545" customFormat="1" ht="48.75" thickBot="1">
      <c r="A5" s="654"/>
      <c r="B5" s="1801" t="s">
        <v>795</v>
      </c>
      <c r="C5" s="540"/>
      <c r="D5" s="482"/>
      <c r="E5" s="482"/>
      <c r="F5" s="540"/>
      <c r="H5" s="308"/>
      <c r="I5" s="308"/>
      <c r="J5" s="308"/>
      <c r="K5" s="308"/>
      <c r="L5" s="308"/>
    </row>
    <row r="6" spans="1:12" s="545" customFormat="1" ht="12.75" thickBot="1">
      <c r="A6" s="654"/>
      <c r="B6" s="540"/>
      <c r="C6" s="540"/>
      <c r="D6" s="482"/>
      <c r="E6" s="482"/>
      <c r="F6" s="540"/>
      <c r="H6" s="308"/>
      <c r="I6" s="308"/>
      <c r="J6" s="308"/>
      <c r="K6" s="308"/>
      <c r="L6" s="308"/>
    </row>
    <row r="7" spans="1:12" s="343" customFormat="1" ht="12.75" thickBot="1">
      <c r="A7" s="340" t="s">
        <v>5</v>
      </c>
      <c r="B7" s="339" t="s">
        <v>6</v>
      </c>
      <c r="C7" s="339" t="s">
        <v>791</v>
      </c>
      <c r="D7" s="339" t="s">
        <v>21</v>
      </c>
      <c r="E7" s="339" t="s">
        <v>793</v>
      </c>
      <c r="F7" s="342" t="s">
        <v>792</v>
      </c>
      <c r="H7" s="563"/>
      <c r="I7" s="563"/>
      <c r="J7" s="563"/>
      <c r="K7" s="563"/>
      <c r="L7" s="563"/>
    </row>
    <row r="8" spans="1:12" s="40" customFormat="1" ht="12.75">
      <c r="A8" s="653"/>
      <c r="B8" s="309"/>
      <c r="C8" s="309"/>
      <c r="D8" s="483"/>
      <c r="E8" s="483"/>
      <c r="F8" s="309"/>
    </row>
    <row r="9" spans="1:12" s="308" customFormat="1" ht="12">
      <c r="A9" s="316"/>
      <c r="B9" s="841" t="s">
        <v>2033</v>
      </c>
      <c r="C9" s="315"/>
      <c r="D9" s="316"/>
      <c r="E9" s="326"/>
      <c r="F9" s="317"/>
    </row>
    <row r="10" spans="1:12" s="308" customFormat="1" ht="12">
      <c r="A10" s="654"/>
      <c r="B10" s="45"/>
      <c r="C10" s="318"/>
      <c r="D10" s="352"/>
      <c r="E10" s="591"/>
      <c r="F10" s="319"/>
    </row>
    <row r="11" spans="1:12" s="308" customFormat="1" ht="12">
      <c r="A11" s="316"/>
      <c r="B11" s="841" t="s">
        <v>1237</v>
      </c>
      <c r="C11" s="315"/>
      <c r="D11" s="316"/>
      <c r="E11" s="326"/>
      <c r="F11" s="317"/>
    </row>
    <row r="12" spans="1:12" s="308" customFormat="1" ht="12">
      <c r="A12" s="654"/>
      <c r="B12" s="45"/>
      <c r="C12" s="318"/>
      <c r="D12" s="352"/>
      <c r="E12" s="591"/>
      <c r="F12" s="319"/>
    </row>
    <row r="13" spans="1:12" s="545" customFormat="1" ht="60">
      <c r="A13" s="904" t="s">
        <v>2034</v>
      </c>
      <c r="B13" s="307" t="s">
        <v>1976</v>
      </c>
      <c r="C13" s="345"/>
      <c r="D13" s="344"/>
      <c r="E13" s="484"/>
      <c r="F13" s="333"/>
      <c r="H13" s="308"/>
      <c r="I13" s="308"/>
      <c r="J13" s="308"/>
      <c r="K13" s="308"/>
      <c r="L13" s="308"/>
    </row>
    <row r="14" spans="1:12" s="545" customFormat="1" ht="47.25" customHeight="1">
      <c r="A14" s="904"/>
      <c r="B14" s="307" t="s">
        <v>1930</v>
      </c>
      <c r="C14" s="345"/>
      <c r="D14" s="344"/>
      <c r="E14" s="484"/>
      <c r="F14" s="333"/>
      <c r="H14" s="308"/>
      <c r="I14" s="308"/>
      <c r="J14" s="308"/>
      <c r="K14" s="308"/>
      <c r="L14" s="308"/>
    </row>
    <row r="15" spans="1:12" s="931" customFormat="1" ht="11.25" customHeight="1">
      <c r="A15" s="904" t="s">
        <v>1855</v>
      </c>
      <c r="B15" s="307" t="s">
        <v>3595</v>
      </c>
      <c r="C15" s="345" t="s">
        <v>1822</v>
      </c>
      <c r="D15" s="344">
        <v>48.4</v>
      </c>
      <c r="E15" s="484"/>
      <c r="F15" s="333">
        <f t="shared" ref="F15" si="0">D15*E15</f>
        <v>0</v>
      </c>
      <c r="H15" s="308"/>
      <c r="I15" s="308"/>
      <c r="J15" s="308"/>
      <c r="K15" s="308"/>
      <c r="L15" s="308"/>
    </row>
    <row r="16" spans="1:12" s="1461" customFormat="1" ht="11.25" customHeight="1">
      <c r="A16" s="904" t="s">
        <v>1856</v>
      </c>
      <c r="B16" s="307" t="s">
        <v>3608</v>
      </c>
      <c r="C16" s="345" t="s">
        <v>1822</v>
      </c>
      <c r="D16" s="344">
        <v>0.65</v>
      </c>
      <c r="E16" s="484"/>
      <c r="F16" s="333">
        <f t="shared" ref="F16:F17" si="1">D16*E16</f>
        <v>0</v>
      </c>
      <c r="H16" s="308"/>
      <c r="I16" s="308"/>
      <c r="J16" s="308"/>
      <c r="K16" s="308"/>
      <c r="L16" s="308"/>
    </row>
    <row r="17" spans="1:12" s="1461" customFormat="1" ht="11.25" customHeight="1">
      <c r="A17" s="904" t="s">
        <v>1857</v>
      </c>
      <c r="B17" s="307" t="s">
        <v>4418</v>
      </c>
      <c r="C17" s="345" t="s">
        <v>1822</v>
      </c>
      <c r="D17" s="344">
        <v>2.35</v>
      </c>
      <c r="E17" s="484"/>
      <c r="F17" s="333">
        <f t="shared" si="1"/>
        <v>0</v>
      </c>
      <c r="H17" s="308"/>
      <c r="I17" s="308"/>
      <c r="J17" s="308"/>
      <c r="K17" s="308"/>
      <c r="L17" s="308"/>
    </row>
    <row r="18" spans="1:12" s="545" customFormat="1" ht="11.25" customHeight="1">
      <c r="A18" s="904" t="s">
        <v>2075</v>
      </c>
      <c r="B18" s="307" t="s">
        <v>2297</v>
      </c>
      <c r="C18" s="345" t="s">
        <v>1822</v>
      </c>
      <c r="D18" s="344">
        <v>10.55</v>
      </c>
      <c r="E18" s="484"/>
      <c r="F18" s="333">
        <f t="shared" ref="F18" si="2">D18*E18</f>
        <v>0</v>
      </c>
      <c r="H18" s="308"/>
      <c r="I18" s="308"/>
      <c r="J18" s="308"/>
      <c r="K18" s="308"/>
      <c r="L18" s="308"/>
    </row>
    <row r="19" spans="1:12" s="1474" customFormat="1" ht="11.25" customHeight="1">
      <c r="A19" s="904" t="s">
        <v>2076</v>
      </c>
      <c r="B19" s="307" t="s">
        <v>3632</v>
      </c>
      <c r="C19" s="345" t="s">
        <v>1822</v>
      </c>
      <c r="D19" s="344">
        <v>1</v>
      </c>
      <c r="E19" s="484"/>
      <c r="F19" s="333">
        <f t="shared" ref="F19" si="3">D19*E19</f>
        <v>0</v>
      </c>
      <c r="H19" s="308"/>
      <c r="I19" s="308"/>
      <c r="J19" s="308"/>
      <c r="K19" s="308"/>
      <c r="L19" s="308"/>
    </row>
    <row r="20" spans="1:12" s="1476" customFormat="1" ht="11.25" customHeight="1">
      <c r="A20" s="904" t="s">
        <v>2106</v>
      </c>
      <c r="B20" s="307" t="s">
        <v>3635</v>
      </c>
      <c r="C20" s="345" t="s">
        <v>1822</v>
      </c>
      <c r="D20" s="344">
        <v>0.75</v>
      </c>
      <c r="E20" s="484"/>
      <c r="F20" s="333">
        <f t="shared" ref="F20" si="4">D20*E20</f>
        <v>0</v>
      </c>
      <c r="H20" s="308"/>
      <c r="I20" s="308"/>
      <c r="J20" s="308"/>
      <c r="K20" s="308"/>
      <c r="L20" s="308"/>
    </row>
    <row r="21" spans="1:12" s="545" customFormat="1" ht="11.25" customHeight="1">
      <c r="A21" s="904"/>
      <c r="B21" s="307"/>
      <c r="C21" s="345"/>
      <c r="D21" s="344"/>
      <c r="E21" s="484"/>
      <c r="F21" s="333"/>
      <c r="H21" s="308"/>
      <c r="I21" s="308"/>
      <c r="J21" s="308"/>
      <c r="K21" s="308"/>
      <c r="L21" s="308"/>
    </row>
    <row r="22" spans="1:12" s="545" customFormat="1" ht="60">
      <c r="A22" s="904" t="s">
        <v>2035</v>
      </c>
      <c r="B22" s="320" t="s">
        <v>1977</v>
      </c>
      <c r="C22" s="321"/>
      <c r="D22" s="1496"/>
      <c r="E22" s="675"/>
      <c r="F22" s="347"/>
      <c r="H22" s="308"/>
      <c r="I22" s="308"/>
      <c r="J22" s="308"/>
      <c r="K22" s="308"/>
      <c r="L22" s="308"/>
    </row>
    <row r="23" spans="1:12" s="545" customFormat="1" ht="13.5" customHeight="1">
      <c r="A23" s="904" t="s">
        <v>1855</v>
      </c>
      <c r="B23" s="307" t="s">
        <v>2298</v>
      </c>
      <c r="C23" s="345" t="s">
        <v>1822</v>
      </c>
      <c r="D23" s="344">
        <v>2.2000000000000002</v>
      </c>
      <c r="E23" s="484"/>
      <c r="F23" s="333">
        <f>D23*E23</f>
        <v>0</v>
      </c>
      <c r="H23" s="308"/>
      <c r="I23" s="308"/>
      <c r="J23" s="308"/>
      <c r="K23" s="308"/>
      <c r="L23" s="308"/>
    </row>
    <row r="24" spans="1:12" s="308" customFormat="1" ht="14.25">
      <c r="A24" s="904" t="s">
        <v>1856</v>
      </c>
      <c r="B24" s="307" t="s">
        <v>2246</v>
      </c>
      <c r="C24" s="345" t="s">
        <v>1822</v>
      </c>
      <c r="D24" s="344">
        <v>2.5499999999999998</v>
      </c>
      <c r="E24" s="484"/>
      <c r="F24" s="333">
        <f>D24*E24</f>
        <v>0</v>
      </c>
    </row>
    <row r="25" spans="1:12" s="308" customFormat="1" ht="12">
      <c r="A25" s="654"/>
      <c r="B25" s="547"/>
      <c r="C25" s="318"/>
      <c r="D25" s="352"/>
      <c r="E25" s="591"/>
      <c r="F25" s="319"/>
    </row>
    <row r="26" spans="1:12" s="308" customFormat="1" ht="12">
      <c r="A26" s="315"/>
      <c r="B26" s="841" t="s">
        <v>2037</v>
      </c>
      <c r="C26" s="315"/>
      <c r="D26" s="315"/>
      <c r="E26" s="326"/>
      <c r="F26" s="317"/>
    </row>
    <row r="27" spans="1:12" s="308" customFormat="1" ht="12">
      <c r="A27" s="654"/>
      <c r="B27" s="547"/>
      <c r="C27" s="318"/>
      <c r="D27" s="352"/>
      <c r="E27" s="591"/>
      <c r="F27" s="319"/>
    </row>
    <row r="28" spans="1:12" s="308" customFormat="1" ht="12">
      <c r="A28" s="315"/>
      <c r="B28" s="841" t="s">
        <v>1238</v>
      </c>
      <c r="C28" s="315"/>
      <c r="D28" s="315"/>
      <c r="E28" s="326"/>
      <c r="F28" s="317"/>
    </row>
    <row r="29" spans="1:12" s="308" customFormat="1" ht="12">
      <c r="A29" s="654"/>
      <c r="B29" s="45"/>
      <c r="C29" s="318"/>
      <c r="D29" s="352"/>
      <c r="E29" s="591"/>
      <c r="F29" s="319"/>
    </row>
    <row r="30" spans="1:12" s="308" customFormat="1" ht="12">
      <c r="A30" s="904"/>
      <c r="B30" s="438" t="s">
        <v>1927</v>
      </c>
      <c r="C30" s="321"/>
      <c r="D30" s="344"/>
      <c r="E30" s="484"/>
      <c r="F30" s="322"/>
    </row>
    <row r="31" spans="1:12" s="545" customFormat="1" ht="36">
      <c r="A31" s="904" t="s">
        <v>2036</v>
      </c>
      <c r="B31" s="307" t="s">
        <v>1978</v>
      </c>
      <c r="C31" s="321"/>
      <c r="D31" s="344"/>
      <c r="E31" s="484"/>
      <c r="F31" s="323"/>
      <c r="H31" s="308"/>
      <c r="I31" s="308"/>
      <c r="J31" s="308"/>
      <c r="K31" s="308"/>
      <c r="L31" s="308"/>
    </row>
    <row r="32" spans="1:12" s="354" customFormat="1" ht="24">
      <c r="A32" s="904"/>
      <c r="B32" s="307" t="s">
        <v>2301</v>
      </c>
      <c r="C32" s="345"/>
      <c r="D32" s="344"/>
      <c r="E32" s="484"/>
      <c r="F32" s="333"/>
      <c r="H32" s="890"/>
      <c r="I32" s="890"/>
      <c r="J32" s="890"/>
      <c r="K32" s="890"/>
      <c r="L32" s="890"/>
    </row>
    <row r="33" spans="1:12" s="354" customFormat="1" ht="14.25">
      <c r="A33" s="904" t="s">
        <v>1855</v>
      </c>
      <c r="B33" s="320" t="s">
        <v>2344</v>
      </c>
      <c r="C33" s="345" t="s">
        <v>1822</v>
      </c>
      <c r="D33" s="344">
        <v>158.1</v>
      </c>
      <c r="E33" s="484"/>
      <c r="F33" s="333">
        <f>D33*E33</f>
        <v>0</v>
      </c>
      <c r="H33" s="352"/>
      <c r="I33" s="890"/>
      <c r="J33" s="890"/>
      <c r="K33" s="890"/>
      <c r="L33" s="890"/>
    </row>
    <row r="34" spans="1:12" s="354" customFormat="1" ht="12">
      <c r="A34" s="904"/>
      <c r="B34" s="307"/>
      <c r="C34" s="345"/>
      <c r="D34" s="344"/>
      <c r="E34" s="484"/>
      <c r="F34" s="333"/>
      <c r="H34" s="890"/>
      <c r="I34" s="890"/>
      <c r="J34" s="890"/>
      <c r="K34" s="890"/>
      <c r="L34" s="890"/>
    </row>
    <row r="35" spans="1:12" s="354" customFormat="1" ht="24">
      <c r="A35" s="904" t="s">
        <v>2038</v>
      </c>
      <c r="B35" s="307" t="s">
        <v>2302</v>
      </c>
      <c r="C35" s="345"/>
      <c r="D35" s="344"/>
      <c r="E35" s="484"/>
      <c r="F35" s="333"/>
      <c r="H35" s="890"/>
      <c r="I35" s="890"/>
      <c r="J35" s="890"/>
      <c r="K35" s="890"/>
      <c r="L35" s="890"/>
    </row>
    <row r="36" spans="1:12" s="354" customFormat="1" ht="14.25">
      <c r="A36" s="904" t="s">
        <v>1855</v>
      </c>
      <c r="B36" s="307" t="s">
        <v>2300</v>
      </c>
      <c r="C36" s="345" t="s">
        <v>1822</v>
      </c>
      <c r="D36" s="344">
        <v>5.05</v>
      </c>
      <c r="E36" s="484"/>
      <c r="F36" s="333">
        <f>D36*E36</f>
        <v>0</v>
      </c>
      <c r="H36" s="890"/>
      <c r="I36" s="890"/>
      <c r="J36" s="890"/>
      <c r="K36" s="890"/>
      <c r="L36" s="890"/>
    </row>
    <row r="37" spans="1:12" s="354" customFormat="1" ht="12">
      <c r="A37" s="904"/>
      <c r="B37" s="307"/>
      <c r="C37" s="345"/>
      <c r="D37" s="344"/>
      <c r="E37" s="484"/>
      <c r="F37" s="333"/>
      <c r="H37" s="890"/>
      <c r="I37" s="890"/>
      <c r="J37" s="890"/>
      <c r="K37" s="890"/>
      <c r="L37" s="890"/>
    </row>
    <row r="38" spans="1:12" s="354" customFormat="1" ht="24">
      <c r="A38" s="904" t="s">
        <v>2039</v>
      </c>
      <c r="B38" s="307" t="s">
        <v>2303</v>
      </c>
      <c r="C38" s="345"/>
      <c r="D38" s="344"/>
      <c r="E38" s="484"/>
      <c r="F38" s="333"/>
      <c r="H38" s="890"/>
      <c r="I38" s="890"/>
      <c r="J38" s="890"/>
      <c r="K38" s="890"/>
      <c r="L38" s="890"/>
    </row>
    <row r="39" spans="1:12" s="354" customFormat="1" ht="14.25">
      <c r="A39" s="904" t="s">
        <v>1855</v>
      </c>
      <c r="B39" s="307" t="s">
        <v>2246</v>
      </c>
      <c r="C39" s="345" t="s">
        <v>1822</v>
      </c>
      <c r="D39" s="344">
        <v>5.65</v>
      </c>
      <c r="E39" s="484"/>
      <c r="F39" s="333">
        <f>D39*E39</f>
        <v>0</v>
      </c>
      <c r="H39" s="890"/>
      <c r="I39" s="890"/>
      <c r="J39" s="890"/>
      <c r="K39" s="890"/>
      <c r="L39" s="890"/>
    </row>
    <row r="40" spans="1:12" s="354" customFormat="1" ht="12">
      <c r="A40" s="904"/>
      <c r="B40" s="307"/>
      <c r="C40" s="345"/>
      <c r="D40" s="344"/>
      <c r="E40" s="484"/>
      <c r="F40" s="333"/>
      <c r="H40" s="890"/>
      <c r="I40" s="890"/>
      <c r="J40" s="890"/>
      <c r="K40" s="890"/>
      <c r="L40" s="890"/>
    </row>
    <row r="41" spans="1:12" s="354" customFormat="1" ht="12">
      <c r="A41" s="904"/>
      <c r="B41" s="438" t="s">
        <v>2372</v>
      </c>
      <c r="C41" s="345"/>
      <c r="D41" s="344"/>
      <c r="E41" s="484"/>
      <c r="F41" s="333"/>
      <c r="H41" s="890"/>
      <c r="I41" s="890"/>
      <c r="J41" s="890"/>
      <c r="K41" s="890"/>
      <c r="L41" s="890"/>
    </row>
    <row r="42" spans="1:12" s="354" customFormat="1" ht="36">
      <c r="A42" s="904" t="s">
        <v>2040</v>
      </c>
      <c r="B42" s="320" t="s">
        <v>2299</v>
      </c>
      <c r="C42" s="321"/>
      <c r="D42" s="344"/>
      <c r="E42" s="484"/>
      <c r="F42" s="323"/>
      <c r="H42" s="890"/>
      <c r="I42" s="890"/>
      <c r="J42" s="890"/>
      <c r="K42" s="890"/>
      <c r="L42" s="890"/>
    </row>
    <row r="43" spans="1:12" s="354" customFormat="1" ht="14.25">
      <c r="A43" s="904" t="s">
        <v>1855</v>
      </c>
      <c r="B43" s="320" t="s">
        <v>2346</v>
      </c>
      <c r="C43" s="345" t="s">
        <v>1822</v>
      </c>
      <c r="D43" s="344">
        <v>4.75</v>
      </c>
      <c r="E43" s="484"/>
      <c r="F43" s="333">
        <f t="shared" ref="F43:F48" si="5">D43*E43</f>
        <v>0</v>
      </c>
      <c r="H43" s="890"/>
      <c r="I43" s="890"/>
      <c r="J43" s="890"/>
      <c r="K43" s="890"/>
      <c r="L43" s="890"/>
    </row>
    <row r="44" spans="1:12" s="354" customFormat="1" ht="14.25">
      <c r="A44" s="904" t="s">
        <v>1856</v>
      </c>
      <c r="B44" s="320" t="s">
        <v>2369</v>
      </c>
      <c r="C44" s="345" t="s">
        <v>1822</v>
      </c>
      <c r="D44" s="344">
        <v>19.55</v>
      </c>
      <c r="E44" s="484"/>
      <c r="F44" s="333">
        <f t="shared" si="5"/>
        <v>0</v>
      </c>
      <c r="H44" s="890"/>
      <c r="I44" s="890"/>
      <c r="J44" s="890"/>
      <c r="K44" s="890"/>
      <c r="L44" s="890"/>
    </row>
    <row r="45" spans="1:12" s="354" customFormat="1" ht="14.25">
      <c r="A45" s="904" t="s">
        <v>1857</v>
      </c>
      <c r="B45" s="307" t="s">
        <v>2370</v>
      </c>
      <c r="C45" s="345" t="s">
        <v>1822</v>
      </c>
      <c r="D45" s="344">
        <v>16.75</v>
      </c>
      <c r="E45" s="484"/>
      <c r="F45" s="333">
        <f t="shared" si="5"/>
        <v>0</v>
      </c>
      <c r="H45" s="890"/>
      <c r="I45" s="890"/>
      <c r="J45" s="890"/>
      <c r="K45" s="890"/>
      <c r="L45" s="890"/>
    </row>
    <row r="46" spans="1:12" s="354" customFormat="1" ht="12" customHeight="1">
      <c r="A46" s="904" t="s">
        <v>2075</v>
      </c>
      <c r="B46" s="307" t="s">
        <v>2371</v>
      </c>
      <c r="C46" s="345" t="s">
        <v>1822</v>
      </c>
      <c r="D46" s="344">
        <v>13.85</v>
      </c>
      <c r="E46" s="484"/>
      <c r="F46" s="333">
        <f t="shared" si="5"/>
        <v>0</v>
      </c>
      <c r="H46" s="890"/>
      <c r="I46" s="890"/>
      <c r="J46" s="890"/>
      <c r="K46" s="890"/>
      <c r="L46" s="890"/>
    </row>
    <row r="47" spans="1:12" s="354" customFormat="1" ht="12" customHeight="1">
      <c r="A47" s="904" t="s">
        <v>2076</v>
      </c>
      <c r="B47" s="307" t="s">
        <v>3631</v>
      </c>
      <c r="C47" s="345" t="s">
        <v>1822</v>
      </c>
      <c r="D47" s="344">
        <v>4</v>
      </c>
      <c r="E47" s="484"/>
      <c r="F47" s="333">
        <f t="shared" si="5"/>
        <v>0</v>
      </c>
      <c r="H47" s="890"/>
      <c r="I47" s="890"/>
      <c r="J47" s="890"/>
      <c r="K47" s="890"/>
      <c r="L47" s="890"/>
    </row>
    <row r="48" spans="1:12" s="354" customFormat="1" ht="12" customHeight="1">
      <c r="A48" s="904" t="s">
        <v>2106</v>
      </c>
      <c r="B48" s="307" t="s">
        <v>3634</v>
      </c>
      <c r="C48" s="345" t="s">
        <v>1822</v>
      </c>
      <c r="D48" s="344">
        <v>2.9</v>
      </c>
      <c r="E48" s="484"/>
      <c r="F48" s="333">
        <f t="shared" si="5"/>
        <v>0</v>
      </c>
      <c r="H48" s="890"/>
      <c r="I48" s="890"/>
      <c r="J48" s="890"/>
      <c r="K48" s="890"/>
      <c r="L48" s="890"/>
    </row>
    <row r="49" spans="1:12" s="354" customFormat="1" ht="12" customHeight="1">
      <c r="A49" s="904"/>
      <c r="B49" s="307"/>
      <c r="C49" s="345"/>
      <c r="D49" s="344"/>
      <c r="E49" s="484"/>
      <c r="F49" s="333"/>
      <c r="H49" s="890"/>
      <c r="I49" s="890"/>
      <c r="J49" s="890"/>
      <c r="K49" s="890"/>
      <c r="L49" s="890"/>
    </row>
    <row r="50" spans="1:12" s="354" customFormat="1" ht="12" customHeight="1">
      <c r="A50" s="904" t="s">
        <v>2041</v>
      </c>
      <c r="B50" s="307" t="s">
        <v>3597</v>
      </c>
      <c r="C50" s="345"/>
      <c r="D50" s="344"/>
      <c r="E50" s="484"/>
      <c r="F50" s="333"/>
      <c r="H50" s="890"/>
      <c r="I50" s="890"/>
      <c r="J50" s="890"/>
      <c r="K50" s="890"/>
      <c r="L50" s="890"/>
    </row>
    <row r="51" spans="1:12" s="354" customFormat="1" ht="49.5" customHeight="1">
      <c r="A51" s="904"/>
      <c r="B51" s="307" t="s">
        <v>3633</v>
      </c>
      <c r="C51" s="345" t="s">
        <v>1822</v>
      </c>
      <c r="D51" s="344">
        <v>12.25</v>
      </c>
      <c r="E51" s="484"/>
      <c r="F51" s="333">
        <f>D51*E51</f>
        <v>0</v>
      </c>
      <c r="H51" s="890"/>
      <c r="I51" s="890"/>
      <c r="J51" s="890"/>
      <c r="K51" s="890"/>
      <c r="L51" s="890"/>
    </row>
    <row r="52" spans="1:12" s="354" customFormat="1" ht="12">
      <c r="A52" s="904"/>
      <c r="B52" s="320"/>
      <c r="C52" s="345"/>
      <c r="D52" s="344"/>
      <c r="E52" s="484"/>
      <c r="F52" s="333"/>
      <c r="H52" s="890"/>
      <c r="I52" s="890"/>
      <c r="J52" s="890"/>
      <c r="K52" s="890"/>
      <c r="L52" s="890"/>
    </row>
    <row r="53" spans="1:12" s="354" customFormat="1" ht="48">
      <c r="A53" s="904" t="s">
        <v>2042</v>
      </c>
      <c r="B53" s="320" t="s">
        <v>2304</v>
      </c>
      <c r="C53" s="345"/>
      <c r="D53" s="344"/>
      <c r="E53" s="484"/>
      <c r="F53" s="333"/>
      <c r="H53" s="890"/>
      <c r="I53" s="890"/>
      <c r="J53" s="890"/>
      <c r="K53" s="890"/>
      <c r="L53" s="890"/>
    </row>
    <row r="54" spans="1:12" s="354" customFormat="1" ht="14.25">
      <c r="A54" s="904" t="s">
        <v>1855</v>
      </c>
      <c r="B54" s="307" t="s">
        <v>3607</v>
      </c>
      <c r="C54" s="345" t="s">
        <v>1822</v>
      </c>
      <c r="D54" s="344">
        <v>1.65</v>
      </c>
      <c r="E54" s="484"/>
      <c r="F54" s="333">
        <f t="shared" ref="F54:F57" si="6">D54*E54</f>
        <v>0</v>
      </c>
      <c r="G54" s="885"/>
      <c r="H54" s="890"/>
      <c r="I54" s="890"/>
      <c r="J54" s="890"/>
      <c r="K54" s="890"/>
      <c r="L54" s="890"/>
    </row>
    <row r="55" spans="1:12" s="354" customFormat="1" ht="14.25">
      <c r="A55" s="904" t="s">
        <v>1856</v>
      </c>
      <c r="B55" s="307" t="s">
        <v>2308</v>
      </c>
      <c r="C55" s="345" t="s">
        <v>1822</v>
      </c>
      <c r="D55" s="344">
        <v>5.8</v>
      </c>
      <c r="E55" s="484"/>
      <c r="F55" s="333">
        <f t="shared" si="6"/>
        <v>0</v>
      </c>
      <c r="G55" s="885"/>
      <c r="H55" s="890"/>
      <c r="I55" s="890"/>
      <c r="J55" s="890"/>
      <c r="K55" s="890"/>
      <c r="L55" s="890"/>
    </row>
    <row r="56" spans="1:12" s="354" customFormat="1" ht="14.25">
      <c r="A56" s="904" t="s">
        <v>1857</v>
      </c>
      <c r="B56" s="307" t="s">
        <v>2310</v>
      </c>
      <c r="C56" s="345" t="s">
        <v>1822</v>
      </c>
      <c r="D56" s="344">
        <v>17.3</v>
      </c>
      <c r="E56" s="484"/>
      <c r="F56" s="333">
        <f t="shared" si="6"/>
        <v>0</v>
      </c>
      <c r="G56" s="885"/>
      <c r="H56" s="890"/>
      <c r="I56" s="890"/>
      <c r="J56" s="890"/>
      <c r="K56" s="890"/>
      <c r="L56" s="890"/>
    </row>
    <row r="57" spans="1:12" s="354" customFormat="1" ht="14.25" customHeight="1">
      <c r="A57" s="904" t="s">
        <v>2075</v>
      </c>
      <c r="B57" s="320" t="s">
        <v>2309</v>
      </c>
      <c r="C57" s="345" t="s">
        <v>1822</v>
      </c>
      <c r="D57" s="344">
        <v>15.2</v>
      </c>
      <c r="E57" s="484"/>
      <c r="F57" s="333">
        <f t="shared" si="6"/>
        <v>0</v>
      </c>
      <c r="G57" s="877"/>
      <c r="H57" s="890"/>
      <c r="I57" s="890"/>
      <c r="J57" s="890"/>
      <c r="K57" s="890"/>
      <c r="L57" s="890"/>
    </row>
    <row r="58" spans="1:12" s="354" customFormat="1" ht="14.25">
      <c r="A58" s="904" t="s">
        <v>2076</v>
      </c>
      <c r="B58" s="307" t="s">
        <v>3673</v>
      </c>
      <c r="C58" s="345" t="s">
        <v>1822</v>
      </c>
      <c r="D58" s="344">
        <v>3.95</v>
      </c>
      <c r="E58" s="484"/>
      <c r="F58" s="333">
        <f t="shared" ref="F58" si="7">D58*E58</f>
        <v>0</v>
      </c>
      <c r="G58" s="885"/>
      <c r="H58" s="890"/>
      <c r="I58" s="890"/>
      <c r="J58" s="890"/>
      <c r="K58" s="890"/>
      <c r="L58" s="890"/>
    </row>
    <row r="59" spans="1:12" s="545" customFormat="1" ht="12">
      <c r="A59" s="904"/>
      <c r="B59" s="320"/>
      <c r="C59" s="321"/>
      <c r="D59" s="344"/>
      <c r="E59" s="484"/>
      <c r="F59" s="323"/>
      <c r="H59" s="308"/>
      <c r="I59" s="308"/>
      <c r="J59" s="308"/>
      <c r="K59" s="308"/>
      <c r="L59" s="308"/>
    </row>
    <row r="60" spans="1:12" s="545" customFormat="1" ht="12">
      <c r="A60" s="904"/>
      <c r="B60" s="437" t="s">
        <v>1888</v>
      </c>
      <c r="C60" s="321"/>
      <c r="D60" s="1496"/>
      <c r="E60" s="675"/>
      <c r="F60" s="347"/>
      <c r="G60" s="346"/>
      <c r="H60" s="353"/>
      <c r="I60" s="353"/>
      <c r="J60" s="308"/>
      <c r="K60" s="308"/>
      <c r="L60" s="308"/>
    </row>
    <row r="61" spans="1:12" s="545" customFormat="1" ht="36">
      <c r="A61" s="904" t="s">
        <v>2043</v>
      </c>
      <c r="B61" s="320" t="s">
        <v>1979</v>
      </c>
      <c r="C61" s="345"/>
      <c r="D61" s="344"/>
      <c r="E61" s="484"/>
      <c r="F61" s="333"/>
      <c r="G61" s="346"/>
      <c r="H61" s="353"/>
      <c r="I61" s="353"/>
      <c r="J61" s="308"/>
      <c r="K61" s="308"/>
      <c r="L61" s="308"/>
    </row>
    <row r="62" spans="1:12" s="545" customFormat="1" ht="48">
      <c r="A62" s="904"/>
      <c r="B62" s="431" t="s">
        <v>2311</v>
      </c>
      <c r="C62" s="345"/>
      <c r="D62" s="344"/>
      <c r="E62" s="484"/>
      <c r="F62" s="1507"/>
      <c r="G62" s="353"/>
      <c r="H62" s="353"/>
      <c r="I62" s="353"/>
      <c r="J62" s="308"/>
      <c r="K62" s="308"/>
      <c r="L62" s="308"/>
    </row>
    <row r="63" spans="1:12" s="545" customFormat="1" ht="12">
      <c r="A63" s="904" t="s">
        <v>1855</v>
      </c>
      <c r="B63" s="307" t="s">
        <v>3599</v>
      </c>
      <c r="C63" s="345"/>
      <c r="D63" s="344">
        <v>76.349999999999994</v>
      </c>
      <c r="E63" s="484"/>
      <c r="F63" s="1507"/>
      <c r="G63" s="353"/>
      <c r="H63" s="1804"/>
      <c r="I63" s="353"/>
      <c r="J63" s="308"/>
      <c r="K63" s="308"/>
      <c r="L63" s="308"/>
    </row>
    <row r="64" spans="1:12" s="1468" customFormat="1" ht="12">
      <c r="A64" s="904" t="s">
        <v>1856</v>
      </c>
      <c r="B64" s="307" t="s">
        <v>3600</v>
      </c>
      <c r="C64" s="345"/>
      <c r="D64" s="344">
        <v>76.349999999999994</v>
      </c>
      <c r="E64" s="484"/>
      <c r="F64" s="1507"/>
      <c r="G64" s="353"/>
      <c r="H64" s="1804"/>
      <c r="I64" s="353"/>
      <c r="J64" s="308"/>
      <c r="K64" s="308"/>
      <c r="L64" s="308"/>
    </row>
    <row r="65" spans="1:12" s="545" customFormat="1" ht="12">
      <c r="A65" s="904" t="s">
        <v>1857</v>
      </c>
      <c r="B65" s="320" t="s">
        <v>3601</v>
      </c>
      <c r="C65" s="345"/>
      <c r="D65" s="344">
        <v>76.349999999999994</v>
      </c>
      <c r="E65" s="484"/>
      <c r="F65" s="1507"/>
      <c r="G65" s="353"/>
      <c r="H65" s="1804"/>
      <c r="I65" s="353"/>
      <c r="J65" s="308"/>
      <c r="K65" s="308"/>
      <c r="L65" s="308"/>
    </row>
    <row r="66" spans="1:12" s="1468" customFormat="1" ht="14.25">
      <c r="A66" s="904"/>
      <c r="B66" s="320" t="s">
        <v>3602</v>
      </c>
      <c r="C66" s="345" t="s">
        <v>1822</v>
      </c>
      <c r="D66" s="344">
        <v>229.95</v>
      </c>
      <c r="E66" s="484"/>
      <c r="F66" s="1507">
        <f t="shared" ref="F66:F67" si="8">D66*E66</f>
        <v>0</v>
      </c>
      <c r="G66" s="353"/>
      <c r="H66" s="353"/>
      <c r="I66" s="353"/>
      <c r="J66" s="308"/>
      <c r="K66" s="308"/>
      <c r="L66" s="308"/>
    </row>
    <row r="67" spans="1:12" s="1476" customFormat="1" ht="14.25">
      <c r="A67" s="904" t="s">
        <v>2075</v>
      </c>
      <c r="B67" s="307" t="s">
        <v>3642</v>
      </c>
      <c r="C67" s="345" t="s">
        <v>1822</v>
      </c>
      <c r="D67" s="344">
        <v>2.25</v>
      </c>
      <c r="E67" s="484"/>
      <c r="F67" s="1507">
        <f t="shared" si="8"/>
        <v>0</v>
      </c>
      <c r="G67" s="353"/>
      <c r="H67" s="733"/>
      <c r="I67" s="353"/>
      <c r="J67" s="308"/>
      <c r="K67" s="308"/>
      <c r="L67" s="308"/>
    </row>
    <row r="68" spans="1:12" s="545" customFormat="1" ht="14.25">
      <c r="A68" s="904" t="s">
        <v>2076</v>
      </c>
      <c r="B68" s="307" t="s">
        <v>3604</v>
      </c>
      <c r="C68" s="345" t="s">
        <v>1822</v>
      </c>
      <c r="D68" s="344">
        <v>5.4</v>
      </c>
      <c r="E68" s="484"/>
      <c r="F68" s="1507">
        <f t="shared" ref="F68" si="9">D68*E68</f>
        <v>0</v>
      </c>
      <c r="G68" s="353"/>
      <c r="H68" s="353"/>
      <c r="I68" s="353"/>
      <c r="J68" s="308"/>
      <c r="K68" s="308"/>
      <c r="L68" s="308"/>
    </row>
    <row r="69" spans="1:12" s="1468" customFormat="1" ht="14.25">
      <c r="A69" s="904" t="s">
        <v>2106</v>
      </c>
      <c r="B69" s="307" t="s">
        <v>3639</v>
      </c>
      <c r="C69" s="345" t="s">
        <v>1822</v>
      </c>
      <c r="D69" s="344">
        <v>9.25</v>
      </c>
      <c r="E69" s="484"/>
      <c r="F69" s="333">
        <f t="shared" ref="F69" si="10">D69*E69</f>
        <v>0</v>
      </c>
      <c r="G69" s="346"/>
      <c r="H69" s="353"/>
      <c r="I69" s="353"/>
      <c r="J69" s="308"/>
      <c r="K69" s="308"/>
      <c r="L69" s="308"/>
    </row>
    <row r="70" spans="1:12" s="545" customFormat="1" ht="12">
      <c r="A70" s="904"/>
      <c r="B70" s="320"/>
      <c r="C70" s="321"/>
      <c r="D70" s="344"/>
      <c r="E70" s="484"/>
      <c r="F70" s="323"/>
      <c r="G70" s="346"/>
      <c r="H70" s="353"/>
      <c r="I70" s="353"/>
      <c r="J70" s="308"/>
      <c r="K70" s="308"/>
      <c r="L70" s="308"/>
    </row>
    <row r="71" spans="1:12" s="545" customFormat="1" ht="12">
      <c r="A71" s="904"/>
      <c r="B71" s="332" t="s">
        <v>1928</v>
      </c>
      <c r="C71" s="321"/>
      <c r="D71" s="344"/>
      <c r="E71" s="484"/>
      <c r="F71" s="323"/>
      <c r="G71" s="346"/>
      <c r="H71" s="353"/>
      <c r="I71" s="353"/>
      <c r="J71" s="308"/>
      <c r="K71" s="308"/>
      <c r="L71" s="308"/>
    </row>
    <row r="72" spans="1:12" s="545" customFormat="1" ht="36">
      <c r="A72" s="904" t="s">
        <v>2044</v>
      </c>
      <c r="B72" s="320" t="s">
        <v>1980</v>
      </c>
      <c r="C72" s="321"/>
      <c r="D72" s="1496"/>
      <c r="E72" s="675"/>
      <c r="F72" s="347"/>
      <c r="G72" s="346"/>
      <c r="H72" s="353"/>
      <c r="I72" s="353"/>
      <c r="J72" s="308"/>
      <c r="K72" s="308"/>
      <c r="L72" s="308"/>
    </row>
    <row r="73" spans="1:12" s="545" customFormat="1" ht="14.25">
      <c r="A73" s="904" t="s">
        <v>1855</v>
      </c>
      <c r="B73" s="307" t="s">
        <v>3603</v>
      </c>
      <c r="C73" s="321" t="s">
        <v>1822</v>
      </c>
      <c r="D73" s="344">
        <v>14</v>
      </c>
      <c r="E73" s="675"/>
      <c r="F73" s="347">
        <f t="shared" ref="F73:F74" si="11">D73*E73</f>
        <v>0</v>
      </c>
      <c r="H73" s="308"/>
      <c r="I73" s="308"/>
      <c r="J73" s="308"/>
      <c r="K73" s="308"/>
      <c r="L73" s="308"/>
    </row>
    <row r="74" spans="1:12" s="545" customFormat="1" ht="14.25">
      <c r="A74" s="904" t="s">
        <v>1856</v>
      </c>
      <c r="B74" s="320" t="s">
        <v>3605</v>
      </c>
      <c r="C74" s="321" t="s">
        <v>1822</v>
      </c>
      <c r="D74" s="344">
        <v>28.8</v>
      </c>
      <c r="E74" s="675"/>
      <c r="F74" s="347">
        <f t="shared" si="11"/>
        <v>0</v>
      </c>
      <c r="H74" s="308"/>
      <c r="I74" s="308"/>
      <c r="J74" s="308"/>
      <c r="K74" s="308"/>
      <c r="L74" s="308"/>
    </row>
    <row r="75" spans="1:12" s="1474" customFormat="1" ht="14.25">
      <c r="A75" s="904" t="s">
        <v>1857</v>
      </c>
      <c r="B75" s="320" t="s">
        <v>3640</v>
      </c>
      <c r="C75" s="321" t="s">
        <v>1822</v>
      </c>
      <c r="D75" s="344">
        <v>3.1</v>
      </c>
      <c r="E75" s="675"/>
      <c r="F75" s="347">
        <f t="shared" ref="F75" si="12">D75*E75</f>
        <v>0</v>
      </c>
      <c r="H75" s="308"/>
      <c r="I75" s="308"/>
      <c r="J75" s="308"/>
      <c r="K75" s="308"/>
      <c r="L75" s="308"/>
    </row>
    <row r="76" spans="1:12" s="545" customFormat="1" ht="12">
      <c r="A76" s="725"/>
      <c r="B76" s="491"/>
      <c r="C76" s="489"/>
      <c r="D76" s="610"/>
      <c r="E76" s="722"/>
      <c r="F76" s="612"/>
      <c r="H76" s="308"/>
      <c r="I76" s="308"/>
      <c r="J76" s="308"/>
      <c r="K76" s="308"/>
      <c r="L76" s="308"/>
    </row>
    <row r="77" spans="1:12" s="545" customFormat="1" ht="12">
      <c r="A77" s="725"/>
      <c r="B77" s="491" t="s">
        <v>1929</v>
      </c>
      <c r="C77" s="489"/>
      <c r="D77" s="610"/>
      <c r="E77" s="722"/>
      <c r="F77" s="612"/>
      <c r="H77" s="308"/>
      <c r="I77" s="308"/>
      <c r="J77" s="308"/>
      <c r="K77" s="308"/>
      <c r="L77" s="308"/>
    </row>
    <row r="78" spans="1:12" s="545" customFormat="1" ht="36">
      <c r="A78" s="725" t="s">
        <v>2045</v>
      </c>
      <c r="B78" s="488" t="s">
        <v>2314</v>
      </c>
      <c r="C78" s="489"/>
      <c r="D78" s="1541"/>
      <c r="E78" s="723"/>
      <c r="F78" s="490"/>
      <c r="H78" s="308"/>
      <c r="I78" s="308"/>
      <c r="J78" s="308"/>
      <c r="K78" s="308"/>
      <c r="L78" s="308"/>
    </row>
    <row r="79" spans="1:12" s="545" customFormat="1" ht="13.5" customHeight="1">
      <c r="A79" s="725" t="s">
        <v>1855</v>
      </c>
      <c r="B79" s="608" t="s">
        <v>2315</v>
      </c>
      <c r="C79" s="489" t="s">
        <v>2313</v>
      </c>
      <c r="D79" s="610">
        <v>9.4499999999999993</v>
      </c>
      <c r="E79" s="723"/>
      <c r="F79" s="490">
        <f>D79*E79</f>
        <v>0</v>
      </c>
      <c r="H79" s="308"/>
      <c r="I79" s="308"/>
      <c r="J79" s="308"/>
      <c r="K79" s="308"/>
      <c r="L79" s="308"/>
    </row>
    <row r="80" spans="1:12" s="545" customFormat="1" ht="14.25">
      <c r="A80" s="725" t="s">
        <v>1856</v>
      </c>
      <c r="B80" s="608" t="s">
        <v>2317</v>
      </c>
      <c r="C80" s="489" t="s">
        <v>2313</v>
      </c>
      <c r="D80" s="610">
        <v>9.35</v>
      </c>
      <c r="E80" s="723"/>
      <c r="F80" s="490">
        <f>D80*E80</f>
        <v>0</v>
      </c>
      <c r="H80" s="308"/>
      <c r="I80" s="308"/>
      <c r="J80" s="308"/>
      <c r="K80" s="308"/>
      <c r="L80" s="308"/>
    </row>
    <row r="81" spans="1:12" s="545" customFormat="1" ht="12">
      <c r="A81" s="725"/>
      <c r="B81" s="488"/>
      <c r="C81" s="489"/>
      <c r="D81" s="1541"/>
      <c r="E81" s="723"/>
      <c r="F81" s="490"/>
      <c r="H81" s="308"/>
      <c r="I81" s="308"/>
      <c r="J81" s="308"/>
      <c r="K81" s="308"/>
      <c r="L81" s="308"/>
    </row>
    <row r="82" spans="1:12" s="545" customFormat="1" ht="36">
      <c r="A82" s="725" t="s">
        <v>2046</v>
      </c>
      <c r="B82" s="488" t="s">
        <v>2319</v>
      </c>
      <c r="C82" s="489" t="s">
        <v>2313</v>
      </c>
      <c r="D82" s="1541">
        <v>57.15</v>
      </c>
      <c r="E82" s="723"/>
      <c r="F82" s="490">
        <f>D82*E82</f>
        <v>0</v>
      </c>
      <c r="H82" s="308"/>
      <c r="I82" s="308"/>
      <c r="J82" s="308"/>
      <c r="K82" s="308"/>
      <c r="L82" s="308"/>
    </row>
    <row r="83" spans="1:12" s="1468" customFormat="1" ht="12">
      <c r="A83" s="725" t="s">
        <v>1855</v>
      </c>
      <c r="B83" s="608" t="s">
        <v>1858</v>
      </c>
      <c r="C83" s="489"/>
      <c r="D83" s="1541">
        <v>14.75</v>
      </c>
      <c r="E83" s="723"/>
      <c r="F83" s="490"/>
      <c r="H83" s="308"/>
      <c r="I83" s="308"/>
      <c r="J83" s="308"/>
      <c r="K83" s="308"/>
      <c r="L83" s="308"/>
    </row>
    <row r="84" spans="1:12" s="1468" customFormat="1" ht="12">
      <c r="A84" s="725" t="s">
        <v>1856</v>
      </c>
      <c r="B84" s="608" t="s">
        <v>2324</v>
      </c>
      <c r="C84" s="489"/>
      <c r="D84" s="1541">
        <v>17.100000000000001</v>
      </c>
      <c r="E84" s="723"/>
      <c r="F84" s="490"/>
      <c r="H84" s="308"/>
      <c r="I84" s="308"/>
      <c r="J84" s="308"/>
      <c r="K84" s="308"/>
      <c r="L84" s="308"/>
    </row>
    <row r="85" spans="1:12" s="1468" customFormat="1" ht="12">
      <c r="A85" s="725" t="s">
        <v>1857</v>
      </c>
      <c r="B85" s="608" t="s">
        <v>2325</v>
      </c>
      <c r="C85" s="489"/>
      <c r="D85" s="1541">
        <v>23.3</v>
      </c>
      <c r="E85" s="723"/>
      <c r="F85" s="490"/>
      <c r="H85" s="308"/>
      <c r="I85" s="308"/>
      <c r="J85" s="308"/>
      <c r="K85" s="308"/>
      <c r="L85" s="308"/>
    </row>
    <row r="86" spans="1:12" s="1468" customFormat="1" ht="12">
      <c r="A86" s="725" t="s">
        <v>2075</v>
      </c>
      <c r="B86" s="488" t="s">
        <v>3598</v>
      </c>
      <c r="C86" s="489"/>
      <c r="D86" s="1541">
        <v>2</v>
      </c>
      <c r="E86" s="723"/>
      <c r="F86" s="490"/>
      <c r="H86" s="308"/>
      <c r="I86" s="308"/>
      <c r="J86" s="308"/>
      <c r="K86" s="308"/>
      <c r="L86" s="308"/>
    </row>
    <row r="87" spans="1:12" s="545" customFormat="1" ht="12">
      <c r="A87" s="725"/>
      <c r="B87" s="488"/>
      <c r="C87" s="489"/>
      <c r="D87" s="1541"/>
      <c r="E87" s="723"/>
      <c r="F87" s="490"/>
      <c r="H87" s="308"/>
      <c r="I87" s="308"/>
      <c r="J87" s="308"/>
      <c r="K87" s="308"/>
      <c r="L87" s="308"/>
    </row>
    <row r="88" spans="1:12" s="545" customFormat="1" ht="36">
      <c r="A88" s="725" t="s">
        <v>2047</v>
      </c>
      <c r="B88" s="488" t="s">
        <v>1981</v>
      </c>
      <c r="C88" s="489" t="s">
        <v>2313</v>
      </c>
      <c r="D88" s="1541">
        <v>89.3</v>
      </c>
      <c r="E88" s="723"/>
      <c r="F88" s="1539">
        <f>D88*E88</f>
        <v>0</v>
      </c>
      <c r="G88" s="353"/>
      <c r="H88" s="308"/>
      <c r="I88" s="308"/>
      <c r="J88" s="308"/>
      <c r="K88" s="308"/>
      <c r="L88" s="308"/>
    </row>
    <row r="89" spans="1:12" s="1468" customFormat="1" ht="12">
      <c r="A89" s="725" t="s">
        <v>1855</v>
      </c>
      <c r="B89" s="608" t="s">
        <v>1858</v>
      </c>
      <c r="C89" s="489"/>
      <c r="D89" s="1541">
        <v>8.9499999999999993</v>
      </c>
      <c r="E89" s="723"/>
      <c r="F89" s="1539"/>
      <c r="G89" s="308"/>
      <c r="H89" s="1540"/>
      <c r="I89" s="308"/>
      <c r="J89" s="308"/>
      <c r="K89" s="308"/>
      <c r="L89" s="308"/>
    </row>
    <row r="90" spans="1:12" s="1468" customFormat="1" ht="12">
      <c r="A90" s="725" t="s">
        <v>1856</v>
      </c>
      <c r="B90" s="608" t="s">
        <v>2324</v>
      </c>
      <c r="C90" s="489"/>
      <c r="D90" s="1541">
        <v>24.1</v>
      </c>
      <c r="E90" s="723"/>
      <c r="F90" s="1539"/>
      <c r="G90" s="308"/>
      <c r="H90" s="1540"/>
      <c r="I90" s="308"/>
      <c r="J90" s="308"/>
      <c r="K90" s="308"/>
      <c r="L90" s="308"/>
    </row>
    <row r="91" spans="1:12" s="1468" customFormat="1" ht="12">
      <c r="A91" s="725" t="s">
        <v>1857</v>
      </c>
      <c r="B91" s="608" t="s">
        <v>2325</v>
      </c>
      <c r="C91" s="489"/>
      <c r="D91" s="1541">
        <v>26.3</v>
      </c>
      <c r="E91" s="723"/>
      <c r="F91" s="1539"/>
      <c r="G91" s="308"/>
      <c r="H91" s="1540"/>
      <c r="I91" s="308"/>
      <c r="J91" s="308"/>
      <c r="K91" s="308"/>
      <c r="L91" s="308"/>
    </row>
    <row r="92" spans="1:12" s="1468" customFormat="1" ht="12">
      <c r="A92" s="725" t="s">
        <v>2075</v>
      </c>
      <c r="B92" s="488" t="s">
        <v>3598</v>
      </c>
      <c r="C92" s="489"/>
      <c r="D92" s="1541">
        <v>30.3</v>
      </c>
      <c r="E92" s="723"/>
      <c r="F92" s="1539"/>
      <c r="G92" s="308"/>
      <c r="H92" s="1540"/>
      <c r="I92" s="308"/>
      <c r="J92" s="308"/>
      <c r="K92" s="308"/>
      <c r="L92" s="308"/>
    </row>
    <row r="93" spans="1:12" s="545" customFormat="1" ht="12">
      <c r="A93" s="725"/>
      <c r="B93" s="488"/>
      <c r="C93" s="489"/>
      <c r="D93" s="1541"/>
      <c r="E93" s="723"/>
      <c r="F93" s="490"/>
      <c r="H93" s="308"/>
      <c r="I93" s="308"/>
      <c r="J93" s="308"/>
      <c r="K93" s="308"/>
      <c r="L93" s="308"/>
    </row>
    <row r="94" spans="1:12" s="545" customFormat="1" ht="12">
      <c r="A94" s="725"/>
      <c r="B94" s="491" t="s">
        <v>1887</v>
      </c>
      <c r="C94" s="489"/>
      <c r="D94" s="1541"/>
      <c r="E94" s="723"/>
      <c r="F94" s="490"/>
      <c r="H94" s="646"/>
      <c r="I94" s="308"/>
      <c r="J94" s="308"/>
      <c r="K94" s="308"/>
      <c r="L94" s="308"/>
    </row>
    <row r="95" spans="1:12" s="545" customFormat="1" ht="25.5" customHeight="1">
      <c r="A95" s="725" t="s">
        <v>2048</v>
      </c>
      <c r="B95" s="488" t="s">
        <v>2318</v>
      </c>
      <c r="C95" s="489" t="s">
        <v>2313</v>
      </c>
      <c r="D95" s="1541">
        <v>27.75</v>
      </c>
      <c r="E95" s="723"/>
      <c r="F95" s="490">
        <f>D95*E95</f>
        <v>0</v>
      </c>
      <c r="H95" s="308"/>
      <c r="I95" s="308"/>
      <c r="J95" s="308"/>
      <c r="K95" s="308"/>
      <c r="L95" s="308"/>
    </row>
    <row r="96" spans="1:12" s="1474" customFormat="1" ht="24">
      <c r="A96" s="725" t="s">
        <v>1855</v>
      </c>
      <c r="B96" s="488" t="s">
        <v>3621</v>
      </c>
      <c r="C96" s="489" t="s">
        <v>2313</v>
      </c>
      <c r="D96" s="1541">
        <v>0.7</v>
      </c>
      <c r="E96" s="723"/>
      <c r="F96" s="490"/>
      <c r="H96" s="308"/>
      <c r="I96" s="308"/>
      <c r="J96" s="308"/>
      <c r="K96" s="308"/>
      <c r="L96" s="308"/>
    </row>
    <row r="97" spans="1:12" s="1474" customFormat="1" ht="14.25">
      <c r="A97" s="725" t="s">
        <v>1856</v>
      </c>
      <c r="B97" s="488" t="s">
        <v>3623</v>
      </c>
      <c r="C97" s="489" t="s">
        <v>2313</v>
      </c>
      <c r="D97" s="1541">
        <v>0.8</v>
      </c>
      <c r="E97" s="723"/>
      <c r="F97" s="490"/>
      <c r="H97" s="308"/>
      <c r="I97" s="308"/>
      <c r="J97" s="308"/>
      <c r="K97" s="308"/>
      <c r="L97" s="308"/>
    </row>
    <row r="98" spans="1:12" s="1474" customFormat="1" ht="14.25">
      <c r="A98" s="725" t="s">
        <v>1857</v>
      </c>
      <c r="B98" s="488" t="s">
        <v>3622</v>
      </c>
      <c r="C98" s="489" t="s">
        <v>2313</v>
      </c>
      <c r="D98" s="1541">
        <v>0.75</v>
      </c>
      <c r="E98" s="723"/>
      <c r="F98" s="490"/>
      <c r="H98" s="308"/>
      <c r="I98" s="308"/>
      <c r="J98" s="308"/>
      <c r="K98" s="308"/>
      <c r="L98" s="308"/>
    </row>
    <row r="99" spans="1:12" s="1474" customFormat="1" ht="14.25">
      <c r="A99" s="725" t="s">
        <v>2075</v>
      </c>
      <c r="B99" s="488" t="s">
        <v>3624</v>
      </c>
      <c r="C99" s="489" t="s">
        <v>2313</v>
      </c>
      <c r="D99" s="1541">
        <v>0.35</v>
      </c>
      <c r="E99" s="723"/>
      <c r="F99" s="490"/>
      <c r="H99" s="308"/>
      <c r="I99" s="308"/>
      <c r="J99" s="308"/>
      <c r="K99" s="308"/>
      <c r="L99" s="308"/>
    </row>
    <row r="100" spans="1:12" s="1474" customFormat="1" ht="14.25">
      <c r="A100" s="725" t="s">
        <v>2076</v>
      </c>
      <c r="B100" s="488" t="s">
        <v>3625</v>
      </c>
      <c r="C100" s="489" t="s">
        <v>2313</v>
      </c>
      <c r="D100" s="1541">
        <v>1.6</v>
      </c>
      <c r="E100" s="723"/>
      <c r="F100" s="490"/>
      <c r="H100" s="308"/>
      <c r="I100" s="308"/>
      <c r="J100" s="308"/>
      <c r="K100" s="308"/>
      <c r="L100" s="308"/>
    </row>
    <row r="101" spans="1:12" s="1474" customFormat="1" ht="14.25">
      <c r="A101" s="725" t="s">
        <v>2106</v>
      </c>
      <c r="B101" s="488" t="s">
        <v>3620</v>
      </c>
      <c r="C101" s="489" t="s">
        <v>2313</v>
      </c>
      <c r="D101" s="1541">
        <v>23.55</v>
      </c>
      <c r="E101" s="723"/>
      <c r="F101" s="490"/>
      <c r="H101" s="308"/>
      <c r="I101" s="308"/>
      <c r="J101" s="308"/>
      <c r="K101" s="308"/>
      <c r="L101" s="308"/>
    </row>
    <row r="102" spans="1:12" s="545" customFormat="1" ht="12">
      <c r="A102" s="725"/>
      <c r="B102" s="488"/>
      <c r="C102" s="489"/>
      <c r="D102" s="1541"/>
      <c r="E102" s="723"/>
      <c r="F102" s="490"/>
      <c r="H102" s="308"/>
      <c r="I102" s="308"/>
      <c r="J102" s="308"/>
      <c r="K102" s="308"/>
      <c r="L102" s="308"/>
    </row>
    <row r="103" spans="1:12" s="545" customFormat="1" ht="48">
      <c r="A103" s="725" t="s">
        <v>2049</v>
      </c>
      <c r="B103" s="488" t="s">
        <v>2316</v>
      </c>
      <c r="C103" s="489"/>
      <c r="D103" s="1541"/>
      <c r="E103" s="723"/>
      <c r="F103" s="490"/>
      <c r="H103" s="308"/>
      <c r="I103" s="308"/>
      <c r="J103" s="308"/>
      <c r="K103" s="308"/>
      <c r="L103" s="308"/>
    </row>
    <row r="104" spans="1:12" s="1469" customFormat="1" ht="12">
      <c r="A104" s="725" t="s">
        <v>1855</v>
      </c>
      <c r="B104" s="488" t="s">
        <v>3606</v>
      </c>
      <c r="C104" s="489" t="s">
        <v>188</v>
      </c>
      <c r="D104" s="1541">
        <v>3.65</v>
      </c>
      <c r="E104" s="723"/>
      <c r="F104" s="490">
        <f>D104*E104</f>
        <v>0</v>
      </c>
      <c r="H104" s="1470"/>
      <c r="I104" s="1470"/>
      <c r="J104" s="1470"/>
      <c r="K104" s="1470"/>
      <c r="L104" s="1470"/>
    </row>
    <row r="105" spans="1:12" s="1469" customFormat="1" ht="12">
      <c r="A105" s="725" t="s">
        <v>1856</v>
      </c>
      <c r="B105" s="488" t="s">
        <v>3630</v>
      </c>
      <c r="C105" s="489" t="s">
        <v>188</v>
      </c>
      <c r="D105" s="1541">
        <v>1.9</v>
      </c>
      <c r="E105" s="723"/>
      <c r="F105" s="490">
        <f>D105*E105</f>
        <v>0</v>
      </c>
      <c r="H105" s="1470"/>
      <c r="I105" s="1470"/>
      <c r="J105" s="1470"/>
      <c r="K105" s="1470"/>
      <c r="L105" s="1470"/>
    </row>
    <row r="106" spans="1:12" s="308" customFormat="1" ht="12">
      <c r="A106" s="654"/>
      <c r="B106" s="547"/>
      <c r="C106" s="318"/>
      <c r="D106" s="352"/>
      <c r="E106" s="591"/>
      <c r="F106" s="319"/>
    </row>
    <row r="107" spans="1:12" s="308" customFormat="1" ht="12">
      <c r="A107" s="315"/>
      <c r="B107" s="541" t="s">
        <v>2053</v>
      </c>
      <c r="C107" s="315"/>
      <c r="D107" s="315"/>
      <c r="E107" s="316"/>
      <c r="F107" s="317"/>
    </row>
    <row r="108" spans="1:12" s="308" customFormat="1" ht="12">
      <c r="A108" s="654"/>
      <c r="B108" s="547"/>
      <c r="C108" s="318"/>
      <c r="D108" s="352"/>
      <c r="E108" s="591"/>
      <c r="F108" s="319"/>
    </row>
    <row r="109" spans="1:12" s="545" customFormat="1" ht="63.75" customHeight="1">
      <c r="A109" s="904" t="s">
        <v>2050</v>
      </c>
      <c r="B109" s="307" t="s">
        <v>1828</v>
      </c>
      <c r="C109" s="321"/>
      <c r="D109" s="344"/>
      <c r="E109" s="344"/>
      <c r="F109" s="323"/>
      <c r="H109" s="308"/>
      <c r="I109" s="308"/>
      <c r="J109" s="308"/>
      <c r="K109" s="308"/>
      <c r="L109" s="308"/>
    </row>
    <row r="110" spans="1:12" s="906" customFormat="1" ht="12">
      <c r="A110" s="904"/>
      <c r="B110" s="320" t="s">
        <v>2701</v>
      </c>
      <c r="C110" s="321" t="s">
        <v>52</v>
      </c>
      <c r="D110" s="344">
        <v>10916.5</v>
      </c>
      <c r="E110" s="484"/>
      <c r="F110" s="323">
        <f t="shared" ref="F110:F114" si="13">D110*E110</f>
        <v>0</v>
      </c>
      <c r="H110" s="308"/>
      <c r="I110" s="308"/>
      <c r="J110" s="308"/>
      <c r="K110" s="308"/>
      <c r="L110" s="308"/>
    </row>
    <row r="111" spans="1:12" s="906" customFormat="1" ht="12">
      <c r="A111" s="904"/>
      <c r="B111" s="320" t="s">
        <v>2707</v>
      </c>
      <c r="C111" s="321" t="s">
        <v>52</v>
      </c>
      <c r="D111" s="344">
        <v>263.39999999999998</v>
      </c>
      <c r="E111" s="484"/>
      <c r="F111" s="323">
        <f t="shared" si="13"/>
        <v>0</v>
      </c>
      <c r="H111" s="308"/>
      <c r="I111" s="308"/>
      <c r="J111" s="308"/>
      <c r="K111" s="308"/>
      <c r="L111" s="308"/>
    </row>
    <row r="112" spans="1:12" s="906" customFormat="1" ht="12">
      <c r="A112" s="904"/>
      <c r="B112" s="320" t="s">
        <v>2772</v>
      </c>
      <c r="C112" s="321" t="s">
        <v>52</v>
      </c>
      <c r="D112" s="344">
        <v>577.6</v>
      </c>
      <c r="E112" s="484"/>
      <c r="F112" s="323">
        <f t="shared" si="13"/>
        <v>0</v>
      </c>
      <c r="H112" s="308"/>
      <c r="I112" s="308"/>
      <c r="J112" s="308"/>
      <c r="K112" s="308"/>
      <c r="L112" s="308"/>
    </row>
    <row r="113" spans="1:12" s="906" customFormat="1" ht="12">
      <c r="A113" s="904"/>
      <c r="B113" s="320" t="s">
        <v>2708</v>
      </c>
      <c r="C113" s="321" t="s">
        <v>52</v>
      </c>
      <c r="D113" s="344">
        <v>1745.15</v>
      </c>
      <c r="E113" s="484"/>
      <c r="F113" s="323">
        <f t="shared" si="13"/>
        <v>0</v>
      </c>
      <c r="H113" s="308"/>
      <c r="I113" s="308"/>
      <c r="J113" s="308"/>
      <c r="K113" s="308"/>
      <c r="L113" s="308"/>
    </row>
    <row r="114" spans="1:12" s="906" customFormat="1" ht="12">
      <c r="A114" s="904"/>
      <c r="B114" s="320" t="s">
        <v>2246</v>
      </c>
      <c r="C114" s="321" t="s">
        <v>52</v>
      </c>
      <c r="D114" s="344">
        <v>1182.4000000000001</v>
      </c>
      <c r="E114" s="484"/>
      <c r="F114" s="323">
        <f t="shared" si="13"/>
        <v>0</v>
      </c>
      <c r="H114" s="308"/>
      <c r="I114" s="308"/>
      <c r="J114" s="308"/>
      <c r="K114" s="308"/>
      <c r="L114" s="308"/>
    </row>
    <row r="115" spans="1:12" s="545" customFormat="1" ht="12">
      <c r="A115" s="904"/>
      <c r="B115" s="320"/>
      <c r="C115" s="321"/>
      <c r="D115" s="344"/>
      <c r="E115" s="484"/>
      <c r="F115" s="323"/>
      <c r="H115" s="308"/>
      <c r="I115" s="308"/>
      <c r="J115" s="308"/>
      <c r="K115" s="308"/>
      <c r="L115" s="308"/>
    </row>
    <row r="116" spans="1:12" s="545" customFormat="1" ht="72">
      <c r="A116" s="904" t="s">
        <v>2051</v>
      </c>
      <c r="B116" s="307" t="s">
        <v>1829</v>
      </c>
      <c r="C116" s="321"/>
      <c r="D116" s="344"/>
      <c r="E116" s="344"/>
      <c r="F116" s="323"/>
      <c r="H116" s="308"/>
      <c r="I116" s="308"/>
      <c r="J116" s="308"/>
      <c r="K116" s="308"/>
      <c r="L116" s="308"/>
    </row>
    <row r="117" spans="1:12" s="906" customFormat="1" ht="12">
      <c r="A117" s="904"/>
      <c r="B117" s="320" t="s">
        <v>2701</v>
      </c>
      <c r="C117" s="321" t="s">
        <v>52</v>
      </c>
      <c r="D117" s="344">
        <v>10988.65</v>
      </c>
      <c r="E117" s="484"/>
      <c r="F117" s="323">
        <f t="shared" ref="F117:F118" si="14">D117*E117</f>
        <v>0</v>
      </c>
      <c r="H117" s="308"/>
      <c r="I117" s="308"/>
      <c r="J117" s="308"/>
      <c r="K117" s="308"/>
      <c r="L117" s="308"/>
    </row>
    <row r="118" spans="1:12" s="906" customFormat="1" ht="12">
      <c r="A118" s="904"/>
      <c r="B118" s="320" t="s">
        <v>2246</v>
      </c>
      <c r="C118" s="321" t="s">
        <v>52</v>
      </c>
      <c r="D118" s="344">
        <v>271.7</v>
      </c>
      <c r="E118" s="484"/>
      <c r="F118" s="323">
        <f t="shared" si="14"/>
        <v>0</v>
      </c>
      <c r="H118" s="308"/>
      <c r="I118" s="308"/>
      <c r="J118" s="308"/>
      <c r="K118" s="308"/>
      <c r="L118" s="308"/>
    </row>
    <row r="119" spans="1:12" s="545" customFormat="1" ht="12">
      <c r="A119" s="904"/>
      <c r="B119" s="320"/>
      <c r="C119" s="321"/>
      <c r="D119" s="344"/>
      <c r="E119" s="484"/>
      <c r="F119" s="323"/>
      <c r="H119" s="308"/>
      <c r="I119" s="308"/>
      <c r="J119" s="308"/>
      <c r="K119" s="308"/>
      <c r="L119" s="308"/>
    </row>
    <row r="120" spans="1:12" s="545" customFormat="1" ht="48" customHeight="1">
      <c r="A120" s="904" t="s">
        <v>2052</v>
      </c>
      <c r="B120" s="307" t="s">
        <v>1830</v>
      </c>
      <c r="C120" s="321"/>
      <c r="D120" s="344"/>
      <c r="E120" s="484"/>
      <c r="F120" s="323"/>
      <c r="H120" s="308"/>
      <c r="I120" s="308"/>
      <c r="J120" s="308"/>
      <c r="K120" s="308"/>
      <c r="L120" s="308"/>
    </row>
    <row r="121" spans="1:12" s="906" customFormat="1" ht="12">
      <c r="A121" s="904"/>
      <c r="B121" s="320" t="s">
        <v>2701</v>
      </c>
      <c r="C121" s="321" t="s">
        <v>52</v>
      </c>
      <c r="D121" s="344">
        <v>22715</v>
      </c>
      <c r="E121" s="484"/>
      <c r="F121" s="323">
        <f t="shared" ref="F121:F125" si="15">D121*E121</f>
        <v>0</v>
      </c>
      <c r="H121" s="308"/>
      <c r="I121" s="308"/>
      <c r="J121" s="308"/>
      <c r="K121" s="308"/>
      <c r="L121" s="308"/>
    </row>
    <row r="122" spans="1:12" s="906" customFormat="1" ht="12">
      <c r="A122" s="904"/>
      <c r="B122" s="320" t="s">
        <v>2707</v>
      </c>
      <c r="C122" s="321" t="s">
        <v>52</v>
      </c>
      <c r="D122" s="344">
        <v>630.54999999999995</v>
      </c>
      <c r="E122" s="484"/>
      <c r="F122" s="323">
        <f t="shared" si="15"/>
        <v>0</v>
      </c>
      <c r="H122" s="308"/>
      <c r="I122" s="308"/>
      <c r="J122" s="308"/>
      <c r="K122" s="308"/>
      <c r="L122" s="308"/>
    </row>
    <row r="123" spans="1:12" s="906" customFormat="1" ht="12">
      <c r="A123" s="904"/>
      <c r="B123" s="320" t="s">
        <v>2772</v>
      </c>
      <c r="C123" s="321" t="s">
        <v>52</v>
      </c>
      <c r="D123" s="344">
        <v>727.69</v>
      </c>
      <c r="E123" s="484"/>
      <c r="F123" s="323">
        <f t="shared" si="15"/>
        <v>0</v>
      </c>
      <c r="H123" s="308"/>
      <c r="I123" s="308"/>
      <c r="J123" s="308"/>
      <c r="K123" s="308"/>
      <c r="L123" s="308"/>
    </row>
    <row r="124" spans="1:12" s="906" customFormat="1" ht="12">
      <c r="A124" s="904"/>
      <c r="B124" s="320" t="s">
        <v>2708</v>
      </c>
      <c r="C124" s="321" t="s">
        <v>52</v>
      </c>
      <c r="D124" s="344">
        <v>808.45</v>
      </c>
      <c r="E124" s="484"/>
      <c r="F124" s="323">
        <f t="shared" si="15"/>
        <v>0</v>
      </c>
      <c r="H124" s="308"/>
      <c r="I124" s="308"/>
      <c r="J124" s="308"/>
      <c r="K124" s="308"/>
      <c r="L124" s="308"/>
    </row>
    <row r="125" spans="1:12" s="906" customFormat="1" ht="12">
      <c r="A125" s="904"/>
      <c r="B125" s="320" t="s">
        <v>2246</v>
      </c>
      <c r="C125" s="321" t="s">
        <v>52</v>
      </c>
      <c r="D125" s="344">
        <v>1453.95</v>
      </c>
      <c r="E125" s="484"/>
      <c r="F125" s="323">
        <f t="shared" si="15"/>
        <v>0</v>
      </c>
      <c r="H125" s="308"/>
      <c r="I125" s="308"/>
      <c r="J125" s="308"/>
      <c r="K125" s="308"/>
      <c r="L125" s="308"/>
    </row>
    <row r="126" spans="1:12" s="308" customFormat="1" ht="12">
      <c r="A126" s="654"/>
      <c r="B126" s="547"/>
      <c r="C126" s="318"/>
      <c r="D126" s="352"/>
      <c r="E126" s="319"/>
      <c r="F126" s="319"/>
    </row>
    <row r="127" spans="1:12" s="308" customFormat="1" ht="12">
      <c r="A127" s="2035" t="s">
        <v>66</v>
      </c>
      <c r="B127" s="2036"/>
      <c r="C127" s="2036"/>
      <c r="D127" s="2036"/>
      <c r="E127" s="2036"/>
      <c r="F127" s="327">
        <f>SUM(F1:F126)</f>
        <v>0</v>
      </c>
    </row>
    <row r="128" spans="1:12" s="545" customFormat="1" ht="12">
      <c r="A128" s="735"/>
      <c r="B128" s="355"/>
      <c r="C128" s="356"/>
      <c r="D128" s="1542"/>
      <c r="E128" s="708"/>
      <c r="F128" s="358"/>
      <c r="H128" s="308"/>
      <c r="I128" s="308"/>
      <c r="J128" s="308"/>
      <c r="K128" s="308"/>
      <c r="L128" s="308"/>
    </row>
    <row r="129" spans="1:12" s="545" customFormat="1" ht="12">
      <c r="A129" s="735"/>
      <c r="B129" s="355"/>
      <c r="C129" s="356"/>
      <c r="D129" s="1542"/>
      <c r="E129" s="708"/>
      <c r="F129" s="358"/>
      <c r="H129" s="308"/>
      <c r="I129" s="308"/>
      <c r="J129" s="308"/>
      <c r="K129" s="308"/>
      <c r="L129" s="308"/>
    </row>
    <row r="130" spans="1:12" s="545" customFormat="1" ht="12">
      <c r="A130" s="1545"/>
      <c r="B130" s="1817"/>
      <c r="C130" s="356"/>
      <c r="D130" s="1542"/>
      <c r="E130" s="708"/>
      <c r="F130" s="358"/>
      <c r="H130" s="308"/>
      <c r="I130" s="308"/>
      <c r="J130" s="308"/>
      <c r="K130" s="308"/>
      <c r="L130" s="308"/>
    </row>
    <row r="131" spans="1:12" s="545" customFormat="1" ht="12">
      <c r="A131" s="1545"/>
      <c r="B131" s="355"/>
      <c r="C131" s="356"/>
      <c r="D131" s="1542"/>
      <c r="E131" s="708"/>
      <c r="F131" s="358"/>
      <c r="H131" s="308"/>
      <c r="I131" s="308"/>
      <c r="J131" s="308"/>
      <c r="K131" s="308"/>
      <c r="L131" s="308"/>
    </row>
    <row r="132" spans="1:12" s="545" customFormat="1" ht="12">
      <c r="A132" s="735"/>
      <c r="B132" s="355"/>
      <c r="C132" s="356"/>
      <c r="D132" s="1542"/>
      <c r="E132" s="708"/>
      <c r="F132" s="358"/>
      <c r="H132" s="308"/>
      <c r="I132" s="308"/>
      <c r="J132" s="308"/>
      <c r="K132" s="308"/>
      <c r="L132" s="308"/>
    </row>
    <row r="133" spans="1:12" s="545" customFormat="1" ht="12">
      <c r="A133" s="735"/>
      <c r="B133" s="360"/>
      <c r="C133" s="356"/>
      <c r="D133" s="1542"/>
      <c r="E133" s="708"/>
      <c r="F133" s="358"/>
      <c r="H133" s="308"/>
      <c r="I133" s="308"/>
      <c r="J133" s="308"/>
      <c r="K133" s="308"/>
      <c r="L133" s="308"/>
    </row>
    <row r="134" spans="1:12" s="545" customFormat="1" ht="12">
      <c r="A134" s="735"/>
      <c r="B134" s="361"/>
      <c r="C134" s="356"/>
      <c r="D134" s="1542"/>
      <c r="E134" s="708"/>
      <c r="F134" s="358"/>
      <c r="H134" s="308"/>
      <c r="I134" s="308"/>
      <c r="J134" s="308"/>
      <c r="K134" s="308"/>
      <c r="L134" s="308"/>
    </row>
    <row r="135" spans="1:12" ht="15">
      <c r="A135" s="1546"/>
      <c r="B135" s="338"/>
      <c r="C135" s="545"/>
      <c r="D135" s="125"/>
      <c r="E135" s="709"/>
      <c r="F135" s="1"/>
    </row>
    <row r="136" spans="1:12" ht="15">
      <c r="A136" s="1546"/>
      <c r="B136" s="362"/>
      <c r="D136" s="1543"/>
      <c r="E136" s="710"/>
      <c r="F136" s="363"/>
    </row>
    <row r="137" spans="1:12" ht="15">
      <c r="A137" s="1546"/>
      <c r="B137" s="362"/>
      <c r="D137" s="1543"/>
      <c r="E137" s="710"/>
      <c r="F137" s="363"/>
    </row>
    <row r="138" spans="1:12" ht="15">
      <c r="A138" s="1546"/>
      <c r="B138" s="362"/>
      <c r="D138" s="1543"/>
      <c r="E138" s="710"/>
      <c r="F138" s="363"/>
    </row>
    <row r="139" spans="1:12" ht="15">
      <c r="A139" s="1546"/>
      <c r="B139" s="362"/>
      <c r="D139" s="1543"/>
      <c r="E139" s="710"/>
      <c r="F139" s="363"/>
    </row>
    <row r="140" spans="1:12" ht="15">
      <c r="A140" s="1546"/>
      <c r="B140" s="362"/>
      <c r="D140" s="1543"/>
      <c r="E140" s="710"/>
      <c r="F140" s="363"/>
    </row>
    <row r="141" spans="1:12" ht="15">
      <c r="A141" s="1546"/>
      <c r="B141" s="362"/>
      <c r="D141" s="1543"/>
      <c r="E141" s="710"/>
      <c r="F141" s="363"/>
    </row>
    <row r="142" spans="1:12" ht="15">
      <c r="A142" s="1546"/>
      <c r="B142" s="362"/>
      <c r="D142" s="1543"/>
      <c r="E142" s="710"/>
      <c r="F142" s="363"/>
    </row>
    <row r="143" spans="1:12" ht="15">
      <c r="A143" s="1546"/>
      <c r="B143" s="362"/>
      <c r="D143" s="1543"/>
      <c r="E143" s="710"/>
      <c r="F143" s="363"/>
    </row>
    <row r="144" spans="1:12" ht="15">
      <c r="A144" s="1546"/>
      <c r="B144" s="362"/>
      <c r="D144" s="1543"/>
      <c r="E144" s="710"/>
      <c r="F144" s="363"/>
    </row>
    <row r="145" spans="1:6" ht="15">
      <c r="A145" s="1546"/>
      <c r="B145" s="362"/>
      <c r="D145" s="1543"/>
      <c r="E145" s="710"/>
      <c r="F145" s="363"/>
    </row>
    <row r="146" spans="1:6" ht="15">
      <c r="A146" s="1546"/>
      <c r="B146" s="362"/>
      <c r="D146" s="1543"/>
      <c r="E146" s="710"/>
      <c r="F146" s="363"/>
    </row>
    <row r="147" spans="1:6" ht="15">
      <c r="A147" s="1546"/>
      <c r="B147" s="362"/>
      <c r="D147" s="1543"/>
      <c r="E147" s="710"/>
      <c r="F147" s="363"/>
    </row>
    <row r="148" spans="1:6" ht="15">
      <c r="A148" s="1546"/>
      <c r="B148" s="362"/>
      <c r="D148" s="1543"/>
      <c r="E148" s="710"/>
      <c r="F148" s="363"/>
    </row>
    <row r="149" spans="1:6" ht="15">
      <c r="A149" s="1546"/>
      <c r="B149" s="362"/>
      <c r="D149" s="1543"/>
      <c r="E149" s="710"/>
      <c r="F149" s="363"/>
    </row>
    <row r="150" spans="1:6" ht="15">
      <c r="A150" s="1546"/>
      <c r="B150" s="362"/>
      <c r="D150" s="1543"/>
      <c r="E150" s="710"/>
      <c r="F150" s="363"/>
    </row>
    <row r="151" spans="1:6" ht="15">
      <c r="A151" s="1546"/>
      <c r="B151" s="362"/>
      <c r="D151" s="1543"/>
      <c r="E151" s="710"/>
      <c r="F151" s="363"/>
    </row>
    <row r="152" spans="1:6" ht="15">
      <c r="A152" s="1546"/>
      <c r="B152" s="362"/>
      <c r="D152" s="1543"/>
      <c r="E152" s="710"/>
      <c r="F152" s="363"/>
    </row>
    <row r="153" spans="1:6" ht="15">
      <c r="A153" s="1546"/>
      <c r="B153" s="362"/>
      <c r="D153" s="1543"/>
      <c r="E153" s="710"/>
      <c r="F153" s="363"/>
    </row>
    <row r="154" spans="1:6" ht="15">
      <c r="A154" s="1546"/>
      <c r="B154" s="362"/>
      <c r="D154" s="1543"/>
      <c r="E154" s="710"/>
      <c r="F154" s="363"/>
    </row>
    <row r="155" spans="1:6" ht="15">
      <c r="A155" s="1546"/>
      <c r="B155" s="362"/>
      <c r="D155" s="1543"/>
      <c r="E155" s="710"/>
      <c r="F155" s="363"/>
    </row>
    <row r="156" spans="1:6" ht="15">
      <c r="A156" s="1546"/>
      <c r="B156" s="362"/>
      <c r="D156" s="1543"/>
      <c r="E156" s="710"/>
      <c r="F156" s="363"/>
    </row>
    <row r="157" spans="1:6" ht="15">
      <c r="A157" s="1546"/>
      <c r="B157" s="362"/>
      <c r="D157" s="1543"/>
      <c r="E157" s="710"/>
      <c r="F157" s="363"/>
    </row>
    <row r="158" spans="1:6" ht="15">
      <c r="A158" s="1546"/>
      <c r="B158" s="362"/>
      <c r="D158" s="1543"/>
      <c r="E158" s="710"/>
      <c r="F158" s="363"/>
    </row>
    <row r="159" spans="1:6" ht="15">
      <c r="A159" s="1546"/>
      <c r="B159" s="362"/>
      <c r="D159" s="1543"/>
      <c r="E159" s="710"/>
      <c r="F159" s="363"/>
    </row>
    <row r="160" spans="1:6" ht="15">
      <c r="A160" s="1546"/>
      <c r="B160" s="362"/>
      <c r="D160" s="1543"/>
      <c r="E160" s="710"/>
      <c r="F160" s="363"/>
    </row>
    <row r="161" spans="1:6" ht="15">
      <c r="A161" s="1546"/>
      <c r="B161" s="362"/>
      <c r="D161" s="1543"/>
      <c r="E161" s="710"/>
      <c r="F161" s="363"/>
    </row>
    <row r="162" spans="1:6" ht="15">
      <c r="A162" s="1546"/>
      <c r="B162" s="362"/>
      <c r="D162" s="1543"/>
      <c r="E162" s="710"/>
      <c r="F162" s="363"/>
    </row>
    <row r="163" spans="1:6" ht="15">
      <c r="A163" s="1546"/>
      <c r="B163" s="362"/>
      <c r="D163" s="1543"/>
      <c r="E163" s="710"/>
      <c r="F163" s="363"/>
    </row>
    <row r="164" spans="1:6" ht="15">
      <c r="A164" s="1546"/>
      <c r="B164" s="362"/>
      <c r="D164" s="1543"/>
      <c r="E164" s="710"/>
      <c r="F164" s="363"/>
    </row>
    <row r="165" spans="1:6" ht="15">
      <c r="A165" s="1546"/>
      <c r="B165" s="362"/>
      <c r="D165" s="1543"/>
      <c r="E165" s="710"/>
      <c r="F165" s="363"/>
    </row>
    <row r="166" spans="1:6" ht="15">
      <c r="A166" s="1546"/>
      <c r="B166" s="362"/>
      <c r="D166" s="1543"/>
      <c r="E166" s="710"/>
      <c r="F166" s="363"/>
    </row>
    <row r="167" spans="1:6" ht="15">
      <c r="A167" s="1546"/>
      <c r="B167" s="362"/>
      <c r="D167" s="1543"/>
      <c r="E167" s="710"/>
      <c r="F167" s="363"/>
    </row>
    <row r="168" spans="1:6" ht="15">
      <c r="A168" s="1546"/>
      <c r="B168" s="362"/>
      <c r="D168" s="1543"/>
      <c r="E168" s="710"/>
      <c r="F168" s="363"/>
    </row>
    <row r="169" spans="1:6" ht="15">
      <c r="A169" s="1546"/>
      <c r="B169" s="362"/>
      <c r="D169" s="1543"/>
      <c r="E169" s="710"/>
      <c r="F169" s="363"/>
    </row>
    <row r="170" spans="1:6" ht="15">
      <c r="A170" s="1546"/>
      <c r="B170" s="362"/>
      <c r="D170" s="1543"/>
      <c r="E170" s="710"/>
      <c r="F170" s="363"/>
    </row>
    <row r="171" spans="1:6" ht="15">
      <c r="A171" s="1546"/>
      <c r="B171" s="362"/>
      <c r="D171" s="1543"/>
      <c r="E171" s="710"/>
      <c r="F171" s="363"/>
    </row>
    <row r="172" spans="1:6" ht="15">
      <c r="A172" s="1546"/>
      <c r="B172" s="362"/>
      <c r="D172" s="1543"/>
      <c r="E172" s="710"/>
      <c r="F172" s="363"/>
    </row>
    <row r="173" spans="1:6" ht="15">
      <c r="A173" s="1546"/>
      <c r="B173" s="362"/>
      <c r="D173" s="1543"/>
      <c r="E173" s="710"/>
      <c r="F173" s="363"/>
    </row>
    <row r="174" spans="1:6" ht="15">
      <c r="A174" s="1546"/>
      <c r="B174" s="362"/>
      <c r="D174" s="1543"/>
      <c r="E174" s="710"/>
      <c r="F174" s="363"/>
    </row>
    <row r="175" spans="1:6" ht="15">
      <c r="A175" s="1546"/>
      <c r="B175" s="362"/>
      <c r="D175" s="1543"/>
      <c r="E175" s="710"/>
      <c r="F175" s="363"/>
    </row>
    <row r="176" spans="1:6" ht="15">
      <c r="A176" s="1546"/>
      <c r="B176" s="362"/>
      <c r="D176" s="1543"/>
      <c r="E176" s="710"/>
      <c r="F176" s="363"/>
    </row>
    <row r="177" spans="1:6" ht="15">
      <c r="A177" s="1546"/>
      <c r="B177" s="362"/>
      <c r="D177" s="1543"/>
      <c r="E177" s="710"/>
      <c r="F177" s="363"/>
    </row>
    <row r="178" spans="1:6" ht="15">
      <c r="A178" s="1546"/>
      <c r="B178" s="362"/>
      <c r="D178" s="1543"/>
      <c r="E178" s="710"/>
      <c r="F178" s="363"/>
    </row>
    <row r="179" spans="1:6" ht="15">
      <c r="A179" s="1546"/>
      <c r="B179" s="362"/>
      <c r="D179" s="1543"/>
      <c r="E179" s="710"/>
      <c r="F179" s="363"/>
    </row>
    <row r="180" spans="1:6" ht="15">
      <c r="A180" s="1546"/>
      <c r="B180" s="362"/>
      <c r="D180" s="1543"/>
      <c r="E180" s="710"/>
      <c r="F180" s="363"/>
    </row>
    <row r="181" spans="1:6" ht="15">
      <c r="A181" s="1546"/>
      <c r="B181" s="362"/>
      <c r="D181" s="1543"/>
      <c r="E181" s="710"/>
      <c r="F181" s="363"/>
    </row>
    <row r="182" spans="1:6" ht="15">
      <c r="A182" s="1546"/>
      <c r="B182" s="362"/>
      <c r="D182" s="1543"/>
      <c r="E182" s="710"/>
      <c r="F182" s="363"/>
    </row>
    <row r="183" spans="1:6" ht="15">
      <c r="A183" s="1546"/>
      <c r="B183" s="1805"/>
      <c r="C183" s="1806"/>
      <c r="D183" s="1543"/>
      <c r="E183" s="710"/>
      <c r="F183" s="1807"/>
    </row>
    <row r="184" spans="1:6" ht="15">
      <c r="A184" s="1546"/>
      <c r="B184" s="1805"/>
      <c r="C184" s="1806"/>
      <c r="D184" s="1543"/>
      <c r="E184" s="710"/>
      <c r="F184" s="1807"/>
    </row>
    <row r="185" spans="1:6" ht="15">
      <c r="A185" s="1546"/>
      <c r="B185" s="1805"/>
      <c r="C185" s="1806"/>
      <c r="D185" s="1543"/>
      <c r="E185" s="710"/>
      <c r="F185" s="1807"/>
    </row>
    <row r="186" spans="1:6" ht="15">
      <c r="A186" s="1546"/>
      <c r="B186" s="1805"/>
      <c r="C186" s="1806"/>
      <c r="D186" s="1543"/>
      <c r="E186" s="710"/>
      <c r="F186" s="1807"/>
    </row>
    <row r="187" spans="1:6" ht="15">
      <c r="A187" s="1546"/>
      <c r="B187" s="1805"/>
      <c r="C187" s="1806"/>
      <c r="D187" s="1543"/>
      <c r="E187" s="710"/>
      <c r="F187" s="1807"/>
    </row>
    <row r="188" spans="1:6" ht="15">
      <c r="A188" s="1546"/>
      <c r="B188" s="1805"/>
      <c r="C188" s="1806"/>
      <c r="D188" s="1543"/>
      <c r="E188" s="710"/>
      <c r="F188" s="1807"/>
    </row>
    <row r="189" spans="1:6" ht="15">
      <c r="A189" s="1546"/>
      <c r="B189" s="1805"/>
      <c r="C189" s="1806"/>
      <c r="D189" s="1543"/>
      <c r="E189" s="710"/>
      <c r="F189" s="1807"/>
    </row>
    <row r="190" spans="1:6" ht="15">
      <c r="A190" s="1546"/>
      <c r="B190" s="1805"/>
      <c r="C190" s="1806"/>
      <c r="D190" s="1543"/>
      <c r="E190" s="710"/>
      <c r="F190" s="1807"/>
    </row>
    <row r="191" spans="1:6" ht="15">
      <c r="A191" s="1546"/>
      <c r="B191" s="1805"/>
      <c r="C191" s="1806"/>
      <c r="D191" s="1543"/>
      <c r="E191" s="710"/>
      <c r="F191" s="1807"/>
    </row>
    <row r="192" spans="1:6" ht="15">
      <c r="A192" s="1546"/>
      <c r="B192" s="1805"/>
      <c r="C192" s="1806"/>
      <c r="D192" s="1543"/>
      <c r="E192" s="710"/>
      <c r="F192" s="1807"/>
    </row>
    <row r="193" spans="1:6" ht="15">
      <c r="A193" s="1546"/>
      <c r="B193" s="1805"/>
      <c r="C193" s="1806"/>
      <c r="D193" s="1543"/>
      <c r="E193" s="710"/>
      <c r="F193" s="1807"/>
    </row>
    <row r="194" spans="1:6" ht="15">
      <c r="A194" s="1546"/>
      <c r="B194" s="1805"/>
      <c r="C194" s="1806"/>
      <c r="D194" s="1543"/>
      <c r="E194" s="710"/>
      <c r="F194" s="1807"/>
    </row>
    <row r="195" spans="1:6" ht="15">
      <c r="A195" s="1546"/>
      <c r="B195" s="1805"/>
      <c r="C195" s="1806"/>
      <c r="D195" s="1543"/>
      <c r="E195" s="710"/>
      <c r="F195" s="1807"/>
    </row>
    <row r="196" spans="1:6" ht="15">
      <c r="A196" s="1546"/>
      <c r="B196" s="1805"/>
      <c r="C196" s="1806"/>
      <c r="D196" s="1543"/>
      <c r="E196" s="710"/>
      <c r="F196" s="1807"/>
    </row>
    <row r="197" spans="1:6" ht="15">
      <c r="A197" s="1546"/>
      <c r="B197" s="1805"/>
      <c r="C197" s="1806"/>
      <c r="D197" s="1543"/>
      <c r="E197" s="710"/>
      <c r="F197" s="1807"/>
    </row>
    <row r="198" spans="1:6" ht="15">
      <c r="A198" s="1546"/>
      <c r="B198" s="1805"/>
      <c r="C198" s="1806"/>
      <c r="D198" s="1543"/>
      <c r="E198" s="710"/>
      <c r="F198" s="1807"/>
    </row>
    <row r="199" spans="1:6">
      <c r="B199" s="1808"/>
      <c r="C199" s="1806"/>
      <c r="E199" s="1809"/>
      <c r="F199" s="1810"/>
    </row>
    <row r="200" spans="1:6">
      <c r="B200" s="1808"/>
      <c r="C200" s="1806"/>
      <c r="E200" s="1809"/>
      <c r="F200" s="1810"/>
    </row>
    <row r="201" spans="1:6">
      <c r="B201" s="1808"/>
      <c r="C201" s="1806"/>
      <c r="E201" s="1809"/>
      <c r="F201" s="1810"/>
    </row>
    <row r="202" spans="1:6">
      <c r="B202" s="1808"/>
      <c r="C202" s="1806"/>
      <c r="E202" s="1809"/>
      <c r="F202" s="1810"/>
    </row>
  </sheetData>
  <protectedRanges>
    <protectedRange sqref="E14:E106 E108:E125" name="Obseg1"/>
  </protectedRanges>
  <mergeCells count="1">
    <mergeCell ref="A127:E127"/>
  </mergeCell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3" manualBreakCount="3">
    <brk id="40" max="5" man="1"/>
    <brk id="76" max="5" man="1"/>
    <brk id="106" max="5" man="1"/>
  </rowBreaks>
  <ignoredErrors>
    <ignoredError sqref="A102 A115 A119 A106 A108"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399FF"/>
  </sheetPr>
  <dimension ref="A1:P147"/>
  <sheetViews>
    <sheetView view="pageLayout" zoomScaleNormal="100" workbookViewId="0">
      <selection activeCell="A25" sqref="A25"/>
    </sheetView>
  </sheetViews>
  <sheetFormatPr defaultColWidth="9.140625" defaultRowHeight="12.75"/>
  <cols>
    <col min="1" max="1" width="5.7109375" style="1525" customWidth="1"/>
    <col min="2" max="2" width="48.7109375" style="338" customWidth="1"/>
    <col min="3" max="3" width="4.7109375" style="1" customWidth="1"/>
    <col min="4" max="4" width="7.7109375" style="125" customWidth="1"/>
    <col min="5" max="5" width="8.85546875" style="593" customWidth="1"/>
    <col min="6" max="6" width="13.140625" style="1" customWidth="1"/>
    <col min="7" max="16384" width="9.140625" style="1"/>
  </cols>
  <sheetData>
    <row r="1" spans="1:6" ht="18.75">
      <c r="A1" s="1759" t="s">
        <v>18</v>
      </c>
      <c r="B1" s="680" t="s">
        <v>1826</v>
      </c>
      <c r="C1" s="680"/>
      <c r="D1" s="680"/>
      <c r="E1" s="680"/>
      <c r="F1" s="680"/>
    </row>
    <row r="2" spans="1:6">
      <c r="A2" s="657"/>
    </row>
    <row r="3" spans="1:6" s="47" customFormat="1" ht="18.75">
      <c r="A3" s="1760" t="s">
        <v>28</v>
      </c>
      <c r="B3" s="711" t="s">
        <v>1801</v>
      </c>
      <c r="C3" s="711"/>
      <c r="D3" s="711"/>
      <c r="E3" s="711"/>
      <c r="F3" s="711"/>
    </row>
    <row r="4" spans="1:6" s="311" customFormat="1" thickBot="1">
      <c r="A4" s="1534"/>
      <c r="B4" s="1579"/>
      <c r="C4" s="1579"/>
      <c r="D4" s="346"/>
      <c r="E4" s="1548"/>
      <c r="F4" s="1579"/>
    </row>
    <row r="5" spans="1:6" s="308" customFormat="1" ht="48.75" thickBot="1">
      <c r="A5" s="654"/>
      <c r="B5" s="1816" t="s">
        <v>795</v>
      </c>
      <c r="C5" s="791"/>
      <c r="D5" s="300"/>
      <c r="E5" s="791"/>
      <c r="F5" s="890"/>
    </row>
    <row r="6" spans="1:6" s="311" customFormat="1" thickBot="1">
      <c r="A6" s="654"/>
      <c r="B6" s="890"/>
      <c r="C6" s="890"/>
      <c r="D6" s="482"/>
      <c r="E6" s="890"/>
      <c r="F6" s="890"/>
    </row>
    <row r="7" spans="1:6" s="343" customFormat="1" thickBot="1">
      <c r="A7" s="1811"/>
      <c r="B7" s="339" t="s">
        <v>6</v>
      </c>
      <c r="C7" s="340" t="s">
        <v>791</v>
      </c>
      <c r="D7" s="1761" t="s">
        <v>21</v>
      </c>
      <c r="E7" s="1761" t="s">
        <v>793</v>
      </c>
      <c r="F7" s="1812" t="s">
        <v>792</v>
      </c>
    </row>
    <row r="8" spans="1:6" s="40" customFormat="1">
      <c r="A8" s="653"/>
      <c r="B8" s="309"/>
      <c r="C8" s="309"/>
      <c r="D8" s="483"/>
      <c r="E8" s="309"/>
      <c r="F8" s="309"/>
    </row>
    <row r="9" spans="1:6" s="308" customFormat="1" ht="12">
      <c r="A9" s="315"/>
      <c r="B9" s="841" t="s">
        <v>2054</v>
      </c>
      <c r="C9" s="315"/>
      <c r="D9" s="315"/>
      <c r="E9" s="326"/>
      <c r="F9" s="317"/>
    </row>
    <row r="10" spans="1:6" s="353" customFormat="1" ht="12">
      <c r="A10" s="654"/>
      <c r="B10" s="390"/>
      <c r="C10" s="351"/>
      <c r="D10" s="531"/>
      <c r="E10" s="591"/>
      <c r="F10" s="532"/>
    </row>
    <row r="11" spans="1:6" s="353" customFormat="1" ht="36">
      <c r="A11" s="714"/>
      <c r="B11" s="166" t="s">
        <v>1898</v>
      </c>
      <c r="C11" s="558"/>
      <c r="D11" s="559"/>
      <c r="E11" s="595"/>
      <c r="F11" s="560"/>
    </row>
    <row r="12" spans="1:6" s="353" customFormat="1" ht="72">
      <c r="A12" s="714"/>
      <c r="B12" s="166" t="s">
        <v>1940</v>
      </c>
      <c r="C12" s="558"/>
      <c r="D12" s="559"/>
      <c r="E12" s="595"/>
      <c r="F12" s="560"/>
    </row>
    <row r="13" spans="1:6" s="353" customFormat="1" ht="24">
      <c r="A13" s="714"/>
      <c r="B13" s="166" t="s">
        <v>1941</v>
      </c>
      <c r="C13" s="1475"/>
      <c r="D13" s="559"/>
      <c r="E13" s="595"/>
      <c r="F13" s="560"/>
    </row>
    <row r="14" spans="1:6" s="308" customFormat="1" ht="12">
      <c r="A14" s="654"/>
      <c r="B14" s="547"/>
      <c r="C14" s="318"/>
      <c r="D14" s="352"/>
      <c r="E14" s="585"/>
      <c r="F14" s="319"/>
    </row>
    <row r="15" spans="1:6" s="308" customFormat="1" ht="24">
      <c r="A15" s="904" t="s">
        <v>4548</v>
      </c>
      <c r="B15" s="320" t="s">
        <v>2320</v>
      </c>
      <c r="C15" s="321"/>
      <c r="D15" s="344"/>
      <c r="E15" s="484"/>
      <c r="F15" s="333"/>
    </row>
    <row r="16" spans="1:6" s="308" customFormat="1" ht="14.25">
      <c r="A16" s="904" t="s">
        <v>1855</v>
      </c>
      <c r="B16" s="320" t="s">
        <v>2321</v>
      </c>
      <c r="C16" s="321" t="s">
        <v>1820</v>
      </c>
      <c r="D16" s="344">
        <v>410.8</v>
      </c>
      <c r="E16" s="484"/>
      <c r="F16" s="333">
        <f>D16*E16</f>
        <v>0</v>
      </c>
    </row>
    <row r="17" spans="1:6" s="411" customFormat="1" ht="13.5" customHeight="1">
      <c r="A17" s="904" t="s">
        <v>1856</v>
      </c>
      <c r="B17" s="320" t="s">
        <v>2322</v>
      </c>
      <c r="C17" s="321" t="s">
        <v>1820</v>
      </c>
      <c r="D17" s="344">
        <v>88.5</v>
      </c>
      <c r="E17" s="484"/>
      <c r="F17" s="333">
        <f>D17*E17</f>
        <v>0</v>
      </c>
    </row>
    <row r="18" spans="1:6" s="411" customFormat="1" ht="13.5" customHeight="1">
      <c r="A18" s="904" t="s">
        <v>1857</v>
      </c>
      <c r="B18" s="320" t="s">
        <v>2246</v>
      </c>
      <c r="C18" s="321" t="s">
        <v>1820</v>
      </c>
      <c r="D18" s="344">
        <v>66.650000000000006</v>
      </c>
      <c r="E18" s="484"/>
      <c r="F18" s="333">
        <f>D18*E18</f>
        <v>0</v>
      </c>
    </row>
    <row r="19" spans="1:6" s="311" customFormat="1" ht="12">
      <c r="A19" s="904"/>
      <c r="B19" s="320"/>
      <c r="C19" s="321"/>
      <c r="D19" s="344"/>
      <c r="E19" s="484"/>
      <c r="F19" s="333"/>
    </row>
    <row r="20" spans="1:6" s="1471" customFormat="1" ht="24">
      <c r="A20" s="904" t="s">
        <v>4549</v>
      </c>
      <c r="B20" s="320" t="s">
        <v>3613</v>
      </c>
      <c r="C20" s="321"/>
      <c r="D20" s="344"/>
      <c r="E20" s="484"/>
      <c r="F20" s="333"/>
    </row>
    <row r="21" spans="1:6" s="1471" customFormat="1" ht="13.5" customHeight="1">
      <c r="A21" s="904" t="s">
        <v>1855</v>
      </c>
      <c r="B21" s="320" t="s">
        <v>3611</v>
      </c>
      <c r="C21" s="321" t="s">
        <v>1820</v>
      </c>
      <c r="D21" s="344">
        <v>97</v>
      </c>
      <c r="E21" s="484"/>
      <c r="F21" s="333">
        <f>D21*E21</f>
        <v>0</v>
      </c>
    </row>
    <row r="22" spans="1:6" s="411" customFormat="1" ht="13.5" customHeight="1">
      <c r="A22" s="904" t="s">
        <v>1856</v>
      </c>
      <c r="B22" s="320" t="s">
        <v>3612</v>
      </c>
      <c r="C22" s="321" t="s">
        <v>1820</v>
      </c>
      <c r="D22" s="344">
        <v>33</v>
      </c>
      <c r="E22" s="484"/>
      <c r="F22" s="333">
        <f>D22*E22</f>
        <v>0</v>
      </c>
    </row>
    <row r="23" spans="1:6" s="353" customFormat="1" ht="12">
      <c r="A23" s="715"/>
      <c r="B23" s="390"/>
      <c r="C23" s="351"/>
      <c r="D23" s="531"/>
      <c r="E23" s="591"/>
      <c r="F23" s="532"/>
    </row>
    <row r="24" spans="1:6" s="308" customFormat="1" ht="12">
      <c r="A24" s="315"/>
      <c r="B24" s="841" t="s">
        <v>2343</v>
      </c>
      <c r="C24" s="315"/>
      <c r="D24" s="315"/>
      <c r="E24" s="326"/>
      <c r="F24" s="317"/>
    </row>
    <row r="25" spans="1:6" s="353" customFormat="1" ht="12">
      <c r="A25" s="715"/>
      <c r="B25" s="390"/>
      <c r="C25" s="351"/>
      <c r="D25" s="531"/>
      <c r="E25" s="591"/>
      <c r="F25" s="532"/>
    </row>
    <row r="26" spans="1:6" s="411" customFormat="1" ht="36">
      <c r="A26" s="904" t="s">
        <v>2059</v>
      </c>
      <c r="B26" s="320" t="s">
        <v>4419</v>
      </c>
      <c r="C26" s="321"/>
      <c r="D26" s="344"/>
      <c r="E26" s="484"/>
      <c r="F26" s="333"/>
    </row>
    <row r="27" spans="1:6" s="411" customFormat="1" ht="14.25">
      <c r="A27" s="904" t="s">
        <v>2261</v>
      </c>
      <c r="B27" s="320" t="s">
        <v>1858</v>
      </c>
      <c r="C27" s="345" t="s">
        <v>1822</v>
      </c>
      <c r="D27" s="344">
        <v>102.35</v>
      </c>
      <c r="E27" s="484"/>
      <c r="F27" s="333">
        <f t="shared" ref="F27" si="0">D27*E27</f>
        <v>0</v>
      </c>
    </row>
    <row r="28" spans="1:6" s="411" customFormat="1" ht="14.25">
      <c r="A28" s="904" t="s">
        <v>2262</v>
      </c>
      <c r="B28" s="320" t="s">
        <v>2324</v>
      </c>
      <c r="C28" s="345" t="s">
        <v>1822</v>
      </c>
      <c r="D28" s="344">
        <v>104</v>
      </c>
      <c r="E28" s="484"/>
      <c r="F28" s="333">
        <f t="shared" ref="F28:F30" si="1">D28*E28</f>
        <v>0</v>
      </c>
    </row>
    <row r="29" spans="1:6" s="411" customFormat="1" ht="14.25">
      <c r="A29" s="904" t="s">
        <v>1857</v>
      </c>
      <c r="B29" s="320" t="s">
        <v>2325</v>
      </c>
      <c r="C29" s="345" t="s">
        <v>1822</v>
      </c>
      <c r="D29" s="344">
        <v>101.5</v>
      </c>
      <c r="E29" s="484"/>
      <c r="F29" s="333">
        <f t="shared" si="1"/>
        <v>0</v>
      </c>
    </row>
    <row r="30" spans="1:6" s="353" customFormat="1" ht="14.25">
      <c r="A30" s="904" t="s">
        <v>2075</v>
      </c>
      <c r="B30" s="320" t="s">
        <v>2246</v>
      </c>
      <c r="C30" s="345" t="s">
        <v>1822</v>
      </c>
      <c r="D30" s="344">
        <v>18.149999999999999</v>
      </c>
      <c r="E30" s="484"/>
      <c r="F30" s="333">
        <f t="shared" si="1"/>
        <v>0</v>
      </c>
    </row>
    <row r="31" spans="1:6" s="353" customFormat="1" ht="12">
      <c r="A31" s="715"/>
      <c r="B31" s="390"/>
      <c r="C31" s="351"/>
      <c r="D31" s="531"/>
      <c r="E31" s="591"/>
      <c r="F31" s="532"/>
    </row>
    <row r="32" spans="1:6" s="308" customFormat="1" ht="12">
      <c r="A32" s="534"/>
      <c r="B32" s="533" t="s">
        <v>2065</v>
      </c>
      <c r="C32" s="534"/>
      <c r="D32" s="534"/>
      <c r="E32" s="596"/>
      <c r="F32" s="535"/>
    </row>
    <row r="33" spans="1:6" s="353" customFormat="1" ht="48">
      <c r="A33" s="714"/>
      <c r="B33" s="166" t="s">
        <v>1942</v>
      </c>
      <c r="C33" s="558"/>
      <c r="D33" s="559"/>
      <c r="E33" s="595"/>
      <c r="F33" s="560"/>
    </row>
    <row r="34" spans="1:6" s="353" customFormat="1" ht="12">
      <c r="A34" s="654"/>
      <c r="B34" s="45"/>
      <c r="C34" s="351"/>
      <c r="D34" s="531"/>
      <c r="E34" s="591"/>
      <c r="F34" s="532"/>
    </row>
    <row r="35" spans="1:6" s="308" customFormat="1" ht="12">
      <c r="A35" s="534"/>
      <c r="B35" s="533" t="s">
        <v>3609</v>
      </c>
      <c r="C35" s="534"/>
      <c r="D35" s="534"/>
      <c r="E35" s="596"/>
      <c r="F35" s="535"/>
    </row>
    <row r="36" spans="1:6" s="353" customFormat="1" ht="12">
      <c r="A36" s="1501"/>
      <c r="B36" s="1502"/>
      <c r="C36" s="1503"/>
      <c r="D36" s="1504"/>
      <c r="E36" s="1505"/>
      <c r="F36" s="1506"/>
    </row>
    <row r="37" spans="1:6" s="353" customFormat="1" ht="12">
      <c r="A37" s="315"/>
      <c r="B37" s="841" t="s">
        <v>2278</v>
      </c>
      <c r="C37" s="315"/>
      <c r="D37" s="315"/>
      <c r="E37" s="326"/>
      <c r="F37" s="317"/>
    </row>
    <row r="38" spans="1:6" s="353" customFormat="1" ht="12">
      <c r="A38" s="1508"/>
      <c r="B38" s="1813" t="s">
        <v>4420</v>
      </c>
      <c r="C38" s="1495"/>
      <c r="D38" s="1509"/>
      <c r="E38" s="675"/>
      <c r="F38" s="1497"/>
    </row>
    <row r="39" spans="1:6" s="353" customFormat="1" ht="14.25" customHeight="1">
      <c r="A39" s="714" t="s">
        <v>2060</v>
      </c>
      <c r="B39" s="1457" t="s">
        <v>4421</v>
      </c>
      <c r="C39" s="1814" t="s">
        <v>1820</v>
      </c>
      <c r="D39" s="344">
        <v>395.3</v>
      </c>
      <c r="E39" s="484"/>
      <c r="F39" s="333">
        <f>D39*E39</f>
        <v>0</v>
      </c>
    </row>
    <row r="40" spans="1:6" s="353" customFormat="1" ht="288">
      <c r="A40" s="1519"/>
      <c r="B40" s="1815" t="s">
        <v>3798</v>
      </c>
      <c r="C40" s="1520"/>
      <c r="D40" s="1509"/>
      <c r="E40" s="675"/>
      <c r="F40" s="1497"/>
    </row>
    <row r="41" spans="1:6" s="353" customFormat="1" ht="12">
      <c r="A41" s="904"/>
      <c r="B41" s="884"/>
      <c r="C41" s="1472"/>
      <c r="D41" s="1466"/>
      <c r="E41" s="883"/>
      <c r="F41" s="1473"/>
    </row>
    <row r="42" spans="1:6" s="353" customFormat="1" ht="14.25">
      <c r="A42" s="904" t="s">
        <v>2061</v>
      </c>
      <c r="B42" s="1457" t="s">
        <v>4422</v>
      </c>
      <c r="C42" s="345" t="s">
        <v>1820</v>
      </c>
      <c r="D42" s="344">
        <v>675.15</v>
      </c>
      <c r="E42" s="484"/>
      <c r="F42" s="333">
        <f>D42*E42</f>
        <v>0</v>
      </c>
    </row>
    <row r="43" spans="1:6" s="353" customFormat="1" ht="84">
      <c r="A43" s="904"/>
      <c r="B43" s="320" t="s">
        <v>3788</v>
      </c>
      <c r="C43" s="345"/>
      <c r="D43" s="344"/>
      <c r="E43" s="484"/>
      <c r="F43" s="333"/>
    </row>
    <row r="44" spans="1:6" s="353" customFormat="1" ht="12">
      <c r="A44" s="904"/>
      <c r="B44" s="438" t="s">
        <v>3745</v>
      </c>
      <c r="C44" s="345"/>
      <c r="D44" s="1498"/>
      <c r="E44" s="484"/>
      <c r="F44" s="333"/>
    </row>
    <row r="45" spans="1:6" s="353" customFormat="1" ht="12">
      <c r="A45" s="904" t="s">
        <v>2062</v>
      </c>
      <c r="B45" s="438" t="s">
        <v>3748</v>
      </c>
      <c r="C45" s="345"/>
      <c r="D45" s="344"/>
      <c r="E45" s="484"/>
      <c r="F45" s="333"/>
    </row>
    <row r="46" spans="1:6" s="353" customFormat="1" ht="24">
      <c r="A46" s="904"/>
      <c r="B46" s="307" t="s">
        <v>3746</v>
      </c>
      <c r="C46" s="345"/>
      <c r="D46" s="344"/>
      <c r="E46" s="484"/>
      <c r="F46" s="333"/>
    </row>
    <row r="47" spans="1:6" s="353" customFormat="1" ht="36">
      <c r="A47" s="904"/>
      <c r="B47" s="307" t="s">
        <v>3747</v>
      </c>
      <c r="C47" s="345" t="s">
        <v>1820</v>
      </c>
      <c r="D47" s="344">
        <v>26.1</v>
      </c>
      <c r="E47" s="484"/>
      <c r="F47" s="333">
        <f>D47*E47</f>
        <v>0</v>
      </c>
    </row>
    <row r="48" spans="1:6" s="353" customFormat="1" ht="12">
      <c r="A48" s="904"/>
      <c r="B48" s="438"/>
      <c r="C48" s="345"/>
      <c r="D48" s="1498"/>
      <c r="E48" s="484"/>
      <c r="F48" s="333"/>
    </row>
    <row r="49" spans="1:16" s="1532" customFormat="1" ht="35.25" customHeight="1">
      <c r="A49" s="904" t="s">
        <v>2063</v>
      </c>
      <c r="B49" s="438" t="s">
        <v>4423</v>
      </c>
      <c r="C49" s="345"/>
      <c r="D49" s="344"/>
      <c r="E49" s="484"/>
      <c r="F49" s="333"/>
    </row>
    <row r="50" spans="1:16" s="353" customFormat="1" ht="14.25">
      <c r="A50" s="904" t="s">
        <v>1855</v>
      </c>
      <c r="B50" s="320" t="s">
        <v>3610</v>
      </c>
      <c r="C50" s="345" t="s">
        <v>1820</v>
      </c>
      <c r="D50" s="344">
        <v>127.9</v>
      </c>
      <c r="E50" s="484"/>
      <c r="F50" s="333">
        <f>D50*E50</f>
        <v>0</v>
      </c>
    </row>
    <row r="51" spans="1:16" s="353" customFormat="1" ht="12">
      <c r="A51" s="904"/>
      <c r="B51" s="320"/>
      <c r="C51" s="345"/>
      <c r="D51" s="344"/>
      <c r="E51" s="484"/>
      <c r="F51" s="333"/>
    </row>
    <row r="52" spans="1:16" s="1532" customFormat="1" ht="13.5" customHeight="1">
      <c r="A52" s="904" t="s">
        <v>2064</v>
      </c>
      <c r="B52" s="438" t="s">
        <v>4424</v>
      </c>
      <c r="C52" s="345"/>
      <c r="D52" s="344"/>
      <c r="E52" s="484"/>
      <c r="F52" s="333"/>
    </row>
    <row r="53" spans="1:16" s="1532" customFormat="1" ht="14.25">
      <c r="A53" s="904"/>
      <c r="B53" s="307" t="s">
        <v>2329</v>
      </c>
      <c r="C53" s="345" t="s">
        <v>1820</v>
      </c>
      <c r="D53" s="344">
        <v>39.5</v>
      </c>
      <c r="E53" s="484"/>
      <c r="F53" s="333">
        <f>D53*E53</f>
        <v>0</v>
      </c>
    </row>
    <row r="54" spans="1:16" s="411" customFormat="1" ht="13.5" customHeight="1">
      <c r="A54" s="1533"/>
      <c r="B54" s="1521"/>
      <c r="C54" s="1522"/>
      <c r="D54" s="1523"/>
      <c r="E54" s="1524"/>
      <c r="F54" s="1531"/>
      <c r="G54" s="1532"/>
      <c r="H54" s="1532"/>
      <c r="I54" s="1532"/>
      <c r="J54" s="1532"/>
      <c r="K54" s="1532"/>
      <c r="L54" s="1532"/>
      <c r="M54" s="1532"/>
      <c r="N54" s="1532"/>
      <c r="O54" s="1532"/>
      <c r="P54" s="1532"/>
    </row>
    <row r="55" spans="1:16" s="308" customFormat="1" ht="12">
      <c r="A55" s="315"/>
      <c r="B55" s="841" t="s">
        <v>2057</v>
      </c>
      <c r="C55" s="315"/>
      <c r="D55" s="315"/>
      <c r="E55" s="326"/>
      <c r="F55" s="317"/>
    </row>
    <row r="56" spans="1:16" s="411" customFormat="1" ht="73.5" customHeight="1">
      <c r="A56" s="904" t="s">
        <v>2066</v>
      </c>
      <c r="B56" s="320" t="s">
        <v>4425</v>
      </c>
      <c r="C56" s="345"/>
      <c r="D56" s="344"/>
      <c r="E56" s="484"/>
      <c r="F56" s="333"/>
    </row>
    <row r="57" spans="1:16" s="411" customFormat="1" ht="14.25">
      <c r="A57" s="904" t="s">
        <v>1856</v>
      </c>
      <c r="B57" s="320" t="s">
        <v>3783</v>
      </c>
      <c r="C57" s="345" t="s">
        <v>1820</v>
      </c>
      <c r="D57" s="344">
        <v>66.400000000000006</v>
      </c>
      <c r="E57" s="484"/>
      <c r="F57" s="333">
        <f>D57*E57</f>
        <v>0</v>
      </c>
    </row>
    <row r="58" spans="1:16" s="411" customFormat="1" ht="12">
      <c r="A58" s="904"/>
      <c r="B58" s="320"/>
      <c r="C58" s="345"/>
      <c r="D58" s="344"/>
      <c r="E58" s="484"/>
      <c r="F58" s="333"/>
    </row>
    <row r="59" spans="1:16" s="414" customFormat="1" ht="60">
      <c r="A59" s="904" t="s">
        <v>2067</v>
      </c>
      <c r="B59" s="307" t="s">
        <v>4426</v>
      </c>
      <c r="C59" s="345"/>
      <c r="D59" s="344"/>
      <c r="E59" s="484"/>
      <c r="F59" s="333"/>
    </row>
    <row r="60" spans="1:16" s="414" customFormat="1" ht="14.25">
      <c r="A60" s="904" t="s">
        <v>1855</v>
      </c>
      <c r="B60" s="307" t="s">
        <v>4427</v>
      </c>
      <c r="C60" s="345" t="s">
        <v>1820</v>
      </c>
      <c r="D60" s="344">
        <v>350.67</v>
      </c>
      <c r="E60" s="484"/>
      <c r="F60" s="333">
        <f>D60*E60</f>
        <v>0</v>
      </c>
    </row>
    <row r="61" spans="1:16" s="411" customFormat="1" ht="12">
      <c r="A61" s="904"/>
      <c r="B61" s="320"/>
      <c r="C61" s="345"/>
      <c r="D61" s="344"/>
      <c r="E61" s="484"/>
      <c r="F61" s="333"/>
    </row>
    <row r="62" spans="1:16" s="411" customFormat="1" ht="84">
      <c r="A62" s="904" t="s">
        <v>2068</v>
      </c>
      <c r="B62" s="438" t="s">
        <v>4428</v>
      </c>
      <c r="C62" s="345"/>
      <c r="D62" s="344"/>
      <c r="E62" s="484"/>
      <c r="F62" s="333"/>
    </row>
    <row r="63" spans="1:16" s="411" customFormat="1" ht="24">
      <c r="A63" s="904" t="s">
        <v>1855</v>
      </c>
      <c r="B63" s="307" t="s">
        <v>4429</v>
      </c>
      <c r="C63" s="345" t="s">
        <v>1820</v>
      </c>
      <c r="D63" s="344">
        <v>14.3</v>
      </c>
      <c r="E63" s="484"/>
      <c r="F63" s="333">
        <f t="shared" ref="F63:F64" si="2">D63*E63</f>
        <v>0</v>
      </c>
    </row>
    <row r="64" spans="1:16" s="411" customFormat="1" ht="36">
      <c r="A64" s="904" t="s">
        <v>1856</v>
      </c>
      <c r="B64" s="307" t="s">
        <v>4430</v>
      </c>
      <c r="C64" s="345" t="s">
        <v>1820</v>
      </c>
      <c r="D64" s="344">
        <v>188.65</v>
      </c>
      <c r="E64" s="484"/>
      <c r="F64" s="333">
        <f t="shared" si="2"/>
        <v>0</v>
      </c>
    </row>
    <row r="65" spans="1:6" s="411" customFormat="1" ht="12">
      <c r="A65" s="904"/>
      <c r="B65" s="320"/>
      <c r="C65" s="321"/>
      <c r="D65" s="344"/>
      <c r="E65" s="484"/>
      <c r="F65" s="333"/>
    </row>
    <row r="66" spans="1:6" s="412" customFormat="1" ht="48">
      <c r="A66" s="904" t="s">
        <v>2069</v>
      </c>
      <c r="B66" s="307" t="s">
        <v>1982</v>
      </c>
      <c r="C66" s="726"/>
      <c r="D66" s="938"/>
      <c r="E66" s="726"/>
      <c r="F66" s="726"/>
    </row>
    <row r="67" spans="1:6" s="412" customFormat="1" ht="13.5" customHeight="1">
      <c r="A67" s="904" t="s">
        <v>1855</v>
      </c>
      <c r="B67" s="320" t="s">
        <v>2348</v>
      </c>
      <c r="C67" s="345" t="s">
        <v>1821</v>
      </c>
      <c r="D67" s="344">
        <v>25.3</v>
      </c>
      <c r="E67" s="484"/>
      <c r="F67" s="333">
        <f>D67*E67</f>
        <v>0</v>
      </c>
    </row>
    <row r="68" spans="1:6" s="308" customFormat="1" ht="12">
      <c r="A68" s="654"/>
      <c r="B68" s="547"/>
      <c r="C68" s="318"/>
      <c r="D68" s="352"/>
      <c r="E68" s="585"/>
      <c r="F68" s="319"/>
    </row>
    <row r="69" spans="1:6" s="308" customFormat="1" ht="12">
      <c r="A69" s="315"/>
      <c r="B69" s="841" t="s">
        <v>2058</v>
      </c>
      <c r="C69" s="315"/>
      <c r="D69" s="315"/>
      <c r="E69" s="326"/>
      <c r="F69" s="317"/>
    </row>
    <row r="70" spans="1:6" s="308" customFormat="1" ht="12">
      <c r="A70" s="654"/>
      <c r="B70" s="547"/>
      <c r="C70" s="318"/>
      <c r="D70" s="352"/>
      <c r="E70" s="585"/>
      <c r="F70" s="319"/>
    </row>
    <row r="71" spans="1:6" s="412" customFormat="1" ht="24">
      <c r="A71" s="904" t="s">
        <v>2070</v>
      </c>
      <c r="B71" s="320" t="s">
        <v>4550</v>
      </c>
      <c r="C71" s="321"/>
      <c r="D71" s="344"/>
      <c r="E71" s="484"/>
      <c r="F71" s="333"/>
    </row>
    <row r="72" spans="1:6" s="420" customFormat="1" ht="14.25">
      <c r="A72" s="904" t="s">
        <v>2261</v>
      </c>
      <c r="B72" s="307" t="s">
        <v>2323</v>
      </c>
      <c r="C72" s="345" t="s">
        <v>1820</v>
      </c>
      <c r="D72" s="344">
        <v>334.3</v>
      </c>
      <c r="E72" s="484"/>
      <c r="F72" s="333">
        <f t="shared" ref="F72:F75" si="3">D72*E72</f>
        <v>0</v>
      </c>
    </row>
    <row r="73" spans="1:6" s="420" customFormat="1" ht="14.25">
      <c r="A73" s="904" t="s">
        <v>1856</v>
      </c>
      <c r="B73" s="307" t="s">
        <v>2324</v>
      </c>
      <c r="C73" s="345" t="s">
        <v>1820</v>
      </c>
      <c r="D73" s="344">
        <v>342.2</v>
      </c>
      <c r="E73" s="484"/>
      <c r="F73" s="333">
        <f t="shared" si="3"/>
        <v>0</v>
      </c>
    </row>
    <row r="74" spans="1:6" s="420" customFormat="1" ht="14.25">
      <c r="A74" s="904" t="s">
        <v>1857</v>
      </c>
      <c r="B74" s="307" t="s">
        <v>2325</v>
      </c>
      <c r="C74" s="345" t="s">
        <v>1820</v>
      </c>
      <c r="D74" s="344">
        <v>332.9</v>
      </c>
      <c r="E74" s="484"/>
      <c r="F74" s="333">
        <f t="shared" ref="F74" si="4">D74*E74</f>
        <v>0</v>
      </c>
    </row>
    <row r="75" spans="1:6" s="420" customFormat="1" ht="14.25">
      <c r="A75" s="904" t="s">
        <v>2075</v>
      </c>
      <c r="B75" s="307" t="s">
        <v>2246</v>
      </c>
      <c r="C75" s="345" t="s">
        <v>1820</v>
      </c>
      <c r="D75" s="344">
        <v>47.9</v>
      </c>
      <c r="E75" s="484"/>
      <c r="F75" s="333">
        <f t="shared" si="3"/>
        <v>0</v>
      </c>
    </row>
    <row r="76" spans="1:6" s="412" customFormat="1" ht="12">
      <c r="A76" s="904"/>
      <c r="B76" s="320"/>
      <c r="C76" s="321"/>
      <c r="D76" s="344"/>
      <c r="E76" s="484"/>
      <c r="F76" s="333"/>
    </row>
    <row r="77" spans="1:6" s="308" customFormat="1" ht="24">
      <c r="A77" s="904" t="s">
        <v>4551</v>
      </c>
      <c r="B77" s="320" t="s">
        <v>2768</v>
      </c>
      <c r="C77" s="321"/>
      <c r="D77" s="344"/>
      <c r="E77" s="484"/>
      <c r="F77" s="333"/>
    </row>
    <row r="78" spans="1:6" s="412" customFormat="1" ht="14.25">
      <c r="A78" s="904" t="s">
        <v>1855</v>
      </c>
      <c r="B78" s="320" t="s">
        <v>3676</v>
      </c>
      <c r="C78" s="321" t="s">
        <v>1820</v>
      </c>
      <c r="D78" s="344">
        <v>891.4</v>
      </c>
      <c r="E78" s="484"/>
      <c r="F78" s="333">
        <f t="shared" ref="F78:F81" si="5">D78*E78</f>
        <v>0</v>
      </c>
    </row>
    <row r="79" spans="1:6" s="412" customFormat="1" ht="14.25">
      <c r="A79" s="904" t="s">
        <v>2262</v>
      </c>
      <c r="B79" s="320" t="s">
        <v>2324</v>
      </c>
      <c r="C79" s="321" t="s">
        <v>1820</v>
      </c>
      <c r="D79" s="344">
        <v>731.1</v>
      </c>
      <c r="E79" s="484"/>
      <c r="F79" s="333">
        <f t="shared" si="5"/>
        <v>0</v>
      </c>
    </row>
    <row r="80" spans="1:6" s="412" customFormat="1" ht="14.25">
      <c r="A80" s="904" t="s">
        <v>1857</v>
      </c>
      <c r="B80" s="320" t="s">
        <v>2325</v>
      </c>
      <c r="C80" s="321" t="s">
        <v>1820</v>
      </c>
      <c r="D80" s="344">
        <v>683.9</v>
      </c>
      <c r="E80" s="484"/>
      <c r="F80" s="333">
        <f t="shared" si="5"/>
        <v>0</v>
      </c>
    </row>
    <row r="81" spans="1:6" s="412" customFormat="1" ht="14.25">
      <c r="A81" s="904" t="s">
        <v>2075</v>
      </c>
      <c r="B81" s="320" t="s">
        <v>2246</v>
      </c>
      <c r="C81" s="321" t="s">
        <v>1820</v>
      </c>
      <c r="D81" s="344">
        <v>177.5</v>
      </c>
      <c r="E81" s="484"/>
      <c r="F81" s="333">
        <f t="shared" si="5"/>
        <v>0</v>
      </c>
    </row>
    <row r="82" spans="1:6" s="412" customFormat="1" ht="14.25" customHeight="1">
      <c r="A82" s="904"/>
      <c r="B82" s="320"/>
      <c r="C82" s="321"/>
      <c r="D82" s="344"/>
      <c r="E82" s="484"/>
      <c r="F82" s="333"/>
    </row>
    <row r="83" spans="1:6" s="412" customFormat="1" ht="25.5" customHeight="1">
      <c r="A83" s="904" t="s">
        <v>4552</v>
      </c>
      <c r="B83" s="320" t="s">
        <v>2327</v>
      </c>
      <c r="C83" s="321"/>
      <c r="D83" s="344"/>
      <c r="E83" s="484"/>
      <c r="F83" s="333"/>
    </row>
    <row r="84" spans="1:6" s="412" customFormat="1" ht="14.25">
      <c r="A84" s="904" t="s">
        <v>2261</v>
      </c>
      <c r="B84" s="320" t="s">
        <v>3781</v>
      </c>
      <c r="C84" s="321" t="s">
        <v>1820</v>
      </c>
      <c r="D84" s="344">
        <v>191.75</v>
      </c>
      <c r="E84" s="484"/>
      <c r="F84" s="333">
        <f t="shared" ref="F84:F85" si="6">D84*E84</f>
        <v>0</v>
      </c>
    </row>
    <row r="85" spans="1:6" s="412" customFormat="1" ht="14.25">
      <c r="A85" s="904" t="s">
        <v>1856</v>
      </c>
      <c r="B85" s="320" t="s">
        <v>3780</v>
      </c>
      <c r="C85" s="321" t="s">
        <v>1820</v>
      </c>
      <c r="D85" s="344">
        <v>46.45</v>
      </c>
      <c r="E85" s="484"/>
      <c r="F85" s="333">
        <f t="shared" si="6"/>
        <v>0</v>
      </c>
    </row>
    <row r="86" spans="1:6" s="412" customFormat="1" ht="14.25">
      <c r="A86" s="904" t="s">
        <v>1857</v>
      </c>
      <c r="B86" s="320" t="s">
        <v>2326</v>
      </c>
      <c r="C86" s="321" t="s">
        <v>1820</v>
      </c>
      <c r="D86" s="344">
        <v>9.1</v>
      </c>
      <c r="E86" s="484"/>
      <c r="F86" s="333">
        <f t="shared" ref="F86" si="7">D86*E86</f>
        <v>0</v>
      </c>
    </row>
    <row r="87" spans="1:6" s="412" customFormat="1" ht="12">
      <c r="A87" s="904"/>
      <c r="B87" s="320"/>
      <c r="C87" s="321"/>
      <c r="D87" s="344"/>
      <c r="E87" s="484"/>
      <c r="F87" s="333"/>
    </row>
    <row r="88" spans="1:6" s="412" customFormat="1" ht="24">
      <c r="A88" s="904" t="s">
        <v>2071</v>
      </c>
      <c r="B88" s="320" t="s">
        <v>2328</v>
      </c>
      <c r="C88" s="321"/>
      <c r="D88" s="344"/>
      <c r="E88" s="484"/>
      <c r="F88" s="333"/>
    </row>
    <row r="89" spans="1:6" s="412" customFormat="1" ht="14.25">
      <c r="A89" s="904" t="s">
        <v>2261</v>
      </c>
      <c r="B89" s="320" t="s">
        <v>2323</v>
      </c>
      <c r="C89" s="321" t="s">
        <v>1820</v>
      </c>
      <c r="D89" s="344">
        <v>40.950000000000003</v>
      </c>
      <c r="E89" s="484"/>
      <c r="F89" s="333">
        <f t="shared" ref="F89" si="8">D89*E89</f>
        <v>0</v>
      </c>
    </row>
    <row r="90" spans="1:6" s="412" customFormat="1" ht="14.25">
      <c r="A90" s="904" t="s">
        <v>2262</v>
      </c>
      <c r="B90" s="320" t="s">
        <v>2324</v>
      </c>
      <c r="C90" s="321" t="s">
        <v>1820</v>
      </c>
      <c r="D90" s="344">
        <v>48.95</v>
      </c>
      <c r="E90" s="484"/>
      <c r="F90" s="333">
        <f>D90*E90</f>
        <v>0</v>
      </c>
    </row>
    <row r="91" spans="1:6" s="412" customFormat="1" ht="14.25">
      <c r="A91" s="904" t="s">
        <v>1857</v>
      </c>
      <c r="B91" s="320" t="s">
        <v>2325</v>
      </c>
      <c r="C91" s="321" t="s">
        <v>1820</v>
      </c>
      <c r="D91" s="344">
        <v>42.5</v>
      </c>
      <c r="E91" s="484"/>
      <c r="F91" s="333">
        <f>D91*E91</f>
        <v>0</v>
      </c>
    </row>
    <row r="92" spans="1:6" s="412" customFormat="1" ht="14.25">
      <c r="A92" s="904" t="s">
        <v>2076</v>
      </c>
      <c r="B92" s="320" t="s">
        <v>3677</v>
      </c>
      <c r="C92" s="321" t="s">
        <v>1820</v>
      </c>
      <c r="D92" s="344">
        <v>72.95</v>
      </c>
      <c r="E92" s="484"/>
      <c r="F92" s="333">
        <f t="shared" ref="F92" si="9">D92*E92</f>
        <v>0</v>
      </c>
    </row>
    <row r="93" spans="1:6" s="346" customFormat="1" ht="12">
      <c r="A93" s="904"/>
      <c r="B93" s="307"/>
      <c r="C93" s="938"/>
      <c r="D93" s="938"/>
      <c r="E93" s="938"/>
      <c r="F93" s="938"/>
    </row>
    <row r="94" spans="1:6" s="440" customFormat="1" ht="60" customHeight="1">
      <c r="A94" s="904" t="s">
        <v>2072</v>
      </c>
      <c r="B94" s="307" t="s">
        <v>3596</v>
      </c>
      <c r="C94" s="345" t="s">
        <v>1820</v>
      </c>
      <c r="D94" s="344">
        <v>155.69999999999999</v>
      </c>
      <c r="E94" s="484"/>
      <c r="F94" s="333">
        <f>D94*E94</f>
        <v>0</v>
      </c>
    </row>
    <row r="95" spans="1:6" s="308" customFormat="1" ht="12">
      <c r="A95" s="654"/>
      <c r="B95" s="547"/>
      <c r="C95" s="318"/>
      <c r="D95" s="352"/>
      <c r="E95" s="585"/>
      <c r="F95" s="319"/>
    </row>
    <row r="96" spans="1:6" s="308" customFormat="1" ht="12">
      <c r="A96" s="315"/>
      <c r="B96" s="841" t="s">
        <v>2056</v>
      </c>
      <c r="C96" s="315"/>
      <c r="D96" s="315"/>
      <c r="E96" s="326"/>
      <c r="F96" s="317"/>
    </row>
    <row r="97" spans="1:8" s="308" customFormat="1" ht="12">
      <c r="A97" s="654"/>
      <c r="B97" s="547"/>
      <c r="C97" s="318"/>
      <c r="D97" s="352"/>
      <c r="E97" s="585"/>
      <c r="F97" s="319"/>
    </row>
    <row r="98" spans="1:8" s="346" customFormat="1" ht="84">
      <c r="A98" s="904" t="s">
        <v>2073</v>
      </c>
      <c r="B98" s="307" t="s">
        <v>2338</v>
      </c>
      <c r="C98" s="345"/>
      <c r="D98" s="344"/>
      <c r="E98" s="484"/>
      <c r="F98" s="333"/>
    </row>
    <row r="99" spans="1:8" s="346" customFormat="1" ht="14.25">
      <c r="A99" s="904" t="s">
        <v>1855</v>
      </c>
      <c r="B99" s="307" t="s">
        <v>2330</v>
      </c>
      <c r="C99" s="345" t="s">
        <v>1820</v>
      </c>
      <c r="D99" s="344">
        <v>337.05</v>
      </c>
      <c r="E99" s="484"/>
      <c r="F99" s="333">
        <f t="shared" ref="F99" si="10">D99*E99</f>
        <v>0</v>
      </c>
    </row>
    <row r="100" spans="1:8" s="346" customFormat="1" ht="14.25">
      <c r="A100" s="904" t="s">
        <v>1856</v>
      </c>
      <c r="B100" s="307" t="s">
        <v>2331</v>
      </c>
      <c r="C100" s="345" t="s">
        <v>1820</v>
      </c>
      <c r="D100" s="344">
        <v>342.15</v>
      </c>
      <c r="E100" s="484"/>
      <c r="F100" s="333">
        <f>D100*E100</f>
        <v>0</v>
      </c>
    </row>
    <row r="101" spans="1:8" s="346" customFormat="1" ht="14.25">
      <c r="A101" s="904" t="s">
        <v>1857</v>
      </c>
      <c r="B101" s="307" t="s">
        <v>2332</v>
      </c>
      <c r="C101" s="345" t="s">
        <v>1820</v>
      </c>
      <c r="D101" s="344">
        <v>333</v>
      </c>
      <c r="E101" s="484"/>
      <c r="F101" s="333">
        <f>D101*E101</f>
        <v>0</v>
      </c>
    </row>
    <row r="102" spans="1:8" s="346" customFormat="1" ht="14.25">
      <c r="A102" s="904" t="s">
        <v>2075</v>
      </c>
      <c r="B102" s="307" t="s">
        <v>2333</v>
      </c>
      <c r="C102" s="345" t="s">
        <v>1820</v>
      </c>
      <c r="D102" s="344">
        <v>42.9</v>
      </c>
      <c r="E102" s="484"/>
      <c r="F102" s="333">
        <f>D102*E102</f>
        <v>0</v>
      </c>
    </row>
    <row r="103" spans="1:8" s="346" customFormat="1" ht="14.25">
      <c r="A103" s="904" t="s">
        <v>2076</v>
      </c>
      <c r="B103" s="307" t="s">
        <v>2334</v>
      </c>
      <c r="C103" s="345" t="s">
        <v>1820</v>
      </c>
      <c r="D103" s="344">
        <v>52.5</v>
      </c>
      <c r="E103" s="484"/>
      <c r="F103" s="333">
        <f>D103*E103</f>
        <v>0</v>
      </c>
    </row>
    <row r="104" spans="1:8" s="346" customFormat="1" ht="14.25">
      <c r="A104" s="904" t="s">
        <v>2106</v>
      </c>
      <c r="B104" s="307" t="s">
        <v>2335</v>
      </c>
      <c r="C104" s="345" t="s">
        <v>1820</v>
      </c>
      <c r="D104" s="344">
        <v>47.9</v>
      </c>
      <c r="E104" s="484"/>
      <c r="F104" s="333">
        <f>D104*E104</f>
        <v>0</v>
      </c>
      <c r="H104" s="1467"/>
    </row>
    <row r="105" spans="1:8" s="346" customFormat="1" ht="12">
      <c r="A105" s="904"/>
      <c r="B105" s="307"/>
      <c r="C105" s="345"/>
      <c r="D105" s="344"/>
      <c r="E105" s="484"/>
      <c r="F105" s="333"/>
      <c r="G105" s="1467"/>
      <c r="H105" s="1467"/>
    </row>
    <row r="106" spans="1:8" s="346" customFormat="1" ht="36">
      <c r="A106" s="904" t="s">
        <v>2074</v>
      </c>
      <c r="B106" s="307" t="s">
        <v>2339</v>
      </c>
      <c r="C106" s="345"/>
      <c r="D106" s="344"/>
      <c r="E106" s="484"/>
      <c r="F106" s="333"/>
    </row>
    <row r="107" spans="1:8" s="346" customFormat="1" ht="14.25">
      <c r="A107" s="904" t="s">
        <v>1855</v>
      </c>
      <c r="B107" s="307" t="s">
        <v>1858</v>
      </c>
      <c r="C107" s="345" t="s">
        <v>1821</v>
      </c>
      <c r="D107" s="344">
        <v>323.39999999999998</v>
      </c>
      <c r="E107" s="484"/>
      <c r="F107" s="333">
        <f t="shared" ref="F107:F112" si="11">D107*E107</f>
        <v>0</v>
      </c>
    </row>
    <row r="108" spans="1:8" s="346" customFormat="1" ht="14.25">
      <c r="A108" s="904" t="s">
        <v>1856</v>
      </c>
      <c r="B108" s="307" t="s">
        <v>2336</v>
      </c>
      <c r="C108" s="345" t="s">
        <v>1821</v>
      </c>
      <c r="D108" s="344">
        <v>226.2</v>
      </c>
      <c r="E108" s="484"/>
      <c r="F108" s="333">
        <f t="shared" si="11"/>
        <v>0</v>
      </c>
    </row>
    <row r="109" spans="1:8" s="499" customFormat="1" ht="14.25">
      <c r="A109" s="904" t="s">
        <v>1857</v>
      </c>
      <c r="B109" s="307" t="s">
        <v>2325</v>
      </c>
      <c r="C109" s="345" t="s">
        <v>1821</v>
      </c>
      <c r="D109" s="344">
        <v>311.3</v>
      </c>
      <c r="E109" s="484"/>
      <c r="F109" s="333">
        <f t="shared" si="11"/>
        <v>0</v>
      </c>
    </row>
    <row r="110" spans="1:8" s="499" customFormat="1" ht="14.25">
      <c r="A110" s="904" t="s">
        <v>2075</v>
      </c>
      <c r="B110" s="307" t="s">
        <v>3593</v>
      </c>
      <c r="C110" s="345" t="s">
        <v>1821</v>
      </c>
      <c r="D110" s="344">
        <v>39.85</v>
      </c>
      <c r="E110" s="484"/>
      <c r="F110" s="333">
        <f t="shared" ref="F110:F111" si="12">D110*E110</f>
        <v>0</v>
      </c>
    </row>
    <row r="111" spans="1:8" s="499" customFormat="1" ht="14.25">
      <c r="A111" s="904" t="s">
        <v>2076</v>
      </c>
      <c r="B111" s="307" t="s">
        <v>3594</v>
      </c>
      <c r="C111" s="345" t="s">
        <v>1821</v>
      </c>
      <c r="D111" s="344">
        <v>41.2</v>
      </c>
      <c r="E111" s="484"/>
      <c r="F111" s="333">
        <f t="shared" si="12"/>
        <v>0</v>
      </c>
    </row>
    <row r="112" spans="1:8" s="499" customFormat="1" ht="14.25">
      <c r="A112" s="904" t="s">
        <v>2106</v>
      </c>
      <c r="B112" s="307" t="s">
        <v>2337</v>
      </c>
      <c r="C112" s="345" t="s">
        <v>1821</v>
      </c>
      <c r="D112" s="344">
        <v>51.2</v>
      </c>
      <c r="E112" s="484"/>
      <c r="F112" s="333">
        <f t="shared" si="11"/>
        <v>0</v>
      </c>
    </row>
    <row r="113" spans="1:6" s="499" customFormat="1" ht="12">
      <c r="A113" s="654"/>
      <c r="B113" s="45"/>
      <c r="C113" s="345"/>
      <c r="D113" s="345"/>
      <c r="E113" s="345"/>
      <c r="F113" s="333"/>
    </row>
    <row r="114" spans="1:6" s="499" customFormat="1" ht="48.75" customHeight="1">
      <c r="A114" s="904" t="s">
        <v>2077</v>
      </c>
      <c r="B114" s="307" t="s">
        <v>3769</v>
      </c>
      <c r="C114" s="345"/>
      <c r="D114" s="344"/>
      <c r="E114" s="484"/>
      <c r="F114" s="333"/>
    </row>
    <row r="115" spans="1:6" s="499" customFormat="1" ht="14.25">
      <c r="A115" s="904" t="s">
        <v>1855</v>
      </c>
      <c r="B115" s="307" t="s">
        <v>3767</v>
      </c>
      <c r="C115" s="345" t="s">
        <v>1820</v>
      </c>
      <c r="D115" s="344">
        <v>37.25</v>
      </c>
      <c r="E115" s="484"/>
      <c r="F115" s="333">
        <f>D115*E115</f>
        <v>0</v>
      </c>
    </row>
    <row r="116" spans="1:6" s="444" customFormat="1" ht="14.25">
      <c r="A116" s="904" t="s">
        <v>1856</v>
      </c>
      <c r="B116" s="307" t="s">
        <v>3768</v>
      </c>
      <c r="C116" s="345" t="s">
        <v>1820</v>
      </c>
      <c r="D116" s="344">
        <v>47.9</v>
      </c>
      <c r="E116" s="484"/>
      <c r="F116" s="333">
        <f>D116*E116</f>
        <v>0</v>
      </c>
    </row>
    <row r="117" spans="1:6" s="444" customFormat="1" ht="14.25">
      <c r="A117" s="904" t="s">
        <v>1857</v>
      </c>
      <c r="B117" s="307" t="s">
        <v>3770</v>
      </c>
      <c r="C117" s="345" t="s">
        <v>1820</v>
      </c>
      <c r="D117" s="344">
        <v>37</v>
      </c>
      <c r="E117" s="484"/>
      <c r="F117" s="333">
        <f>D117*E117</f>
        <v>0</v>
      </c>
    </row>
    <row r="118" spans="1:6" s="308" customFormat="1" ht="12">
      <c r="A118" s="654"/>
      <c r="B118" s="547"/>
      <c r="C118" s="318"/>
      <c r="D118" s="352"/>
      <c r="E118" s="585"/>
      <c r="F118" s="319"/>
    </row>
    <row r="119" spans="1:6" s="308" customFormat="1" ht="12">
      <c r="A119" s="315"/>
      <c r="B119" s="841" t="s">
        <v>2055</v>
      </c>
      <c r="C119" s="315"/>
      <c r="D119" s="315"/>
      <c r="E119" s="326"/>
      <c r="F119" s="317"/>
    </row>
    <row r="120" spans="1:6" s="308" customFormat="1" ht="12">
      <c r="A120" s="654"/>
      <c r="B120" s="547"/>
      <c r="C120" s="318"/>
      <c r="D120" s="352"/>
      <c r="E120" s="585"/>
      <c r="F120" s="319"/>
    </row>
    <row r="121" spans="1:6" s="308" customFormat="1" ht="12">
      <c r="A121" s="904" t="s">
        <v>2078</v>
      </c>
      <c r="B121" s="307" t="s">
        <v>2340</v>
      </c>
      <c r="C121" s="345"/>
      <c r="D121" s="344"/>
      <c r="E121" s="484"/>
      <c r="F121" s="333"/>
    </row>
    <row r="122" spans="1:6" s="308" customFormat="1" ht="14.25">
      <c r="A122" s="904" t="s">
        <v>1855</v>
      </c>
      <c r="B122" s="307" t="s">
        <v>2341</v>
      </c>
      <c r="C122" s="345" t="s">
        <v>1821</v>
      </c>
      <c r="D122" s="344">
        <v>131.75</v>
      </c>
      <c r="E122" s="484"/>
      <c r="F122" s="333">
        <f t="shared" ref="F122:F124" si="13">D122*E122</f>
        <v>0</v>
      </c>
    </row>
    <row r="123" spans="1:6" s="308" customFormat="1" ht="14.25">
      <c r="A123" s="904" t="s">
        <v>1856</v>
      </c>
      <c r="B123" s="307" t="s">
        <v>2342</v>
      </c>
      <c r="C123" s="345" t="s">
        <v>1821</v>
      </c>
      <c r="D123" s="344">
        <v>129.9</v>
      </c>
      <c r="E123" s="484"/>
      <c r="F123" s="333">
        <f t="shared" si="13"/>
        <v>0</v>
      </c>
    </row>
    <row r="124" spans="1:6" s="308" customFormat="1" ht="14.25">
      <c r="A124" s="904" t="s">
        <v>1857</v>
      </c>
      <c r="B124" s="307" t="s">
        <v>2769</v>
      </c>
      <c r="C124" s="345" t="s">
        <v>1821</v>
      </c>
      <c r="D124" s="344">
        <v>7.3</v>
      </c>
      <c r="E124" s="484"/>
      <c r="F124" s="333">
        <f t="shared" si="13"/>
        <v>0</v>
      </c>
    </row>
    <row r="125" spans="1:6" s="308" customFormat="1" ht="12">
      <c r="A125" s="904"/>
      <c r="B125" s="307"/>
      <c r="C125" s="345"/>
      <c r="D125" s="344"/>
      <c r="E125" s="484"/>
      <c r="F125" s="333"/>
    </row>
    <row r="126" spans="1:6" s="353" customFormat="1" ht="24">
      <c r="A126" s="904" t="s">
        <v>2079</v>
      </c>
      <c r="B126" s="307" t="s">
        <v>4431</v>
      </c>
      <c r="C126" s="345" t="s">
        <v>4</v>
      </c>
      <c r="D126" s="344">
        <v>1</v>
      </c>
      <c r="E126" s="484"/>
      <c r="F126" s="333">
        <f>D126*E126</f>
        <v>0</v>
      </c>
    </row>
    <row r="127" spans="1:6" s="353" customFormat="1" ht="12">
      <c r="A127" s="904"/>
      <c r="B127" s="307"/>
      <c r="C127" s="345"/>
      <c r="D127" s="344"/>
      <c r="E127" s="484"/>
      <c r="F127" s="333"/>
    </row>
    <row r="128" spans="1:6" s="353" customFormat="1" ht="24">
      <c r="A128" s="904" t="s">
        <v>2080</v>
      </c>
      <c r="B128" s="307" t="s">
        <v>4432</v>
      </c>
      <c r="C128" s="345" t="s">
        <v>4</v>
      </c>
      <c r="D128" s="344">
        <v>1</v>
      </c>
      <c r="E128" s="484"/>
      <c r="F128" s="333">
        <f>D128*E128</f>
        <v>0</v>
      </c>
    </row>
    <row r="129" spans="1:6" s="353" customFormat="1" ht="12">
      <c r="A129" s="904"/>
      <c r="B129" s="307"/>
      <c r="C129" s="345"/>
      <c r="D129" s="344"/>
      <c r="E129" s="484"/>
      <c r="F129" s="333"/>
    </row>
    <row r="130" spans="1:6" s="353" customFormat="1" ht="24">
      <c r="A130" s="904" t="s">
        <v>2081</v>
      </c>
      <c r="B130" s="307" t="s">
        <v>4433</v>
      </c>
      <c r="C130" s="345" t="s">
        <v>4</v>
      </c>
      <c r="D130" s="344">
        <v>12</v>
      </c>
      <c r="E130" s="484"/>
      <c r="F130" s="333">
        <f>D130*E130</f>
        <v>0</v>
      </c>
    </row>
    <row r="131" spans="1:6" s="353" customFormat="1" ht="12">
      <c r="A131" s="904"/>
      <c r="B131" s="307"/>
      <c r="C131" s="345"/>
      <c r="D131" s="344"/>
      <c r="E131" s="484"/>
      <c r="F131" s="344"/>
    </row>
    <row r="132" spans="1:6" s="346" customFormat="1" ht="72">
      <c r="A132" s="904" t="s">
        <v>2773</v>
      </c>
      <c r="B132" s="307" t="s">
        <v>1831</v>
      </c>
      <c r="C132" s="345" t="s">
        <v>1820</v>
      </c>
      <c r="D132" s="344">
        <v>105</v>
      </c>
      <c r="E132" s="484"/>
      <c r="F132" s="333">
        <f>D132*E132</f>
        <v>0</v>
      </c>
    </row>
    <row r="133" spans="1:6" s="346" customFormat="1" ht="14.25">
      <c r="A133" s="904"/>
      <c r="B133" s="307" t="s">
        <v>2337</v>
      </c>
      <c r="C133" s="345" t="s">
        <v>1820</v>
      </c>
      <c r="D133" s="344">
        <v>47.9</v>
      </c>
      <c r="E133" s="484"/>
      <c r="F133" s="333">
        <f>D133*E133</f>
        <v>0</v>
      </c>
    </row>
    <row r="134" spans="1:6" s="346" customFormat="1" ht="12">
      <c r="A134" s="904"/>
      <c r="B134" s="307"/>
      <c r="C134" s="345"/>
      <c r="D134" s="344"/>
      <c r="E134" s="484"/>
      <c r="F134" s="333"/>
    </row>
    <row r="135" spans="1:6" s="346" customFormat="1" ht="72">
      <c r="A135" s="904" t="s">
        <v>2774</v>
      </c>
      <c r="B135" s="307" t="s">
        <v>1832</v>
      </c>
      <c r="C135" s="345" t="s">
        <v>1820</v>
      </c>
      <c r="D135" s="344">
        <v>991.73</v>
      </c>
      <c r="E135" s="484"/>
      <c r="F135" s="333">
        <f>D135*E135</f>
        <v>0</v>
      </c>
    </row>
    <row r="136" spans="1:6" s="346" customFormat="1" ht="14.25" customHeight="1">
      <c r="A136" s="904"/>
      <c r="B136" s="307" t="s">
        <v>2337</v>
      </c>
      <c r="C136" s="345" t="s">
        <v>1820</v>
      </c>
      <c r="D136" s="344">
        <v>41.66</v>
      </c>
      <c r="E136" s="484"/>
      <c r="F136" s="333">
        <f>D136*E136</f>
        <v>0</v>
      </c>
    </row>
    <row r="137" spans="1:6" s="346" customFormat="1" ht="12">
      <c r="A137" s="904"/>
      <c r="B137" s="307"/>
      <c r="C137" s="345"/>
      <c r="D137" s="344"/>
      <c r="E137" s="484"/>
      <c r="F137" s="333"/>
    </row>
    <row r="138" spans="1:6" s="346" customFormat="1" ht="48">
      <c r="A138" s="904" t="s">
        <v>2775</v>
      </c>
      <c r="B138" s="307" t="s">
        <v>1944</v>
      </c>
      <c r="C138" s="345" t="s">
        <v>67</v>
      </c>
      <c r="D138" s="344">
        <v>150</v>
      </c>
      <c r="E138" s="484"/>
      <c r="F138" s="333">
        <f>D138*E138</f>
        <v>0</v>
      </c>
    </row>
    <row r="139" spans="1:6" s="346" customFormat="1" ht="12">
      <c r="A139" s="904"/>
      <c r="B139" s="307"/>
      <c r="C139" s="345"/>
      <c r="D139" s="344"/>
      <c r="E139" s="484"/>
      <c r="F139" s="333"/>
    </row>
    <row r="140" spans="1:6" s="346" customFormat="1" ht="48">
      <c r="A140" s="904" t="s">
        <v>3794</v>
      </c>
      <c r="B140" s="307" t="s">
        <v>1943</v>
      </c>
      <c r="C140" s="345" t="s">
        <v>67</v>
      </c>
      <c r="D140" s="344">
        <v>105</v>
      </c>
      <c r="E140" s="484"/>
      <c r="F140" s="333">
        <f>D140*E140</f>
        <v>0</v>
      </c>
    </row>
    <row r="141" spans="1:6" s="346" customFormat="1" ht="12">
      <c r="A141" s="904"/>
      <c r="B141" s="307"/>
      <c r="C141" s="345"/>
      <c r="D141" s="344"/>
      <c r="E141" s="484"/>
      <c r="F141" s="333"/>
    </row>
    <row r="142" spans="1:6" s="346" customFormat="1" ht="48">
      <c r="A142" s="904" t="s">
        <v>3795</v>
      </c>
      <c r="B142" s="307" t="s">
        <v>1945</v>
      </c>
      <c r="C142" s="345" t="s">
        <v>67</v>
      </c>
      <c r="D142" s="344">
        <v>63</v>
      </c>
      <c r="E142" s="484"/>
      <c r="F142" s="333">
        <f>D142*E142</f>
        <v>0</v>
      </c>
    </row>
    <row r="143" spans="1:6" s="844" customFormat="1" ht="12">
      <c r="A143" s="714"/>
      <c r="B143" s="328"/>
      <c r="C143" s="1763"/>
      <c r="D143" s="1764"/>
      <c r="E143" s="1765"/>
      <c r="F143" s="1766"/>
    </row>
    <row r="144" spans="1:6" s="311" customFormat="1" ht="12">
      <c r="A144" s="2037" t="s">
        <v>68</v>
      </c>
      <c r="B144" s="2038"/>
      <c r="C144" s="2038"/>
      <c r="D144" s="2038"/>
      <c r="E144" s="2038"/>
      <c r="F144" s="327">
        <f>SUM(F1:F142)</f>
        <v>0</v>
      </c>
    </row>
    <row r="145" spans="1:6" s="311" customFormat="1" ht="12">
      <c r="A145" s="1534"/>
      <c r="B145" s="348"/>
      <c r="C145" s="1579"/>
      <c r="D145" s="734"/>
      <c r="E145" s="597"/>
      <c r="F145" s="367"/>
    </row>
    <row r="146" spans="1:6" s="311" customFormat="1" ht="12">
      <c r="A146" s="1534"/>
      <c r="B146" s="348"/>
      <c r="C146" s="1579"/>
      <c r="D146" s="346"/>
      <c r="E146" s="378"/>
      <c r="F146" s="1579"/>
    </row>
    <row r="147" spans="1:6" s="311" customFormat="1" ht="12">
      <c r="A147" s="1534"/>
      <c r="B147" s="348"/>
      <c r="C147" s="1579"/>
      <c r="D147" s="346"/>
      <c r="E147" s="378"/>
      <c r="F147" s="1579"/>
    </row>
  </sheetData>
  <protectedRanges>
    <protectedRange sqref="E15 E17:E18 E20:E55 E57 E60:E65 E94:E113 E67:E92 E115:E142" name="Obseg1"/>
    <protectedRange sqref="E143" name="Obseg1_1_1"/>
  </protectedRanges>
  <mergeCells count="1">
    <mergeCell ref="A144:E144"/>
  </mergeCell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5" manualBreakCount="5">
    <brk id="31" max="5" man="1"/>
    <brk id="44" max="5" man="1"/>
    <brk id="68" max="5" man="1"/>
    <brk id="95" max="5" man="1"/>
    <brk id="118"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399FF"/>
  </sheetPr>
  <dimension ref="A1:F154"/>
  <sheetViews>
    <sheetView view="pageLayout" zoomScaleNormal="100" workbookViewId="0">
      <selection activeCell="I36" sqref="I36"/>
    </sheetView>
  </sheetViews>
  <sheetFormatPr defaultColWidth="9.140625" defaultRowHeight="15.75"/>
  <cols>
    <col min="1" max="1" width="5.7109375" style="1556" customWidth="1"/>
    <col min="2" max="2" width="48.7109375" style="627" customWidth="1"/>
    <col min="3" max="3" width="4.7109375" style="628" customWidth="1"/>
    <col min="4" max="4" width="7.85546875" style="1568" customWidth="1"/>
    <col min="5" max="5" width="9.5703125" style="1562" customWidth="1"/>
    <col min="6" max="6" width="12.7109375" style="629" customWidth="1"/>
    <col min="7" max="16384" width="9.140625" style="1"/>
  </cols>
  <sheetData>
    <row r="1" spans="1:6" ht="18.75">
      <c r="A1" s="1767" t="s">
        <v>18</v>
      </c>
      <c r="B1" s="716" t="s">
        <v>1826</v>
      </c>
      <c r="C1" s="717"/>
      <c r="D1" s="717"/>
      <c r="E1" s="717"/>
      <c r="F1" s="718"/>
    </row>
    <row r="2" spans="1:6" ht="12.75">
      <c r="A2" s="1549"/>
      <c r="B2" s="598"/>
      <c r="C2" s="504"/>
      <c r="D2" s="1563"/>
      <c r="E2" s="1557"/>
      <c r="F2" s="504"/>
    </row>
    <row r="3" spans="1:6" s="47" customFormat="1" ht="18.75">
      <c r="A3" s="1768" t="s">
        <v>30</v>
      </c>
      <c r="B3" s="719" t="s">
        <v>1816</v>
      </c>
      <c r="C3" s="720"/>
      <c r="D3" s="720"/>
      <c r="E3" s="720"/>
      <c r="F3" s="721"/>
    </row>
    <row r="4" spans="1:6" s="311" customFormat="1" ht="12.75" thickBot="1">
      <c r="A4" s="1550"/>
      <c r="B4" s="579"/>
      <c r="C4" s="579"/>
      <c r="D4" s="768"/>
      <c r="E4" s="578"/>
      <c r="F4" s="579"/>
    </row>
    <row r="5" spans="1:6" s="311" customFormat="1" ht="48">
      <c r="A5" s="1551"/>
      <c r="B5" s="1818" t="s">
        <v>795</v>
      </c>
      <c r="C5" s="792"/>
      <c r="D5" s="1564"/>
      <c r="E5" s="1558"/>
      <c r="F5" s="599"/>
    </row>
    <row r="6" spans="1:6" s="485" customFormat="1" ht="36">
      <c r="A6" s="1551"/>
      <c r="B6" s="1819" t="s">
        <v>1898</v>
      </c>
      <c r="C6" s="792"/>
      <c r="D6" s="1564"/>
      <c r="E6" s="1558"/>
      <c r="F6" s="599"/>
    </row>
    <row r="7" spans="1:6" s="485" customFormat="1" ht="72.75" thickBot="1">
      <c r="A7" s="1551"/>
      <c r="B7" s="1820" t="s">
        <v>1932</v>
      </c>
      <c r="C7" s="792"/>
      <c r="D7" s="1564"/>
      <c r="E7" s="1558"/>
      <c r="F7" s="599"/>
    </row>
    <row r="8" spans="1:6" s="311" customFormat="1" ht="12.75" thickBot="1">
      <c r="A8" s="1551"/>
      <c r="B8" s="599"/>
      <c r="C8" s="599"/>
      <c r="D8" s="1558"/>
      <c r="E8" s="1558"/>
      <c r="F8" s="599"/>
    </row>
    <row r="9" spans="1:6" s="343" customFormat="1" ht="12.75" thickBot="1">
      <c r="A9" s="1823" t="s">
        <v>5</v>
      </c>
      <c r="B9" s="600" t="s">
        <v>6</v>
      </c>
      <c r="C9" s="601" t="s">
        <v>791</v>
      </c>
      <c r="D9" s="1769" t="s">
        <v>21</v>
      </c>
      <c r="E9" s="1769" t="s">
        <v>793</v>
      </c>
      <c r="F9" s="1824" t="s">
        <v>792</v>
      </c>
    </row>
    <row r="10" spans="1:6" s="40" customFormat="1" ht="12.75">
      <c r="A10" s="1552"/>
      <c r="B10" s="602"/>
      <c r="C10" s="602"/>
      <c r="D10" s="1559"/>
      <c r="E10" s="1559"/>
      <c r="F10" s="602"/>
    </row>
    <row r="11" spans="1:6" s="308" customFormat="1" ht="12">
      <c r="A11" s="1821"/>
      <c r="B11" s="603" t="s">
        <v>2082</v>
      </c>
      <c r="C11" s="604"/>
      <c r="D11" s="604"/>
      <c r="E11" s="604"/>
      <c r="F11" s="605"/>
    </row>
    <row r="12" spans="1:6" s="308" customFormat="1" ht="12.75">
      <c r="A12" s="1553"/>
      <c r="B12" s="602"/>
      <c r="C12" s="602"/>
      <c r="D12" s="1559"/>
      <c r="E12" s="1559"/>
      <c r="F12" s="602"/>
    </row>
    <row r="13" spans="1:6" s="308" customFormat="1" ht="12">
      <c r="A13" s="725"/>
      <c r="B13" s="606" t="s">
        <v>1933</v>
      </c>
      <c r="C13" s="489"/>
      <c r="D13" s="610"/>
      <c r="E13" s="722"/>
      <c r="F13" s="607"/>
    </row>
    <row r="14" spans="1:6" s="308" customFormat="1" ht="60">
      <c r="A14" s="725" t="s">
        <v>2084</v>
      </c>
      <c r="B14" s="608" t="s">
        <v>1983</v>
      </c>
      <c r="C14" s="609"/>
      <c r="D14" s="610"/>
      <c r="E14" s="722"/>
      <c r="F14" s="611"/>
    </row>
    <row r="15" spans="1:6" s="308" customFormat="1" ht="14.25">
      <c r="A15" s="904" t="s">
        <v>1855</v>
      </c>
      <c r="B15" s="320" t="s">
        <v>2344</v>
      </c>
      <c r="C15" s="345" t="s">
        <v>1820</v>
      </c>
      <c r="D15" s="344">
        <v>406</v>
      </c>
      <c r="E15" s="722"/>
      <c r="F15" s="333">
        <f>D15*E15</f>
        <v>0</v>
      </c>
    </row>
    <row r="16" spans="1:6" s="486" customFormat="1" ht="12">
      <c r="A16" s="725"/>
      <c r="B16" s="608"/>
      <c r="C16" s="609"/>
      <c r="D16" s="610"/>
      <c r="E16" s="722"/>
      <c r="F16" s="611"/>
    </row>
    <row r="17" spans="1:6" s="486" customFormat="1" ht="50.25" customHeight="1">
      <c r="A17" s="725" t="s">
        <v>2087</v>
      </c>
      <c r="B17" s="608" t="s">
        <v>2088</v>
      </c>
      <c r="C17" s="726"/>
      <c r="D17" s="938"/>
      <c r="E17" s="938"/>
      <c r="F17" s="726"/>
    </row>
    <row r="18" spans="1:6" s="651" customFormat="1" ht="24">
      <c r="A18" s="725" t="s">
        <v>1855</v>
      </c>
      <c r="B18" s="608" t="s">
        <v>2347</v>
      </c>
      <c r="C18" s="345" t="s">
        <v>1820</v>
      </c>
      <c r="D18" s="610">
        <v>203</v>
      </c>
      <c r="E18" s="722"/>
      <c r="F18" s="611">
        <f>D18*E18</f>
        <v>0</v>
      </c>
    </row>
    <row r="19" spans="1:6" s="892" customFormat="1" ht="24">
      <c r="A19" s="725" t="s">
        <v>1856</v>
      </c>
      <c r="B19" s="608" t="s">
        <v>2409</v>
      </c>
      <c r="C19" s="345" t="s">
        <v>1820</v>
      </c>
      <c r="D19" s="610">
        <v>19.25</v>
      </c>
      <c r="E19" s="722"/>
      <c r="F19" s="611">
        <f>D19*E19</f>
        <v>0</v>
      </c>
    </row>
    <row r="20" spans="1:6" s="891" customFormat="1" ht="12">
      <c r="A20" s="725"/>
      <c r="B20" s="608"/>
      <c r="C20" s="609"/>
      <c r="D20" s="610"/>
      <c r="E20" s="722"/>
      <c r="F20" s="611"/>
    </row>
    <row r="21" spans="1:6" s="891" customFormat="1" ht="48">
      <c r="A21" s="725" t="s">
        <v>3796</v>
      </c>
      <c r="B21" s="307" t="s">
        <v>2345</v>
      </c>
      <c r="C21" s="609"/>
      <c r="D21" s="610"/>
      <c r="E21" s="722"/>
      <c r="F21" s="611"/>
    </row>
    <row r="22" spans="1:6" s="891" customFormat="1" ht="14.25">
      <c r="A22" s="725" t="s">
        <v>1855</v>
      </c>
      <c r="B22" s="608" t="s">
        <v>2346</v>
      </c>
      <c r="C22" s="609" t="s">
        <v>1984</v>
      </c>
      <c r="D22" s="610">
        <v>20.7</v>
      </c>
      <c r="E22" s="722"/>
      <c r="F22" s="611">
        <f t="shared" ref="F22:F27" si="0">D22*E22</f>
        <v>0</v>
      </c>
    </row>
    <row r="23" spans="1:6" s="891" customFormat="1" ht="14.25">
      <c r="A23" s="725" t="s">
        <v>1856</v>
      </c>
      <c r="B23" s="608" t="s">
        <v>3629</v>
      </c>
      <c r="C23" s="609" t="s">
        <v>1984</v>
      </c>
      <c r="D23" s="610">
        <v>43.8</v>
      </c>
      <c r="E23" s="722"/>
      <c r="F23" s="611">
        <f t="shared" si="0"/>
        <v>0</v>
      </c>
    </row>
    <row r="24" spans="1:6" s="891" customFormat="1" ht="14.25">
      <c r="A24" s="725" t="s">
        <v>1857</v>
      </c>
      <c r="B24" s="307" t="s">
        <v>2246</v>
      </c>
      <c r="C24" s="609" t="s">
        <v>1984</v>
      </c>
      <c r="D24" s="610">
        <v>21.85</v>
      </c>
      <c r="E24" s="722"/>
      <c r="F24" s="611">
        <f t="shared" si="0"/>
        <v>0</v>
      </c>
    </row>
    <row r="25" spans="1:6" s="891" customFormat="1" ht="14.25">
      <c r="A25" s="725" t="s">
        <v>2075</v>
      </c>
      <c r="B25" s="307" t="s">
        <v>2374</v>
      </c>
      <c r="C25" s="609" t="s">
        <v>1984</v>
      </c>
      <c r="D25" s="610">
        <v>42.7</v>
      </c>
      <c r="E25" s="722"/>
      <c r="F25" s="611">
        <f t="shared" si="0"/>
        <v>0</v>
      </c>
    </row>
    <row r="26" spans="1:6" s="1474" customFormat="1" ht="14.25">
      <c r="A26" s="725" t="s">
        <v>2076</v>
      </c>
      <c r="B26" s="307" t="s">
        <v>3628</v>
      </c>
      <c r="C26" s="609" t="s">
        <v>1984</v>
      </c>
      <c r="D26" s="610">
        <v>14.25</v>
      </c>
      <c r="E26" s="722"/>
      <c r="F26" s="611">
        <f t="shared" si="0"/>
        <v>0</v>
      </c>
    </row>
    <row r="27" spans="1:6" s="1476" customFormat="1" ht="14.25">
      <c r="A27" s="725" t="s">
        <v>2106</v>
      </c>
      <c r="B27" s="307" t="s">
        <v>3636</v>
      </c>
      <c r="C27" s="609" t="s">
        <v>1984</v>
      </c>
      <c r="D27" s="610">
        <v>15.4</v>
      </c>
      <c r="E27" s="722"/>
      <c r="F27" s="611">
        <f t="shared" si="0"/>
        <v>0</v>
      </c>
    </row>
    <row r="28" spans="1:6" s="413" customFormat="1" ht="12.75">
      <c r="A28" s="1553"/>
      <c r="B28" s="602"/>
      <c r="C28" s="602"/>
      <c r="D28" s="1559"/>
      <c r="E28" s="1559"/>
      <c r="F28" s="602"/>
    </row>
    <row r="29" spans="1:6" s="413" customFormat="1" ht="12">
      <c r="A29" s="1821"/>
      <c r="B29" s="603" t="s">
        <v>1934</v>
      </c>
      <c r="C29" s="604"/>
      <c r="D29" s="604"/>
      <c r="E29" s="604"/>
      <c r="F29" s="605"/>
    </row>
    <row r="30" spans="1:6" s="413" customFormat="1" ht="12.75">
      <c r="A30" s="1553"/>
      <c r="B30" s="602"/>
      <c r="C30" s="602"/>
      <c r="D30" s="1559"/>
      <c r="E30" s="1559"/>
      <c r="F30" s="602"/>
    </row>
    <row r="31" spans="1:6" s="354" customFormat="1" ht="27" customHeight="1">
      <c r="A31" s="725" t="s">
        <v>2089</v>
      </c>
      <c r="B31" s="608" t="s">
        <v>4434</v>
      </c>
      <c r="C31" s="489"/>
      <c r="D31" s="610"/>
      <c r="E31" s="722"/>
      <c r="F31" s="612"/>
    </row>
    <row r="32" spans="1:6" s="354" customFormat="1" ht="14.25">
      <c r="A32" s="725" t="s">
        <v>1855</v>
      </c>
      <c r="B32" s="608" t="s">
        <v>2352</v>
      </c>
      <c r="C32" s="489" t="s">
        <v>1984</v>
      </c>
      <c r="D32" s="610">
        <v>1199.8</v>
      </c>
      <c r="E32" s="722"/>
      <c r="F32" s="612">
        <f t="shared" ref="F32" si="1">D32*E32</f>
        <v>0</v>
      </c>
    </row>
    <row r="33" spans="1:6" s="411" customFormat="1" ht="14.25">
      <c r="A33" s="725" t="s">
        <v>1856</v>
      </c>
      <c r="B33" s="608" t="s">
        <v>3641</v>
      </c>
      <c r="C33" s="489" t="s">
        <v>2351</v>
      </c>
      <c r="D33" s="610">
        <v>13.6</v>
      </c>
      <c r="E33" s="722"/>
      <c r="F33" s="612">
        <f>D33*E33</f>
        <v>0</v>
      </c>
    </row>
    <row r="34" spans="1:6" s="411" customFormat="1" ht="14.25">
      <c r="A34" s="725" t="s">
        <v>1857</v>
      </c>
      <c r="B34" s="608" t="s">
        <v>2312</v>
      </c>
      <c r="C34" s="489" t="s">
        <v>2351</v>
      </c>
      <c r="D34" s="610">
        <v>32.9</v>
      </c>
      <c r="E34" s="722"/>
      <c r="F34" s="612">
        <f>D34*E34</f>
        <v>0</v>
      </c>
    </row>
    <row r="35" spans="1:6" s="412" customFormat="1" ht="12">
      <c r="A35" s="725"/>
      <c r="B35" s="613"/>
      <c r="C35" s="489"/>
      <c r="D35" s="1541"/>
      <c r="E35" s="723"/>
      <c r="F35" s="490"/>
    </row>
    <row r="36" spans="1:6" s="412" customFormat="1" ht="24">
      <c r="A36" s="725" t="s">
        <v>2090</v>
      </c>
      <c r="B36" s="614" t="s">
        <v>4435</v>
      </c>
      <c r="C36" s="489"/>
      <c r="D36" s="610"/>
      <c r="E36" s="723"/>
      <c r="F36" s="490"/>
    </row>
    <row r="37" spans="1:6" s="412" customFormat="1" ht="14.25">
      <c r="A37" s="725" t="s">
        <v>1855</v>
      </c>
      <c r="B37" s="614" t="s">
        <v>2352</v>
      </c>
      <c r="C37" s="489" t="s">
        <v>1984</v>
      </c>
      <c r="D37" s="610">
        <v>123.15</v>
      </c>
      <c r="E37" s="723"/>
      <c r="F37" s="490">
        <f t="shared" ref="F37" si="2">D37*E37</f>
        <v>0</v>
      </c>
    </row>
    <row r="38" spans="1:6" s="412" customFormat="1" ht="14.25">
      <c r="A38" s="725" t="s">
        <v>1856</v>
      </c>
      <c r="B38" s="614" t="s">
        <v>3641</v>
      </c>
      <c r="C38" s="489" t="s">
        <v>2351</v>
      </c>
      <c r="D38" s="610">
        <v>7.85</v>
      </c>
      <c r="E38" s="723"/>
      <c r="F38" s="490">
        <f>D38*E38</f>
        <v>0</v>
      </c>
    </row>
    <row r="39" spans="1:6" s="412" customFormat="1" ht="14.25">
      <c r="A39" s="725" t="s">
        <v>1857</v>
      </c>
      <c r="B39" s="614" t="s">
        <v>2312</v>
      </c>
      <c r="C39" s="489" t="s">
        <v>2351</v>
      </c>
      <c r="D39" s="610">
        <v>26.45</v>
      </c>
      <c r="E39" s="723"/>
      <c r="F39" s="490">
        <f>D39*E39</f>
        <v>0</v>
      </c>
    </row>
    <row r="40" spans="1:6" s="412" customFormat="1" ht="14.25">
      <c r="A40" s="725" t="s">
        <v>2075</v>
      </c>
      <c r="B40" s="614" t="s">
        <v>3672</v>
      </c>
      <c r="C40" s="489" t="s">
        <v>2351</v>
      </c>
      <c r="D40" s="610">
        <v>11.65</v>
      </c>
      <c r="E40" s="723"/>
      <c r="F40" s="490">
        <f>D40*E40</f>
        <v>0</v>
      </c>
    </row>
    <row r="41" spans="1:6" s="412" customFormat="1" ht="12">
      <c r="A41" s="725" t="s">
        <v>2091</v>
      </c>
      <c r="B41" s="614" t="s">
        <v>2353</v>
      </c>
      <c r="C41" s="489"/>
      <c r="D41" s="610"/>
      <c r="E41" s="723"/>
      <c r="F41" s="490"/>
    </row>
    <row r="42" spans="1:6" s="412" customFormat="1" ht="14.25">
      <c r="A42" s="725" t="s">
        <v>1855</v>
      </c>
      <c r="B42" s="614" t="s">
        <v>2305</v>
      </c>
      <c r="C42" s="489" t="s">
        <v>2351</v>
      </c>
      <c r="D42" s="610">
        <v>7.6</v>
      </c>
      <c r="E42" s="723"/>
      <c r="F42" s="490">
        <f t="shared" ref="F42:F45" si="3">D42*E42</f>
        <v>0</v>
      </c>
    </row>
    <row r="43" spans="1:6" s="412" customFormat="1" ht="14.25">
      <c r="A43" s="725" t="s">
        <v>1856</v>
      </c>
      <c r="B43" s="614" t="s">
        <v>2306</v>
      </c>
      <c r="C43" s="489" t="s">
        <v>2351</v>
      </c>
      <c r="D43" s="610">
        <v>7.85</v>
      </c>
      <c r="E43" s="723"/>
      <c r="F43" s="490">
        <f t="shared" si="3"/>
        <v>0</v>
      </c>
    </row>
    <row r="44" spans="1:6" s="412" customFormat="1" ht="14.25">
      <c r="A44" s="725" t="s">
        <v>1857</v>
      </c>
      <c r="B44" s="614" t="s">
        <v>2307</v>
      </c>
      <c r="C44" s="489" t="s">
        <v>2351</v>
      </c>
      <c r="D44" s="610">
        <v>4.7</v>
      </c>
      <c r="E44" s="723"/>
      <c r="F44" s="490">
        <f t="shared" si="3"/>
        <v>0</v>
      </c>
    </row>
    <row r="45" spans="1:6" s="412" customFormat="1" ht="14.25">
      <c r="A45" s="725" t="s">
        <v>2075</v>
      </c>
      <c r="B45" s="614" t="s">
        <v>2354</v>
      </c>
      <c r="C45" s="489" t="s">
        <v>2351</v>
      </c>
      <c r="D45" s="610">
        <v>5.15</v>
      </c>
      <c r="E45" s="723"/>
      <c r="F45" s="490">
        <f t="shared" si="3"/>
        <v>0</v>
      </c>
    </row>
    <row r="46" spans="1:6" s="412" customFormat="1" ht="12">
      <c r="A46" s="725"/>
      <c r="B46" s="614"/>
      <c r="C46" s="489"/>
      <c r="D46" s="610"/>
      <c r="E46" s="723"/>
      <c r="F46" s="490"/>
    </row>
    <row r="47" spans="1:6" s="412" customFormat="1" ht="14.25" customHeight="1">
      <c r="A47" s="725" t="s">
        <v>2092</v>
      </c>
      <c r="B47" s="614" t="s">
        <v>2355</v>
      </c>
      <c r="C47" s="489"/>
      <c r="D47" s="610"/>
      <c r="E47" s="723"/>
      <c r="F47" s="490"/>
    </row>
    <row r="48" spans="1:6" s="412" customFormat="1" ht="12.75" customHeight="1">
      <c r="A48" s="725"/>
      <c r="B48" s="614" t="s">
        <v>2317</v>
      </c>
      <c r="C48" s="489" t="s">
        <v>2351</v>
      </c>
      <c r="D48" s="610">
        <v>93.1</v>
      </c>
      <c r="E48" s="723"/>
      <c r="F48" s="490">
        <f>D48*E48</f>
        <v>0</v>
      </c>
    </row>
    <row r="49" spans="1:6" s="412" customFormat="1" ht="12">
      <c r="A49" s="725"/>
      <c r="B49" s="614"/>
      <c r="C49" s="489"/>
      <c r="D49" s="610"/>
      <c r="E49" s="723"/>
      <c r="F49" s="490"/>
    </row>
    <row r="50" spans="1:6" s="412" customFormat="1" ht="24">
      <c r="A50" s="725" t="s">
        <v>2375</v>
      </c>
      <c r="B50" s="488" t="s">
        <v>2349</v>
      </c>
      <c r="C50" s="489"/>
      <c r="D50" s="1541"/>
      <c r="E50" s="675"/>
      <c r="F50" s="490"/>
    </row>
    <row r="51" spans="1:6" s="412" customFormat="1" ht="14.25">
      <c r="A51" s="725" t="s">
        <v>1855</v>
      </c>
      <c r="B51" s="488" t="s">
        <v>3614</v>
      </c>
      <c r="C51" s="489" t="s">
        <v>1984</v>
      </c>
      <c r="D51" s="1541">
        <v>213.6</v>
      </c>
      <c r="E51" s="675"/>
      <c r="F51" s="490">
        <f t="shared" ref="F51:F54" si="4">D51*E51</f>
        <v>0</v>
      </c>
    </row>
    <row r="52" spans="1:6" s="412" customFormat="1" ht="14.25">
      <c r="A52" s="725" t="s">
        <v>1856</v>
      </c>
      <c r="B52" s="488" t="s">
        <v>3615</v>
      </c>
      <c r="C52" s="489" t="s">
        <v>1984</v>
      </c>
      <c r="D52" s="1541">
        <v>125.15</v>
      </c>
      <c r="E52" s="675"/>
      <c r="F52" s="490">
        <f t="shared" si="4"/>
        <v>0</v>
      </c>
    </row>
    <row r="53" spans="1:6" s="412" customFormat="1" ht="14.25">
      <c r="A53" s="725" t="s">
        <v>1857</v>
      </c>
      <c r="B53" s="488" t="s">
        <v>3616</v>
      </c>
      <c r="C53" s="489" t="s">
        <v>1984</v>
      </c>
      <c r="D53" s="1541">
        <v>238.1</v>
      </c>
      <c r="E53" s="675"/>
      <c r="F53" s="490">
        <f t="shared" si="4"/>
        <v>0</v>
      </c>
    </row>
    <row r="54" spans="1:6" s="412" customFormat="1" ht="14.25">
      <c r="A54" s="725" t="s">
        <v>2075</v>
      </c>
      <c r="B54" s="488" t="s">
        <v>3617</v>
      </c>
      <c r="C54" s="489" t="s">
        <v>1984</v>
      </c>
      <c r="D54" s="1541">
        <v>22.6</v>
      </c>
      <c r="E54" s="675"/>
      <c r="F54" s="490">
        <f t="shared" si="4"/>
        <v>0</v>
      </c>
    </row>
    <row r="55" spans="1:6" s="412" customFormat="1" ht="12">
      <c r="A55" s="725"/>
      <c r="B55" s="488"/>
      <c r="C55" s="489"/>
      <c r="D55" s="1541"/>
      <c r="E55" s="675"/>
      <c r="F55" s="490"/>
    </row>
    <row r="56" spans="1:6" s="412" customFormat="1" ht="36">
      <c r="A56" s="725" t="s">
        <v>2376</v>
      </c>
      <c r="B56" s="488" t="s">
        <v>4436</v>
      </c>
      <c r="C56" s="489" t="s">
        <v>1984</v>
      </c>
      <c r="D56" s="1541">
        <v>105.1</v>
      </c>
      <c r="E56" s="675"/>
      <c r="F56" s="490">
        <f>D56*E56</f>
        <v>0</v>
      </c>
    </row>
    <row r="57" spans="1:6" s="412" customFormat="1" ht="12">
      <c r="A57" s="725"/>
      <c r="B57" s="488"/>
      <c r="C57" s="489"/>
      <c r="D57" s="1541"/>
      <c r="E57" s="675"/>
      <c r="F57" s="490"/>
    </row>
    <row r="58" spans="1:6" s="412" customFormat="1" ht="36">
      <c r="A58" s="725" t="s">
        <v>2377</v>
      </c>
      <c r="B58" s="488" t="s">
        <v>4437</v>
      </c>
      <c r="C58" s="489" t="s">
        <v>1984</v>
      </c>
      <c r="D58" s="1541">
        <v>9.35</v>
      </c>
      <c r="E58" s="675"/>
      <c r="F58" s="490">
        <f>D58*E58</f>
        <v>0</v>
      </c>
    </row>
    <row r="59" spans="1:6" s="412" customFormat="1" ht="12">
      <c r="A59" s="725"/>
      <c r="B59" s="488"/>
      <c r="C59" s="489"/>
      <c r="D59" s="1541"/>
      <c r="E59" s="675"/>
      <c r="F59" s="490"/>
    </row>
    <row r="60" spans="1:6" s="412" customFormat="1" ht="24">
      <c r="A60" s="725" t="s">
        <v>2378</v>
      </c>
      <c r="B60" s="488" t="s">
        <v>3797</v>
      </c>
      <c r="C60" s="489"/>
      <c r="D60" s="1541"/>
      <c r="E60" s="675"/>
      <c r="F60" s="490"/>
    </row>
    <row r="61" spans="1:6" s="412" customFormat="1" ht="14.25">
      <c r="A61" s="725" t="s">
        <v>1855</v>
      </c>
      <c r="B61" s="614" t="s">
        <v>2373</v>
      </c>
      <c r="C61" s="489" t="s">
        <v>2351</v>
      </c>
      <c r="D61" s="610">
        <v>47.4</v>
      </c>
      <c r="E61" s="723"/>
      <c r="F61" s="490">
        <f>D61*E61</f>
        <v>0</v>
      </c>
    </row>
    <row r="62" spans="1:6" s="412" customFormat="1" ht="14.25">
      <c r="A62" s="725" t="s">
        <v>1856</v>
      </c>
      <c r="B62" s="614" t="s">
        <v>3627</v>
      </c>
      <c r="C62" s="489" t="s">
        <v>2351</v>
      </c>
      <c r="D62" s="610">
        <v>26</v>
      </c>
      <c r="E62" s="723"/>
      <c r="F62" s="490">
        <f>D62*E62</f>
        <v>0</v>
      </c>
    </row>
    <row r="63" spans="1:6" s="412" customFormat="1" ht="14.25">
      <c r="A63" s="725" t="s">
        <v>1857</v>
      </c>
      <c r="B63" s="614" t="s">
        <v>3637</v>
      </c>
      <c r="C63" s="489" t="s">
        <v>2351</v>
      </c>
      <c r="D63" s="610">
        <v>24.2</v>
      </c>
      <c r="E63" s="723"/>
      <c r="F63" s="490">
        <f>D63*E63</f>
        <v>0</v>
      </c>
    </row>
    <row r="64" spans="1:6" s="412" customFormat="1" ht="12">
      <c r="A64" s="725"/>
      <c r="B64" s="488"/>
      <c r="C64" s="489"/>
      <c r="D64" s="1541"/>
      <c r="E64" s="675"/>
      <c r="F64" s="490"/>
    </row>
    <row r="65" spans="1:6" s="412" customFormat="1" ht="24">
      <c r="A65" s="725" t="s">
        <v>2379</v>
      </c>
      <c r="B65" s="488" t="s">
        <v>3643</v>
      </c>
      <c r="C65" s="489"/>
      <c r="D65" s="1541"/>
      <c r="E65" s="675"/>
      <c r="F65" s="490"/>
    </row>
    <row r="66" spans="1:6" s="412" customFormat="1" ht="14.25">
      <c r="A66" s="725" t="s">
        <v>1855</v>
      </c>
      <c r="B66" s="488" t="s">
        <v>1858</v>
      </c>
      <c r="C66" s="489" t="s">
        <v>1984</v>
      </c>
      <c r="D66" s="1541">
        <v>257.89999999999998</v>
      </c>
      <c r="E66" s="675"/>
      <c r="F66" s="490">
        <f t="shared" ref="F66:F69" si="5">D66*E66</f>
        <v>0</v>
      </c>
    </row>
    <row r="67" spans="1:6" s="412" customFormat="1" ht="14.25">
      <c r="A67" s="725" t="s">
        <v>1856</v>
      </c>
      <c r="B67" s="488" t="s">
        <v>2324</v>
      </c>
      <c r="C67" s="489" t="s">
        <v>1984</v>
      </c>
      <c r="D67" s="1541">
        <v>246.15</v>
      </c>
      <c r="E67" s="675"/>
      <c r="F67" s="490">
        <f t="shared" si="5"/>
        <v>0</v>
      </c>
    </row>
    <row r="68" spans="1:6" s="412" customFormat="1" ht="14.25">
      <c r="A68" s="725" t="s">
        <v>1857</v>
      </c>
      <c r="B68" s="488" t="s">
        <v>2325</v>
      </c>
      <c r="C68" s="489" t="s">
        <v>1984</v>
      </c>
      <c r="D68" s="1541">
        <v>413.55</v>
      </c>
      <c r="E68" s="675"/>
      <c r="F68" s="490">
        <f t="shared" si="5"/>
        <v>0</v>
      </c>
    </row>
    <row r="69" spans="1:6" s="412" customFormat="1" ht="14.25">
      <c r="A69" s="725" t="s">
        <v>2075</v>
      </c>
      <c r="B69" s="488" t="s">
        <v>2246</v>
      </c>
      <c r="C69" s="489" t="s">
        <v>1984</v>
      </c>
      <c r="D69" s="1541">
        <v>18.8</v>
      </c>
      <c r="E69" s="675"/>
      <c r="F69" s="490">
        <f t="shared" si="5"/>
        <v>0</v>
      </c>
    </row>
    <row r="70" spans="1:6" s="412" customFormat="1" ht="12">
      <c r="A70" s="725"/>
      <c r="B70" s="488"/>
      <c r="C70" s="489"/>
      <c r="D70" s="1541"/>
      <c r="E70" s="675"/>
      <c r="F70" s="490"/>
    </row>
    <row r="71" spans="1:6" s="412" customFormat="1" ht="24">
      <c r="A71" s="725" t="s">
        <v>2380</v>
      </c>
      <c r="B71" s="488" t="s">
        <v>2350</v>
      </c>
      <c r="C71" s="489" t="s">
        <v>208</v>
      </c>
      <c r="D71" s="1541">
        <v>9.8000000000000007</v>
      </c>
      <c r="E71" s="675"/>
      <c r="F71" s="490">
        <f>D71*E71</f>
        <v>0</v>
      </c>
    </row>
    <row r="72" spans="1:6" s="412" customFormat="1" ht="12.75">
      <c r="A72" s="1553"/>
      <c r="B72" s="602"/>
      <c r="C72" s="602"/>
      <c r="D72" s="1559"/>
      <c r="E72" s="1559"/>
      <c r="F72" s="602"/>
    </row>
    <row r="73" spans="1:6" s="412" customFormat="1" ht="12">
      <c r="A73" s="1821"/>
      <c r="B73" s="603" t="s">
        <v>1928</v>
      </c>
      <c r="C73" s="604"/>
      <c r="D73" s="604"/>
      <c r="E73" s="604"/>
      <c r="F73" s="605"/>
    </row>
    <row r="74" spans="1:6" s="412" customFormat="1" ht="12.75">
      <c r="A74" s="1553"/>
      <c r="B74" s="602"/>
      <c r="C74" s="602"/>
      <c r="D74" s="1559"/>
      <c r="E74" s="1559"/>
      <c r="F74" s="602"/>
    </row>
    <row r="75" spans="1:6" s="412" customFormat="1" ht="24">
      <c r="A75" s="725" t="s">
        <v>2093</v>
      </c>
      <c r="B75" s="608" t="s">
        <v>2356</v>
      </c>
      <c r="C75" s="489"/>
      <c r="D75" s="610"/>
      <c r="E75" s="722"/>
      <c r="F75" s="612"/>
    </row>
    <row r="76" spans="1:6" s="412" customFormat="1" ht="14.25">
      <c r="A76" s="725" t="s">
        <v>1855</v>
      </c>
      <c r="B76" s="614" t="s">
        <v>2357</v>
      </c>
      <c r="C76" s="489" t="s">
        <v>2351</v>
      </c>
      <c r="D76" s="610">
        <v>323.14999999999998</v>
      </c>
      <c r="E76" s="723"/>
      <c r="F76" s="490">
        <f t="shared" ref="F76:F77" si="6">D76*E76</f>
        <v>0</v>
      </c>
    </row>
    <row r="77" spans="1:6" s="412" customFormat="1" ht="14.25">
      <c r="A77" s="725" t="s">
        <v>1856</v>
      </c>
      <c r="B77" s="614" t="s">
        <v>2358</v>
      </c>
      <c r="C77" s="489" t="s">
        <v>2351</v>
      </c>
      <c r="D77" s="610">
        <v>159</v>
      </c>
      <c r="E77" s="723"/>
      <c r="F77" s="490">
        <f t="shared" si="6"/>
        <v>0</v>
      </c>
    </row>
    <row r="78" spans="1:6" s="412" customFormat="1" ht="12">
      <c r="A78" s="725"/>
      <c r="B78" s="614"/>
      <c r="C78" s="489"/>
      <c r="D78" s="610"/>
      <c r="E78" s="723"/>
      <c r="F78" s="490"/>
    </row>
    <row r="79" spans="1:6" s="412" customFormat="1" ht="12">
      <c r="A79" s="725"/>
      <c r="B79" s="491" t="s">
        <v>1935</v>
      </c>
      <c r="C79" s="489"/>
      <c r="D79" s="610"/>
      <c r="E79" s="723"/>
      <c r="F79" s="490"/>
    </row>
    <row r="80" spans="1:6" s="412" customFormat="1" ht="24">
      <c r="A80" s="725" t="s">
        <v>2094</v>
      </c>
      <c r="B80" s="614" t="s">
        <v>2362</v>
      </c>
      <c r="C80" s="489"/>
      <c r="D80" s="610"/>
      <c r="E80" s="723"/>
      <c r="F80" s="490"/>
    </row>
    <row r="81" spans="1:6" s="412" customFormat="1" ht="14.25">
      <c r="A81" s="725" t="s">
        <v>1855</v>
      </c>
      <c r="B81" s="614" t="s">
        <v>3626</v>
      </c>
      <c r="C81" s="489" t="s">
        <v>2351</v>
      </c>
      <c r="D81" s="610">
        <v>2.75</v>
      </c>
      <c r="E81" s="723"/>
      <c r="F81" s="490">
        <f t="shared" ref="F81:F87" si="7">D81*E81</f>
        <v>0</v>
      </c>
    </row>
    <row r="82" spans="1:6" s="412" customFormat="1" ht="14.25">
      <c r="A82" s="725" t="s">
        <v>1856</v>
      </c>
      <c r="B82" s="614" t="s">
        <v>2361</v>
      </c>
      <c r="C82" s="489" t="s">
        <v>2351</v>
      </c>
      <c r="D82" s="610">
        <v>7.75</v>
      </c>
      <c r="E82" s="723"/>
      <c r="F82" s="490">
        <f t="shared" ref="F82" si="8">D82*E82</f>
        <v>0</v>
      </c>
    </row>
    <row r="83" spans="1:6" s="412" customFormat="1" ht="14.25">
      <c r="A83" s="725" t="s">
        <v>1857</v>
      </c>
      <c r="B83" s="614" t="s">
        <v>3618</v>
      </c>
      <c r="C83" s="489" t="s">
        <v>2351</v>
      </c>
      <c r="D83" s="610">
        <v>3.8</v>
      </c>
      <c r="E83" s="723"/>
      <c r="F83" s="490">
        <f t="shared" si="7"/>
        <v>0</v>
      </c>
    </row>
    <row r="84" spans="1:6" s="412" customFormat="1" ht="14.25">
      <c r="A84" s="725" t="s">
        <v>2075</v>
      </c>
      <c r="B84" s="614" t="s">
        <v>3638</v>
      </c>
      <c r="C84" s="489" t="s">
        <v>2351</v>
      </c>
      <c r="D84" s="610">
        <v>1.75</v>
      </c>
      <c r="E84" s="723"/>
      <c r="F84" s="490">
        <f t="shared" ref="F84" si="9">D84*E84</f>
        <v>0</v>
      </c>
    </row>
    <row r="85" spans="1:6" s="412" customFormat="1" ht="14.25">
      <c r="A85" s="725" t="s">
        <v>2076</v>
      </c>
      <c r="B85" s="431" t="s">
        <v>3619</v>
      </c>
      <c r="C85" s="489" t="s">
        <v>2351</v>
      </c>
      <c r="D85" s="610">
        <v>31.65</v>
      </c>
      <c r="E85" s="723"/>
      <c r="F85" s="490">
        <f t="shared" ref="F85" si="10">D85*E85</f>
        <v>0</v>
      </c>
    </row>
    <row r="86" spans="1:6" s="412" customFormat="1" ht="14.25">
      <c r="A86" s="725" t="s">
        <v>2106</v>
      </c>
      <c r="B86" s="614" t="s">
        <v>2360</v>
      </c>
      <c r="C86" s="489" t="s">
        <v>2351</v>
      </c>
      <c r="D86" s="610">
        <v>25</v>
      </c>
      <c r="E86" s="723"/>
      <c r="F86" s="490">
        <f t="shared" si="7"/>
        <v>0</v>
      </c>
    </row>
    <row r="87" spans="1:6" s="412" customFormat="1" ht="14.25">
      <c r="A87" s="725" t="s">
        <v>2107</v>
      </c>
      <c r="B87" s="614" t="s">
        <v>2359</v>
      </c>
      <c r="C87" s="489" t="s">
        <v>2351</v>
      </c>
      <c r="D87" s="610">
        <v>13.45</v>
      </c>
      <c r="E87" s="723"/>
      <c r="F87" s="490">
        <f t="shared" si="7"/>
        <v>0</v>
      </c>
    </row>
    <row r="88" spans="1:6" s="412" customFormat="1" ht="12">
      <c r="A88" s="725"/>
      <c r="B88" s="614"/>
      <c r="C88" s="489"/>
      <c r="D88" s="610"/>
      <c r="E88" s="723"/>
      <c r="F88" s="490"/>
    </row>
    <row r="89" spans="1:6" s="412" customFormat="1" ht="24">
      <c r="A89" s="725" t="s">
        <v>2095</v>
      </c>
      <c r="B89" s="614" t="s">
        <v>2363</v>
      </c>
      <c r="C89" s="489"/>
      <c r="D89" s="610"/>
      <c r="E89" s="723"/>
      <c r="F89" s="490"/>
    </row>
    <row r="90" spans="1:6" s="412" customFormat="1" ht="12">
      <c r="A90" s="725"/>
      <c r="B90" s="614" t="s">
        <v>2364</v>
      </c>
      <c r="C90" s="489" t="s">
        <v>4</v>
      </c>
      <c r="D90" s="610">
        <v>11</v>
      </c>
      <c r="E90" s="723"/>
      <c r="F90" s="490">
        <f>D90*E90</f>
        <v>0</v>
      </c>
    </row>
    <row r="91" spans="1:6" s="412" customFormat="1" ht="12">
      <c r="A91" s="725"/>
      <c r="B91" s="614" t="s">
        <v>2365</v>
      </c>
      <c r="C91" s="489" t="s">
        <v>4</v>
      </c>
      <c r="D91" s="610">
        <v>10</v>
      </c>
      <c r="E91" s="723"/>
      <c r="F91" s="490">
        <f>D91*E91</f>
        <v>0</v>
      </c>
    </row>
    <row r="92" spans="1:6" s="412" customFormat="1" ht="12">
      <c r="A92" s="725"/>
      <c r="B92" s="614" t="s">
        <v>2366</v>
      </c>
      <c r="C92" s="489" t="s">
        <v>4</v>
      </c>
      <c r="D92" s="610">
        <v>2</v>
      </c>
      <c r="E92" s="723"/>
      <c r="F92" s="490">
        <f>D92*E92</f>
        <v>0</v>
      </c>
    </row>
    <row r="93" spans="1:6" s="412" customFormat="1" ht="12">
      <c r="A93" s="725"/>
      <c r="B93" s="614" t="s">
        <v>2367</v>
      </c>
      <c r="C93" s="489" t="s">
        <v>4</v>
      </c>
      <c r="D93" s="610">
        <v>2</v>
      </c>
      <c r="E93" s="723"/>
      <c r="F93" s="490">
        <f>D93*E93</f>
        <v>0</v>
      </c>
    </row>
    <row r="94" spans="1:6" s="412" customFormat="1" ht="12">
      <c r="A94" s="725"/>
      <c r="B94" s="614"/>
      <c r="C94" s="489"/>
      <c r="D94" s="610"/>
      <c r="E94" s="723"/>
      <c r="F94" s="490"/>
    </row>
    <row r="95" spans="1:6" s="412" customFormat="1" ht="24">
      <c r="A95" s="725" t="s">
        <v>2096</v>
      </c>
      <c r="B95" s="614" t="s">
        <v>2368</v>
      </c>
      <c r="C95" s="489" t="s">
        <v>4</v>
      </c>
      <c r="D95" s="610">
        <v>14</v>
      </c>
      <c r="E95" s="723"/>
      <c r="F95" s="490">
        <f>D95*E95</f>
        <v>0</v>
      </c>
    </row>
    <row r="96" spans="1:6" s="311" customFormat="1" ht="12">
      <c r="A96" s="1551"/>
      <c r="B96" s="503"/>
      <c r="C96" s="615"/>
      <c r="D96" s="1565"/>
      <c r="E96" s="724"/>
      <c r="F96" s="616"/>
    </row>
    <row r="97" spans="1:6" s="311" customFormat="1" ht="12">
      <c r="A97" s="1822"/>
      <c r="B97" s="617" t="s">
        <v>2083</v>
      </c>
      <c r="C97" s="618"/>
      <c r="D97" s="618"/>
      <c r="E97" s="618"/>
      <c r="F97" s="619"/>
    </row>
    <row r="98" spans="1:6" s="411" customFormat="1" ht="12">
      <c r="A98" s="1551"/>
      <c r="B98" s="503"/>
      <c r="C98" s="615"/>
      <c r="D98" s="1565"/>
      <c r="E98" s="724"/>
      <c r="F98" s="616"/>
    </row>
    <row r="99" spans="1:6" s="311" customFormat="1" ht="60.75">
      <c r="A99" s="725" t="s">
        <v>2097</v>
      </c>
      <c r="B99" s="608" t="s">
        <v>4438</v>
      </c>
      <c r="C99" s="609" t="s">
        <v>1984</v>
      </c>
      <c r="D99" s="610">
        <v>324.39999999999998</v>
      </c>
      <c r="E99" s="722"/>
      <c r="F99" s="611">
        <f>D99*E99</f>
        <v>0</v>
      </c>
    </row>
    <row r="100" spans="1:6" s="311" customFormat="1" ht="12">
      <c r="A100" s="725"/>
      <c r="B100" s="608"/>
      <c r="C100" s="609"/>
      <c r="D100" s="610"/>
      <c r="E100" s="722"/>
      <c r="F100" s="611"/>
    </row>
    <row r="101" spans="1:6" s="412" customFormat="1" ht="12">
      <c r="A101" s="725" t="s">
        <v>2381</v>
      </c>
      <c r="B101" s="608" t="s">
        <v>4439</v>
      </c>
      <c r="C101" s="489"/>
      <c r="D101" s="610"/>
      <c r="E101" s="722"/>
      <c r="F101" s="612"/>
    </row>
    <row r="102" spans="1:6" s="311" customFormat="1" ht="12">
      <c r="A102" s="2039"/>
      <c r="B102" s="2040"/>
      <c r="C102" s="2040"/>
      <c r="D102" s="2040"/>
      <c r="E102" s="2040"/>
      <c r="F102" s="2040"/>
    </row>
    <row r="103" spans="1:6" s="311" customFormat="1" ht="12">
      <c r="A103" s="2041" t="s">
        <v>88</v>
      </c>
      <c r="B103" s="2042"/>
      <c r="C103" s="2042"/>
      <c r="D103" s="2042"/>
      <c r="E103" s="2042"/>
      <c r="F103" s="620">
        <f>SUM(F1:F102)</f>
        <v>0</v>
      </c>
    </row>
    <row r="104" spans="1:6" s="311" customFormat="1" ht="12">
      <c r="A104" s="1554"/>
      <c r="B104" s="621"/>
      <c r="C104" s="622"/>
      <c r="D104" s="1566"/>
      <c r="E104" s="1560"/>
      <c r="F104" s="623"/>
    </row>
    <row r="105" spans="1:6" s="311" customFormat="1" ht="12">
      <c r="A105" s="1554"/>
      <c r="B105" s="621"/>
      <c r="C105" s="622"/>
      <c r="D105" s="1566"/>
      <c r="E105" s="1560"/>
      <c r="F105" s="623"/>
    </row>
    <row r="106" spans="1:6" s="311" customFormat="1" ht="12">
      <c r="A106" s="1554"/>
      <c r="B106" s="621"/>
      <c r="C106" s="622"/>
      <c r="D106" s="1566"/>
      <c r="E106" s="1560"/>
      <c r="F106" s="623"/>
    </row>
    <row r="107" spans="1:6" s="311" customFormat="1" ht="12">
      <c r="A107" s="1554"/>
      <c r="B107" s="621"/>
      <c r="C107" s="622"/>
      <c r="D107" s="1566"/>
      <c r="E107" s="1560"/>
      <c r="F107" s="623"/>
    </row>
    <row r="108" spans="1:6" s="311" customFormat="1" ht="12">
      <c r="A108" s="1554"/>
      <c r="B108" s="621"/>
      <c r="C108" s="622"/>
      <c r="D108" s="1566"/>
      <c r="E108" s="1560"/>
      <c r="F108" s="623"/>
    </row>
    <row r="109" spans="1:6" s="311" customFormat="1" ht="12">
      <c r="A109" s="1554"/>
      <c r="B109" s="621"/>
      <c r="C109" s="622"/>
      <c r="D109" s="1566"/>
      <c r="E109" s="1560"/>
      <c r="F109" s="623"/>
    </row>
    <row r="110" spans="1:6" s="310" customFormat="1" ht="12">
      <c r="A110" s="1554"/>
      <c r="B110" s="621"/>
      <c r="C110" s="622"/>
      <c r="D110" s="1566"/>
      <c r="E110" s="1560"/>
      <c r="F110" s="623"/>
    </row>
    <row r="111" spans="1:6" s="308" customFormat="1" ht="12">
      <c r="A111" s="1554"/>
      <c r="B111" s="621"/>
      <c r="C111" s="622"/>
      <c r="D111" s="1566"/>
      <c r="E111" s="1560"/>
      <c r="F111" s="623"/>
    </row>
    <row r="112" spans="1:6" s="311" customFormat="1" ht="12">
      <c r="A112" s="1554"/>
      <c r="B112" s="621"/>
      <c r="C112" s="622"/>
      <c r="D112" s="1566"/>
      <c r="E112" s="1560"/>
      <c r="F112" s="623"/>
    </row>
    <row r="113" spans="1:6" s="311" customFormat="1" ht="12">
      <c r="A113" s="1554"/>
      <c r="B113" s="621"/>
      <c r="C113" s="622"/>
      <c r="D113" s="1566"/>
      <c r="E113" s="1560"/>
      <c r="F113" s="623"/>
    </row>
    <row r="114" spans="1:6" s="311" customFormat="1" ht="12">
      <c r="A114" s="1554"/>
      <c r="B114" s="621"/>
      <c r="C114" s="622"/>
      <c r="D114" s="1566"/>
      <c r="E114" s="1560"/>
      <c r="F114" s="623"/>
    </row>
    <row r="115" spans="1:6" s="311" customFormat="1" ht="12">
      <c r="A115" s="1554"/>
      <c r="B115" s="621"/>
      <c r="C115" s="622"/>
      <c r="D115" s="1566"/>
      <c r="E115" s="1560"/>
      <c r="F115" s="623"/>
    </row>
    <row r="116" spans="1:6" s="311" customFormat="1" ht="12">
      <c r="A116" s="1554"/>
      <c r="B116" s="621"/>
      <c r="C116" s="622"/>
      <c r="D116" s="1566"/>
      <c r="E116" s="1560"/>
      <c r="F116" s="623"/>
    </row>
    <row r="117" spans="1:6" s="311" customFormat="1" ht="12">
      <c r="A117" s="1554"/>
      <c r="B117" s="621"/>
      <c r="C117" s="622"/>
      <c r="D117" s="1566"/>
      <c r="E117" s="1560"/>
      <c r="F117" s="623"/>
    </row>
    <row r="118" spans="1:6" s="311" customFormat="1" ht="12">
      <c r="A118" s="1554"/>
      <c r="B118" s="621"/>
      <c r="C118" s="622"/>
      <c r="D118" s="1566"/>
      <c r="E118" s="1560"/>
      <c r="F118" s="623"/>
    </row>
    <row r="119" spans="1:6" s="311" customFormat="1" ht="12">
      <c r="A119" s="1554"/>
      <c r="B119" s="621"/>
      <c r="C119" s="622"/>
      <c r="D119" s="1566"/>
      <c r="E119" s="1560"/>
      <c r="F119" s="623"/>
    </row>
    <row r="120" spans="1:6" s="311" customFormat="1" ht="12">
      <c r="A120" s="1554"/>
      <c r="B120" s="621"/>
      <c r="C120" s="622"/>
      <c r="D120" s="1566"/>
      <c r="E120" s="1560"/>
      <c r="F120" s="623"/>
    </row>
    <row r="121" spans="1:6" s="311" customFormat="1" ht="12">
      <c r="A121" s="1554"/>
      <c r="B121" s="621"/>
      <c r="C121" s="622"/>
      <c r="D121" s="1566"/>
      <c r="E121" s="1560"/>
      <c r="F121" s="623"/>
    </row>
    <row r="122" spans="1:6" s="311" customFormat="1" ht="12">
      <c r="A122" s="1554"/>
      <c r="B122" s="621"/>
      <c r="C122" s="622"/>
      <c r="D122" s="1566"/>
      <c r="E122" s="1560"/>
      <c r="F122" s="623"/>
    </row>
    <row r="123" spans="1:6" s="311" customFormat="1" ht="12">
      <c r="A123" s="1554"/>
      <c r="B123" s="621"/>
      <c r="C123" s="622"/>
      <c r="D123" s="1566"/>
      <c r="E123" s="1560"/>
      <c r="F123" s="623"/>
    </row>
    <row r="124" spans="1:6" s="311" customFormat="1" ht="12">
      <c r="A124" s="1554"/>
      <c r="B124" s="621"/>
      <c r="C124" s="622"/>
      <c r="D124" s="1566"/>
      <c r="E124" s="1560"/>
      <c r="F124" s="623"/>
    </row>
    <row r="125" spans="1:6" s="311" customFormat="1" ht="12">
      <c r="A125" s="1554"/>
      <c r="B125" s="621"/>
      <c r="C125" s="622"/>
      <c r="D125" s="1566"/>
      <c r="E125" s="1560"/>
      <c r="F125" s="623"/>
    </row>
    <row r="126" spans="1:6" s="311" customFormat="1" ht="12">
      <c r="A126" s="1554"/>
      <c r="B126" s="621"/>
      <c r="C126" s="622"/>
      <c r="D126" s="1566"/>
      <c r="E126" s="1560"/>
      <c r="F126" s="623"/>
    </row>
    <row r="127" spans="1:6" s="311" customFormat="1" ht="12">
      <c r="A127" s="1554"/>
      <c r="B127" s="621"/>
      <c r="C127" s="622"/>
      <c r="D127" s="1566"/>
      <c r="E127" s="1560"/>
      <c r="F127" s="623"/>
    </row>
    <row r="128" spans="1:6" s="311" customFormat="1" ht="12">
      <c r="A128" s="1554"/>
      <c r="B128" s="621"/>
      <c r="C128" s="622"/>
      <c r="D128" s="1566"/>
      <c r="E128" s="1560"/>
      <c r="F128" s="623"/>
    </row>
    <row r="129" spans="1:6" s="311" customFormat="1" ht="12">
      <c r="A129" s="1554"/>
      <c r="B129" s="621"/>
      <c r="C129" s="622"/>
      <c r="D129" s="1566"/>
      <c r="E129" s="1560"/>
      <c r="F129" s="623"/>
    </row>
    <row r="130" spans="1:6" s="311" customFormat="1" ht="12">
      <c r="A130" s="1554"/>
      <c r="B130" s="621"/>
      <c r="C130" s="622"/>
      <c r="D130" s="1566"/>
      <c r="E130" s="1560"/>
      <c r="F130" s="623"/>
    </row>
    <row r="131" spans="1:6" s="311" customFormat="1" ht="12">
      <c r="A131" s="1554"/>
      <c r="B131" s="621"/>
      <c r="C131" s="622"/>
      <c r="D131" s="1566"/>
      <c r="E131" s="1560"/>
      <c r="F131" s="623"/>
    </row>
    <row r="132" spans="1:6" s="311" customFormat="1" ht="12">
      <c r="A132" s="1554"/>
      <c r="B132" s="621"/>
      <c r="C132" s="622"/>
      <c r="D132" s="1566"/>
      <c r="E132" s="1560"/>
      <c r="F132" s="623"/>
    </row>
    <row r="133" spans="1:6" s="311" customFormat="1" ht="12">
      <c r="A133" s="1554"/>
      <c r="B133" s="621"/>
      <c r="C133" s="622"/>
      <c r="D133" s="1566"/>
      <c r="E133" s="1560"/>
      <c r="F133" s="623"/>
    </row>
    <row r="134" spans="1:6" s="311" customFormat="1" ht="12">
      <c r="A134" s="1554"/>
      <c r="B134" s="621"/>
      <c r="C134" s="622"/>
      <c r="D134" s="1566"/>
      <c r="E134" s="1560"/>
      <c r="F134" s="623"/>
    </row>
    <row r="135" spans="1:6" s="311" customFormat="1" ht="12">
      <c r="A135" s="1554"/>
      <c r="B135" s="621"/>
      <c r="C135" s="622"/>
      <c r="D135" s="1566"/>
      <c r="E135" s="1560"/>
      <c r="F135" s="623"/>
    </row>
    <row r="136" spans="1:6" s="311" customFormat="1" ht="12">
      <c r="A136" s="1554"/>
      <c r="B136" s="621"/>
      <c r="C136" s="622"/>
      <c r="D136" s="1566"/>
      <c r="E136" s="1560"/>
      <c r="F136" s="623"/>
    </row>
    <row r="137" spans="1:6" s="311" customFormat="1" ht="12">
      <c r="A137" s="1554"/>
      <c r="B137" s="621"/>
      <c r="C137" s="622"/>
      <c r="D137" s="1566"/>
      <c r="E137" s="1560"/>
      <c r="F137" s="623"/>
    </row>
    <row r="138" spans="1:6" s="311" customFormat="1" ht="12">
      <c r="A138" s="1554"/>
      <c r="B138" s="621"/>
      <c r="C138" s="622"/>
      <c r="D138" s="1566"/>
      <c r="E138" s="1560"/>
      <c r="F138" s="623"/>
    </row>
    <row r="139" spans="1:6" s="311" customFormat="1" ht="12">
      <c r="A139" s="1554"/>
      <c r="B139" s="621"/>
      <c r="C139" s="622"/>
      <c r="D139" s="1566"/>
      <c r="E139" s="1560"/>
      <c r="F139" s="623"/>
    </row>
    <row r="140" spans="1:6" s="311" customFormat="1" ht="12">
      <c r="A140" s="1554"/>
      <c r="B140" s="621"/>
      <c r="C140" s="622"/>
      <c r="D140" s="1566"/>
      <c r="E140" s="1560"/>
      <c r="F140" s="623"/>
    </row>
    <row r="141" spans="1:6" s="311" customFormat="1" ht="12">
      <c r="A141" s="1554"/>
      <c r="B141" s="621"/>
      <c r="C141" s="622"/>
      <c r="D141" s="1566"/>
      <c r="E141" s="1560"/>
      <c r="F141" s="623"/>
    </row>
    <row r="142" spans="1:6" s="311" customFormat="1" ht="12">
      <c r="A142" s="1554"/>
      <c r="B142" s="621"/>
      <c r="C142" s="622"/>
      <c r="D142" s="1566"/>
      <c r="E142" s="1560"/>
      <c r="F142" s="623"/>
    </row>
    <row r="143" spans="1:6" s="311" customFormat="1" ht="12">
      <c r="A143" s="1554"/>
      <c r="B143" s="621"/>
      <c r="C143" s="622"/>
      <c r="D143" s="1566"/>
      <c r="E143" s="1560"/>
      <c r="F143" s="623"/>
    </row>
    <row r="144" spans="1:6" s="311" customFormat="1" ht="12">
      <c r="A144" s="1554"/>
      <c r="B144" s="621"/>
      <c r="C144" s="622"/>
      <c r="D144" s="1566"/>
      <c r="E144" s="1560"/>
      <c r="F144" s="623"/>
    </row>
    <row r="145" spans="1:6" s="311" customFormat="1" ht="12">
      <c r="A145" s="1554"/>
      <c r="B145" s="621"/>
      <c r="C145" s="622"/>
      <c r="D145" s="1566"/>
      <c r="E145" s="1560"/>
      <c r="F145" s="623"/>
    </row>
    <row r="146" spans="1:6" s="311" customFormat="1" ht="12">
      <c r="A146" s="1554"/>
      <c r="B146" s="621"/>
      <c r="C146" s="622"/>
      <c r="D146" s="1566"/>
      <c r="E146" s="1560"/>
      <c r="F146" s="623"/>
    </row>
    <row r="147" spans="1:6" s="311" customFormat="1" ht="15">
      <c r="A147" s="1555"/>
      <c r="B147" s="624"/>
      <c r="C147" s="625"/>
      <c r="D147" s="1567"/>
      <c r="E147" s="1561"/>
      <c r="F147" s="626"/>
    </row>
    <row r="148" spans="1:6" s="311" customFormat="1">
      <c r="A148" s="1556"/>
      <c r="B148" s="627"/>
      <c r="C148" s="628"/>
      <c r="D148" s="1568"/>
      <c r="E148" s="1562"/>
      <c r="F148" s="629"/>
    </row>
    <row r="149" spans="1:6" s="311" customFormat="1">
      <c r="A149" s="1556"/>
      <c r="B149" s="627"/>
      <c r="C149" s="628"/>
      <c r="D149" s="1568"/>
      <c r="E149" s="1562"/>
      <c r="F149" s="629"/>
    </row>
    <row r="150" spans="1:6" s="311" customFormat="1">
      <c r="A150" s="1556"/>
      <c r="B150" s="627"/>
      <c r="C150" s="628"/>
      <c r="D150" s="1568"/>
      <c r="E150" s="1562"/>
      <c r="F150" s="629"/>
    </row>
    <row r="151" spans="1:6" s="311" customFormat="1">
      <c r="A151" s="1556"/>
      <c r="B151" s="627"/>
      <c r="C151" s="628"/>
      <c r="D151" s="1568"/>
      <c r="E151" s="1562"/>
      <c r="F151" s="629"/>
    </row>
    <row r="152" spans="1:6" s="311" customFormat="1">
      <c r="A152" s="1556"/>
      <c r="B152" s="627"/>
      <c r="C152" s="628"/>
      <c r="D152" s="1568"/>
      <c r="E152" s="1562"/>
      <c r="F152" s="629"/>
    </row>
    <row r="153" spans="1:6" s="311" customFormat="1">
      <c r="A153" s="1556"/>
      <c r="B153" s="627"/>
      <c r="C153" s="628"/>
      <c r="D153" s="1568"/>
      <c r="E153" s="1562"/>
      <c r="F153" s="629"/>
    </row>
    <row r="154" spans="1:6" s="311" customFormat="1">
      <c r="A154" s="1556"/>
      <c r="B154" s="627"/>
      <c r="C154" s="628"/>
      <c r="D154" s="1568"/>
      <c r="E154" s="1562"/>
      <c r="F154" s="629"/>
    </row>
  </sheetData>
  <protectedRanges>
    <protectedRange sqref="E96 E14:E16 E18:E27 E98:E101" name="Obseg1"/>
    <protectedRange sqref="E28:E95" name="Obseg1_1"/>
  </protectedRanges>
  <mergeCells count="2">
    <mergeCell ref="A102:F102"/>
    <mergeCell ref="A103:E103"/>
  </mergeCells>
  <phoneticPr fontId="14" type="noConversion"/>
  <printOptions horizontalCentered="1"/>
  <pageMargins left="0.9" right="0.35" top="0.35" bottom="0.35" header="0.2" footer="0.2"/>
  <pageSetup paperSize="9" orientation="portrait" r:id="rId1"/>
  <headerFooter>
    <oddFooter>&amp;L&amp;"-,Krepko"&amp;8&amp;K0070C0&amp;A&amp;C&amp;"-,Krepko"&amp;8&amp;K0070C0Vsebino posameznih postavk popisa ni dovoljeno spreminjati!&amp;R&amp;"-,Krepko"&amp;8&amp;K0070C0Stran &amp;P</oddFooter>
  </headerFooter>
  <rowBreaks count="2" manualBreakCount="2">
    <brk id="35"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37</vt:i4>
      </vt:variant>
      <vt:variant>
        <vt:lpstr>Imenovani obsegi</vt:lpstr>
      </vt:variant>
      <vt:variant>
        <vt:i4>46</vt:i4>
      </vt:variant>
    </vt:vector>
  </HeadingPairs>
  <TitlesOfParts>
    <vt:vector size="83" baseType="lpstr">
      <vt:lpstr>NASLOV</vt:lpstr>
      <vt:lpstr>REKAPITULACIJA</vt:lpstr>
      <vt:lpstr>UVODNE STRANI</vt:lpstr>
      <vt:lpstr>PREDDELA</vt:lpstr>
      <vt:lpstr>RUŠITVENA DELA</vt:lpstr>
      <vt:lpstr>ZEMELJSKA DELA</vt:lpstr>
      <vt:lpstr>BETONSKA DELA</vt:lpstr>
      <vt:lpstr>ZIDARSKA DELA</vt:lpstr>
      <vt:lpstr>TESARSKA DELA-OPAŽI IN ODRI</vt:lpstr>
      <vt:lpstr>KANALIZACIJA</vt:lpstr>
      <vt:lpstr>KROVSKO KLEPARSKA DELA</vt:lpstr>
      <vt:lpstr>KLJUČAVNIČARSKA DELA</vt:lpstr>
      <vt:lpstr>OKNA</vt:lpstr>
      <vt:lpstr>ŽALUZIJE</vt:lpstr>
      <vt:lpstr>VRATA</vt:lpstr>
      <vt:lpstr>KERAMIČARSKA DELA</vt:lpstr>
      <vt:lpstr>TLAKARSKA DELA</vt:lpstr>
      <vt:lpstr>MONTAŽNA DELA</vt:lpstr>
      <vt:lpstr>SLIKOPLESKARSKA DELA</vt:lpstr>
      <vt:lpstr>FASADA</vt:lpstr>
      <vt:lpstr>RAZNA DELA</vt:lpstr>
      <vt:lpstr>ZUNANJA UREDITEV</vt:lpstr>
      <vt:lpstr>OPREMA VRTCA</vt:lpstr>
      <vt:lpstr>OPREMA ŠOLE</vt:lpstr>
      <vt:lpstr>OPREMA KNJIŽNICE</vt:lpstr>
      <vt:lpstr>OPREMA UPRAVE</vt:lpstr>
      <vt:lpstr>RAČUNALNIŠKA OPREMA</vt:lpstr>
      <vt:lpstr>ELEKTRO INSTALACIJE</vt:lpstr>
      <vt:lpstr>SN</vt:lpstr>
      <vt:lpstr>SI_Navodila</vt:lpstr>
      <vt:lpstr>SI_Rekapitulacija</vt:lpstr>
      <vt:lpstr>SI_A. Demontaže in prestavitve</vt:lpstr>
      <vt:lpstr>SI_B. Plin</vt:lpstr>
      <vt:lpstr>SI_C. Ogrevanje in hlajenje</vt:lpstr>
      <vt:lpstr>SI_D. Vodovod in kanalizacija</vt:lpstr>
      <vt:lpstr>SI_E. Prezračevanje</vt:lpstr>
      <vt:lpstr>SI_F. Splošno</vt:lpstr>
      <vt:lpstr>'BETONSKA DELA'!Področje_tiskanja</vt:lpstr>
      <vt:lpstr>'ELEKTRO INSTALACIJE'!Področje_tiskanja</vt:lpstr>
      <vt:lpstr>FASADA!Področje_tiskanja</vt:lpstr>
      <vt:lpstr>KANALIZACIJA!Področje_tiskanja</vt:lpstr>
      <vt:lpstr>NASLOV!Področje_tiskanja</vt:lpstr>
      <vt:lpstr>OKNA!Področje_tiskanja</vt:lpstr>
      <vt:lpstr>PREDDELA!Področje_tiskanja</vt:lpstr>
      <vt:lpstr>REKAPITULACIJA!Področje_tiskanja</vt:lpstr>
      <vt:lpstr>'RUŠITVENA DELA'!Področje_tiskanja</vt:lpstr>
      <vt:lpstr>'SI_A. Demontaže in prestavitve'!Področje_tiskanja</vt:lpstr>
      <vt:lpstr>'SI_F. Splošno'!Področje_tiskanja</vt:lpstr>
      <vt:lpstr>SI_Navodila!Področje_tiskanja</vt:lpstr>
      <vt:lpstr>SI_Rekapitulacija!Področje_tiskanja</vt:lpstr>
      <vt:lpstr>SN!Področje_tiskanja</vt:lpstr>
      <vt:lpstr>VRATA!Področje_tiskanja</vt:lpstr>
      <vt:lpstr>'ZEMELJSKA DELA'!Področje_tiskanja</vt:lpstr>
      <vt:lpstr>'ZIDARSKA DELA'!Področje_tiskanja</vt:lpstr>
      <vt:lpstr>'ZUNANJA UREDITEV'!Področje_tiskanja</vt:lpstr>
      <vt:lpstr>ŽALUZIJE!Področje_tiskanja</vt:lpstr>
      <vt:lpstr>'BETONSKA DELA'!Tiskanje_naslovov</vt:lpstr>
      <vt:lpstr>'ELEKTRO INSTALACIJE'!Tiskanje_naslovov</vt:lpstr>
      <vt:lpstr>FASADA!Tiskanje_naslovov</vt:lpstr>
      <vt:lpstr>KANALIZACIJA!Tiskanje_naslovov</vt:lpstr>
      <vt:lpstr>'KERAMIČARSKA DELA'!Tiskanje_naslovov</vt:lpstr>
      <vt:lpstr>'KLJUČAVNIČARSKA DELA'!Tiskanje_naslovov</vt:lpstr>
      <vt:lpstr>'KROVSKO KLEPARSKA DELA'!Tiskanje_naslovov</vt:lpstr>
      <vt:lpstr>'MONTAŽNA DELA'!Tiskanje_naslovov</vt:lpstr>
      <vt:lpstr>OKNA!Tiskanje_naslovov</vt:lpstr>
      <vt:lpstr>'OPREMA KNJIŽNICE'!Tiskanje_naslovov</vt:lpstr>
      <vt:lpstr>'OPREMA ŠOLE'!Tiskanje_naslovov</vt:lpstr>
      <vt:lpstr>'OPREMA UPRAVE'!Tiskanje_naslovov</vt:lpstr>
      <vt:lpstr>'OPREMA VRTCA'!Tiskanje_naslovov</vt:lpstr>
      <vt:lpstr>PREDDELA!Tiskanje_naslovov</vt:lpstr>
      <vt:lpstr>'RAČUNALNIŠKA OPREMA'!Tiskanje_naslovov</vt:lpstr>
      <vt:lpstr>'RAZNA DELA'!Tiskanje_naslovov</vt:lpstr>
      <vt:lpstr>'RUŠITVENA DELA'!Tiskanje_naslovov</vt:lpstr>
      <vt:lpstr>'SI_A. Demontaže in prestavitve'!Tiskanje_naslovov</vt:lpstr>
      <vt:lpstr>'SI_F. Splošno'!Tiskanje_naslovov</vt:lpstr>
      <vt:lpstr>'SLIKOPLESKARSKA DELA'!Tiskanje_naslovov</vt:lpstr>
      <vt:lpstr>SN!Tiskanje_naslovov</vt:lpstr>
      <vt:lpstr>'TESARSKA DELA-OPAŽI IN ODRI'!Tiskanje_naslovov</vt:lpstr>
      <vt:lpstr>'TLAKARSKA DELA'!Tiskanje_naslovov</vt:lpstr>
      <vt:lpstr>'ZEMELJSKA DELA'!Tiskanje_naslovov</vt:lpstr>
      <vt:lpstr>'ZIDARSKA DELA'!Tiskanje_naslovov</vt:lpstr>
      <vt:lpstr>'ZUNANJA UREDITEV'!Tiskanje_naslovov</vt:lpstr>
      <vt:lpstr>ŽALUZIJE!Tiskanje_naslovov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studioFORMIKA-2</dc:creator>
  <cp:lastModifiedBy>Vladka Kostelec Peteh</cp:lastModifiedBy>
  <cp:lastPrinted>2020-11-25T05:39:46Z</cp:lastPrinted>
  <dcterms:created xsi:type="dcterms:W3CDTF">2000-07-18T15:41:57Z</dcterms:created>
  <dcterms:modified xsi:type="dcterms:W3CDTF">2021-02-11T08:27:37Z</dcterms:modified>
  <cp:category>PZI</cp:category>
</cp:coreProperties>
</file>