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lc\Desktop\"/>
    </mc:Choice>
  </mc:AlternateContent>
  <bookViews>
    <workbookView xWindow="0" yWindow="0" windowWidth="25200" windowHeight="11970"/>
  </bookViews>
  <sheets>
    <sheet name="Ponudba 2025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" l="1"/>
  <c r="F36" i="4" l="1"/>
  <c r="F38" i="4" s="1"/>
  <c r="F37" i="4" s="1"/>
  <c r="F34" i="4"/>
  <c r="F26" i="4"/>
  <c r="F27" i="4"/>
  <c r="F28" i="4"/>
  <c r="F29" i="4"/>
  <c r="F30" i="4"/>
  <c r="F31" i="4"/>
  <c r="F32" i="4"/>
  <c r="F33" i="4"/>
  <c r="F25" i="4"/>
  <c r="F21" i="4"/>
  <c r="F13" i="4"/>
  <c r="F14" i="4"/>
  <c r="F15" i="4"/>
  <c r="F16" i="4"/>
  <c r="F17" i="4"/>
  <c r="F18" i="4"/>
  <c r="F19" i="4"/>
  <c r="F20" i="4"/>
  <c r="F39" i="4" l="1"/>
  <c r="F41" i="4" s="1"/>
  <c r="F40" i="4" s="1"/>
</calcChain>
</file>

<file path=xl/sharedStrings.xml><?xml version="1.0" encoding="utf-8"?>
<sst xmlns="http://schemas.openxmlformats.org/spreadsheetml/2006/main" count="90" uniqueCount="57">
  <si>
    <t>STORITEV</t>
  </si>
  <si>
    <t>Kastracija mačka</t>
  </si>
  <si>
    <t>Sterilizacija mačke</t>
  </si>
  <si>
    <t>A. ocenjena vrednost storitve</t>
  </si>
  <si>
    <t>OSKRBA  PSI</t>
  </si>
  <si>
    <t>ENOTA</t>
  </si>
  <si>
    <t>pes</t>
  </si>
  <si>
    <t>CENA / ENOTO V EUR</t>
  </si>
  <si>
    <t>VREDNOST BREZ  DDV v EUR</t>
  </si>
  <si>
    <t>OCENA / LETO</t>
  </si>
  <si>
    <t>mačka</t>
  </si>
  <si>
    <t>4=2x3</t>
  </si>
  <si>
    <t>žig</t>
  </si>
  <si>
    <t>OSKRBA MAČKE</t>
  </si>
  <si>
    <t>B. ocenjena vrednost storitve</t>
  </si>
  <si>
    <t>1.</t>
  </si>
  <si>
    <t>2.</t>
  </si>
  <si>
    <t>3.</t>
  </si>
  <si>
    <t>5.</t>
  </si>
  <si>
    <t>4.</t>
  </si>
  <si>
    <t>6.</t>
  </si>
  <si>
    <t>7.</t>
  </si>
  <si>
    <t>8.</t>
  </si>
  <si>
    <t>9.</t>
  </si>
  <si>
    <t>Evtanazija</t>
  </si>
  <si>
    <t>NASLOV:</t>
  </si>
  <si>
    <t>NAZIV PONUDNIKA:</t>
  </si>
  <si>
    <t>boks</t>
  </si>
  <si>
    <t>SKUPAJ BRUTO:  A + B</t>
  </si>
  <si>
    <t>SKUPAJ neto:  "B"</t>
  </si>
  <si>
    <t>SKUPAJ NETO: A + B</t>
  </si>
  <si>
    <t>SKUPAJ neto "A"</t>
  </si>
  <si>
    <t xml:space="preserve">2. </t>
  </si>
  <si>
    <t>Čipiranje, registracija in cepljenje proti steklini</t>
  </si>
  <si>
    <t>Odlov in delo na terenu</t>
  </si>
  <si>
    <t>obisk</t>
  </si>
  <si>
    <t>Strošek poti na obisk*</t>
  </si>
  <si>
    <t xml:space="preserve">Označitev  </t>
  </si>
  <si>
    <t>PONUDBA, ŠTEVILKA:</t>
  </si>
  <si>
    <t>KRAJ:</t>
  </si>
  <si>
    <t>DATUM</t>
  </si>
  <si>
    <t>PODPIS:</t>
  </si>
  <si>
    <t xml:space="preserve">DDV: </t>
  </si>
  <si>
    <t>SKUPAJ BRUTO:  A + B   x  5 LET</t>
  </si>
  <si>
    <t>SKUPAJ NETO : A+B  X  5 LET</t>
  </si>
  <si>
    <t>Dnevna oskrba  živali do oddaje ***</t>
  </si>
  <si>
    <t>Dnevna oskrba mačke  do oddaje oziroma vrnitve v okolje***</t>
  </si>
  <si>
    <t>Veterinarski pregled in oskrba ob namestitvi**</t>
  </si>
  <si>
    <t xml:space="preserve">Vrednost posamezne postavke v ponudbenem predračunu vključuje vse stroške za izvedbo dogovorjenih del, ki so vključeni v postavko, kot stroški goriv, zavarovanj, vključno z vrednostjo vseh pripravljalnih in pomožnih del za izvedbo pogodbenih del vključno z veterinarskimi storitvami, stroški za izdelavo zahtevane dokumentacije, obratovalnimi stroški, stroški za označitev del v skladu z veljavnimi predpisi, varnosti pri delu, dežurstev in vsi drugi stroški, davki in morebitni popusti tako, da naročnika ne bremenijo kakršnikoli drugi stroški, povezani z izvedbo koncesije. </t>
  </si>
  <si>
    <t>Stroški evtanazije</t>
  </si>
  <si>
    <t xml:space="preserve">Sterilizacija psice </t>
  </si>
  <si>
    <t xml:space="preserve">Kastracija psa </t>
  </si>
  <si>
    <t>Najem boksov (letni)</t>
  </si>
  <si>
    <t>Oskrba in namestitev zapuščenih živali na območju  občine ČRNOMELJ (vključujoč z romskimi naselji) za obdobje  1. 1. 2026 do 31. 12. 2030</t>
  </si>
  <si>
    <r>
      <t>*</t>
    </r>
    <r>
      <rPr>
        <b/>
        <sz val="11"/>
        <color theme="1"/>
        <rFont val="Roboto"/>
      </rPr>
      <t>Strošek poti na obisk:</t>
    </r>
    <r>
      <rPr>
        <sz val="11"/>
        <color theme="1"/>
        <rFont val="Roboto"/>
      </rPr>
      <t xml:space="preserve"> zajema ceno prevoza na lokacijo odlova v občini  Črnomelj in nazaj v Zavetišče</t>
    </r>
  </si>
  <si>
    <r>
      <t xml:space="preserve">** </t>
    </r>
    <r>
      <rPr>
        <b/>
        <sz val="11"/>
        <color theme="1"/>
        <rFont val="Roboto"/>
      </rPr>
      <t>Veterinarski pregled:</t>
    </r>
    <r>
      <rPr>
        <sz val="11"/>
        <color theme="1"/>
        <rFont val="Roboto"/>
      </rPr>
      <t xml:space="preserve"> odprava parazitov, cepljenje proti kužnim boleznim</t>
    </r>
  </si>
  <si>
    <r>
      <t>***</t>
    </r>
    <r>
      <rPr>
        <b/>
        <sz val="11"/>
        <color theme="1"/>
        <rFont val="Roboto"/>
      </rPr>
      <t>Dnevna oskrba</t>
    </r>
    <r>
      <rPr>
        <sz val="11"/>
        <color theme="1"/>
        <rFont val="Roboto"/>
      </rPr>
      <t>: vključuje tudi najem in čiščenje bivalnega prostora, sprehajanje živali, nego živali, socializacijo živali glede na potrebe, ogrevanje bivalnih prostorov, stroške osebja in potrošni material.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</si>
</sst>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Roboto"/>
    </font>
    <font>
      <sz val="11"/>
      <color theme="1"/>
      <name val="Roboto"/>
    </font>
    <font>
      <i/>
      <sz val="11"/>
      <color theme="1"/>
      <name val="Roboto"/>
    </font>
    <font>
      <sz val="11"/>
      <name val="Roboto"/>
    </font>
    <font>
      <b/>
      <sz val="11"/>
      <name val="Roboto"/>
    </font>
    <font>
      <b/>
      <sz val="14"/>
      <color theme="1"/>
      <name val="Roboto"/>
    </font>
    <font>
      <sz val="14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4" fillId="0" borderId="9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3" fontId="4" fillId="0" borderId="1" xfId="1" applyFont="1" applyBorder="1" applyAlignment="1" applyProtection="1">
      <protection locked="0"/>
    </xf>
    <xf numFmtId="43" fontId="4" fillId="0" borderId="1" xfId="1" applyFont="1" applyFill="1" applyBorder="1" applyAlignment="1" applyProtection="1">
      <protection locked="0"/>
    </xf>
    <xf numFmtId="43" fontId="4" fillId="0" borderId="1" xfId="1" applyFont="1" applyBorder="1" applyAlignment="1" applyProtection="1">
      <alignment horizontal="right"/>
      <protection locked="0"/>
    </xf>
    <xf numFmtId="43" fontId="6" fillId="0" borderId="1" xfId="1" applyFont="1" applyBorder="1" applyAlignment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43" fontId="6" fillId="0" borderId="1" xfId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6" fillId="0" borderId="1" xfId="0" applyFont="1" applyBorder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Fill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41" fontId="7" fillId="0" borderId="1" xfId="1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41" fontId="3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41" fontId="4" fillId="0" borderId="1" xfId="1" applyNumberFormat="1" applyFont="1" applyBorder="1" applyProtection="1"/>
    <xf numFmtId="41" fontId="3" fillId="0" borderId="1" xfId="1" applyNumberFormat="1" applyFont="1" applyFill="1" applyBorder="1" applyProtection="1"/>
    <xf numFmtId="41" fontId="7" fillId="0" borderId="1" xfId="1" applyNumberFormat="1" applyFont="1" applyBorder="1" applyProtection="1"/>
    <xf numFmtId="41" fontId="3" fillId="0" borderId="1" xfId="0" applyNumberFormat="1" applyFont="1" applyBorder="1" applyProtection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7" workbookViewId="0">
      <selection activeCell="G17" sqref="G17"/>
    </sheetView>
  </sheetViews>
  <sheetFormatPr defaultRowHeight="15" x14ac:dyDescent="0.25"/>
  <cols>
    <col min="1" max="1" width="4.85546875" style="9" customWidth="1"/>
    <col min="2" max="2" width="39" style="9" customWidth="1"/>
    <col min="3" max="3" width="8.5703125" style="9" customWidth="1"/>
    <col min="4" max="4" width="8.42578125" style="9" customWidth="1"/>
    <col min="5" max="5" width="14" style="9" customWidth="1"/>
    <col min="6" max="6" width="19.140625" style="9" customWidth="1"/>
    <col min="7" max="16384" width="9.140625" style="9"/>
  </cols>
  <sheetData>
    <row r="1" spans="1:6" s="3" customFormat="1" ht="66.75" customHeight="1" x14ac:dyDescent="0.2">
      <c r="A1" s="1" t="s">
        <v>53</v>
      </c>
      <c r="B1" s="2"/>
      <c r="C1" s="2"/>
      <c r="D1" s="2"/>
      <c r="E1" s="2"/>
      <c r="F1" s="2"/>
    </row>
    <row r="2" spans="1:6" s="3" customFormat="1" x14ac:dyDescent="0.25">
      <c r="A2" s="4"/>
      <c r="B2" s="4"/>
      <c r="C2" s="4"/>
      <c r="D2" s="4"/>
      <c r="E2" s="4"/>
      <c r="F2" s="4"/>
    </row>
    <row r="3" spans="1:6" s="3" customFormat="1" ht="15.75" thickBot="1" x14ac:dyDescent="0.3">
      <c r="A3" s="4"/>
      <c r="B3" s="5" t="s">
        <v>26</v>
      </c>
      <c r="C3" s="6"/>
      <c r="D3" s="7"/>
      <c r="E3" s="7"/>
      <c r="F3" s="7"/>
    </row>
    <row r="4" spans="1:6" s="3" customFormat="1" x14ac:dyDescent="0.25">
      <c r="A4" s="4"/>
      <c r="B4" s="4"/>
      <c r="C4" s="4"/>
      <c r="D4" s="4"/>
      <c r="E4" s="4"/>
      <c r="F4" s="4"/>
    </row>
    <row r="5" spans="1:6" s="3" customFormat="1" ht="15.75" thickBot="1" x14ac:dyDescent="0.3">
      <c r="A5" s="4"/>
      <c r="B5" s="5" t="s">
        <v>25</v>
      </c>
      <c r="C5" s="6"/>
      <c r="D5" s="7"/>
      <c r="E5" s="7"/>
      <c r="F5" s="7"/>
    </row>
    <row r="6" spans="1:6" s="3" customFormat="1" x14ac:dyDescent="0.25">
      <c r="A6" s="4"/>
      <c r="B6" s="4"/>
      <c r="C6" s="4"/>
      <c r="D6" s="4"/>
      <c r="E6" s="4"/>
      <c r="F6" s="4"/>
    </row>
    <row r="7" spans="1:6" s="3" customFormat="1" ht="15.75" thickBot="1" x14ac:dyDescent="0.3">
      <c r="A7" s="4"/>
      <c r="B7" s="5" t="s">
        <v>38</v>
      </c>
      <c r="C7" s="8"/>
      <c r="D7" s="8"/>
      <c r="E7" s="8"/>
      <c r="F7" s="4"/>
    </row>
    <row r="8" spans="1:6" x14ac:dyDescent="0.25">
      <c r="A8" s="4"/>
      <c r="B8" s="4"/>
      <c r="C8" s="4"/>
      <c r="D8" s="4"/>
      <c r="E8" s="4"/>
      <c r="F8" s="4"/>
    </row>
    <row r="9" spans="1:6" ht="20.100000000000001" customHeight="1" x14ac:dyDescent="0.25">
      <c r="A9" s="10"/>
      <c r="B9" s="11" t="s">
        <v>3</v>
      </c>
      <c r="C9" s="12" t="s">
        <v>4</v>
      </c>
      <c r="D9" s="12"/>
      <c r="E9" s="12"/>
      <c r="F9" s="12"/>
    </row>
    <row r="10" spans="1:6" ht="31.5" customHeight="1" x14ac:dyDescent="0.25">
      <c r="A10" s="10"/>
      <c r="B10" s="13" t="s">
        <v>0</v>
      </c>
      <c r="C10" s="13" t="s">
        <v>5</v>
      </c>
      <c r="D10" s="14" t="s">
        <v>9</v>
      </c>
      <c r="E10" s="14" t="s">
        <v>7</v>
      </c>
      <c r="F10" s="14" t="s">
        <v>8</v>
      </c>
    </row>
    <row r="11" spans="1:6" ht="18" customHeight="1" x14ac:dyDescent="0.25">
      <c r="A11" s="15"/>
      <c r="B11" s="15"/>
      <c r="C11" s="16">
        <v>1</v>
      </c>
      <c r="D11" s="17">
        <v>2</v>
      </c>
      <c r="E11" s="16">
        <v>3</v>
      </c>
      <c r="F11" s="16" t="s">
        <v>11</v>
      </c>
    </row>
    <row r="12" spans="1:6" ht="18" customHeight="1" x14ac:dyDescent="0.25">
      <c r="A12" s="10" t="s">
        <v>15</v>
      </c>
      <c r="B12" s="18" t="s">
        <v>34</v>
      </c>
      <c r="C12" s="19" t="s">
        <v>6</v>
      </c>
      <c r="D12" s="20">
        <v>35</v>
      </c>
      <c r="E12" s="21">
        <v>1</v>
      </c>
      <c r="F12" s="47">
        <f>D12*E12</f>
        <v>35</v>
      </c>
    </row>
    <row r="13" spans="1:6" ht="18" customHeight="1" x14ac:dyDescent="0.25">
      <c r="A13" s="10" t="s">
        <v>32</v>
      </c>
      <c r="B13" s="18" t="s">
        <v>36</v>
      </c>
      <c r="C13" s="19" t="s">
        <v>35</v>
      </c>
      <c r="D13" s="20">
        <v>35</v>
      </c>
      <c r="E13" s="22">
        <v>1</v>
      </c>
      <c r="F13" s="47">
        <f t="shared" ref="F13:F20" si="0">D13*E13</f>
        <v>35</v>
      </c>
    </row>
    <row r="14" spans="1:6" ht="18" customHeight="1" x14ac:dyDescent="0.25">
      <c r="A14" s="10" t="s">
        <v>17</v>
      </c>
      <c r="B14" s="18" t="s">
        <v>52</v>
      </c>
      <c r="C14" s="19" t="s">
        <v>27</v>
      </c>
      <c r="D14" s="20">
        <v>2</v>
      </c>
      <c r="E14" s="23">
        <v>1</v>
      </c>
      <c r="F14" s="47">
        <f t="shared" si="0"/>
        <v>2</v>
      </c>
    </row>
    <row r="15" spans="1:6" ht="30" customHeight="1" x14ac:dyDescent="0.25">
      <c r="A15" s="10" t="s">
        <v>19</v>
      </c>
      <c r="B15" s="18" t="s">
        <v>47</v>
      </c>
      <c r="C15" s="19" t="s">
        <v>6</v>
      </c>
      <c r="D15" s="20">
        <v>35</v>
      </c>
      <c r="E15" s="24">
        <v>1</v>
      </c>
      <c r="F15" s="47">
        <f t="shared" si="0"/>
        <v>35</v>
      </c>
    </row>
    <row r="16" spans="1:6" ht="16.5" customHeight="1" x14ac:dyDescent="0.25">
      <c r="A16" s="10" t="s">
        <v>18</v>
      </c>
      <c r="B16" s="18" t="s">
        <v>45</v>
      </c>
      <c r="C16" s="19" t="s">
        <v>6</v>
      </c>
      <c r="D16" s="20">
        <v>2100</v>
      </c>
      <c r="E16" s="24">
        <v>1</v>
      </c>
      <c r="F16" s="47">
        <f t="shared" si="0"/>
        <v>2100</v>
      </c>
    </row>
    <row r="17" spans="1:6" ht="18" customHeight="1" x14ac:dyDescent="0.25">
      <c r="A17" s="10" t="s">
        <v>20</v>
      </c>
      <c r="B17" s="25" t="s">
        <v>49</v>
      </c>
      <c r="C17" s="15" t="s">
        <v>6</v>
      </c>
      <c r="D17" s="20">
        <v>1</v>
      </c>
      <c r="E17" s="24">
        <v>1</v>
      </c>
      <c r="F17" s="47">
        <f t="shared" si="0"/>
        <v>1</v>
      </c>
    </row>
    <row r="18" spans="1:6" ht="18" customHeight="1" x14ac:dyDescent="0.25">
      <c r="A18" s="10" t="s">
        <v>21</v>
      </c>
      <c r="B18" s="25" t="s">
        <v>50</v>
      </c>
      <c r="C18" s="15" t="s">
        <v>6</v>
      </c>
      <c r="D18" s="20">
        <v>25</v>
      </c>
      <c r="E18" s="24">
        <v>1</v>
      </c>
      <c r="F18" s="47">
        <f t="shared" si="0"/>
        <v>25</v>
      </c>
    </row>
    <row r="19" spans="1:6" ht="18" customHeight="1" x14ac:dyDescent="0.25">
      <c r="A19" s="10" t="s">
        <v>22</v>
      </c>
      <c r="B19" s="25" t="s">
        <v>51</v>
      </c>
      <c r="C19" s="15" t="s">
        <v>6</v>
      </c>
      <c r="D19" s="20">
        <v>9</v>
      </c>
      <c r="E19" s="24">
        <v>1</v>
      </c>
      <c r="F19" s="47">
        <f t="shared" si="0"/>
        <v>9</v>
      </c>
    </row>
    <row r="20" spans="1:6" ht="31.5" customHeight="1" x14ac:dyDescent="0.25">
      <c r="A20" s="10" t="s">
        <v>23</v>
      </c>
      <c r="B20" s="25" t="s">
        <v>33</v>
      </c>
      <c r="C20" s="15" t="s">
        <v>6</v>
      </c>
      <c r="D20" s="20">
        <v>35</v>
      </c>
      <c r="E20" s="26">
        <v>1</v>
      </c>
      <c r="F20" s="47">
        <f t="shared" si="0"/>
        <v>35</v>
      </c>
    </row>
    <row r="21" spans="1:6" ht="23.1" customHeight="1" x14ac:dyDescent="0.25">
      <c r="A21" s="10"/>
      <c r="B21" s="27" t="s">
        <v>31</v>
      </c>
      <c r="C21" s="10"/>
      <c r="D21" s="10"/>
      <c r="E21" s="10"/>
      <c r="F21" s="48">
        <f>SUM(F12:F20)</f>
        <v>2277</v>
      </c>
    </row>
    <row r="22" spans="1:6" ht="28.5" customHeight="1" x14ac:dyDescent="0.25">
      <c r="A22" s="10"/>
      <c r="B22" s="11" t="s">
        <v>14</v>
      </c>
      <c r="C22" s="12" t="s">
        <v>13</v>
      </c>
      <c r="D22" s="12"/>
      <c r="E22" s="12"/>
      <c r="F22" s="12"/>
    </row>
    <row r="23" spans="1:6" ht="48" customHeight="1" x14ac:dyDescent="0.25">
      <c r="A23" s="13"/>
      <c r="B23" s="13" t="s">
        <v>0</v>
      </c>
      <c r="C23" s="13" t="s">
        <v>5</v>
      </c>
      <c r="D23" s="14" t="s">
        <v>9</v>
      </c>
      <c r="E23" s="14" t="s">
        <v>7</v>
      </c>
      <c r="F23" s="14" t="s">
        <v>8</v>
      </c>
    </row>
    <row r="24" spans="1:6" ht="18" customHeight="1" x14ac:dyDescent="0.25">
      <c r="A24" s="15"/>
      <c r="B24" s="15"/>
      <c r="C24" s="16">
        <v>1</v>
      </c>
      <c r="D24" s="16">
        <v>2</v>
      </c>
      <c r="E24" s="16">
        <v>3</v>
      </c>
      <c r="F24" s="16" t="s">
        <v>11</v>
      </c>
    </row>
    <row r="25" spans="1:6" ht="18" customHeight="1" x14ac:dyDescent="0.25">
      <c r="A25" s="10" t="s">
        <v>15</v>
      </c>
      <c r="B25" s="10" t="s">
        <v>34</v>
      </c>
      <c r="C25" s="28" t="s">
        <v>10</v>
      </c>
      <c r="D25" s="15">
        <v>45</v>
      </c>
      <c r="E25" s="29">
        <v>1</v>
      </c>
      <c r="F25" s="47">
        <f>D25*E25</f>
        <v>45</v>
      </c>
    </row>
    <row r="26" spans="1:6" ht="18" customHeight="1" x14ac:dyDescent="0.25">
      <c r="A26" s="10" t="s">
        <v>16</v>
      </c>
      <c r="B26" s="18" t="s">
        <v>36</v>
      </c>
      <c r="C26" s="28" t="s">
        <v>35</v>
      </c>
      <c r="D26" s="15">
        <v>45</v>
      </c>
      <c r="E26" s="30">
        <v>1</v>
      </c>
      <c r="F26" s="47">
        <f t="shared" ref="F26:F33" si="1">D26*E26</f>
        <v>45</v>
      </c>
    </row>
    <row r="27" spans="1:6" ht="18" customHeight="1" x14ac:dyDescent="0.25">
      <c r="A27" s="10" t="s">
        <v>17</v>
      </c>
      <c r="B27" s="18" t="s">
        <v>52</v>
      </c>
      <c r="C27" s="19" t="s">
        <v>27</v>
      </c>
      <c r="D27" s="20">
        <v>4</v>
      </c>
      <c r="E27" s="23">
        <v>1</v>
      </c>
      <c r="F27" s="47">
        <f t="shared" si="1"/>
        <v>4</v>
      </c>
    </row>
    <row r="28" spans="1:6" ht="33" customHeight="1" x14ac:dyDescent="0.25">
      <c r="A28" s="10" t="s">
        <v>19</v>
      </c>
      <c r="B28" s="25" t="s">
        <v>47</v>
      </c>
      <c r="C28" s="28" t="s">
        <v>10</v>
      </c>
      <c r="D28" s="15">
        <v>45</v>
      </c>
      <c r="E28" s="29">
        <v>1</v>
      </c>
      <c r="F28" s="47">
        <f t="shared" si="1"/>
        <v>45</v>
      </c>
    </row>
    <row r="29" spans="1:6" ht="31.5" customHeight="1" x14ac:dyDescent="0.25">
      <c r="A29" s="10" t="s">
        <v>18</v>
      </c>
      <c r="B29" s="25" t="s">
        <v>46</v>
      </c>
      <c r="C29" s="28" t="s">
        <v>10</v>
      </c>
      <c r="D29" s="15">
        <v>630</v>
      </c>
      <c r="E29" s="29">
        <v>1</v>
      </c>
      <c r="F29" s="47">
        <f t="shared" si="1"/>
        <v>630</v>
      </c>
    </row>
    <row r="30" spans="1:6" ht="18" customHeight="1" x14ac:dyDescent="0.25">
      <c r="A30" s="10" t="s">
        <v>20</v>
      </c>
      <c r="B30" s="10" t="s">
        <v>2</v>
      </c>
      <c r="C30" s="10" t="s">
        <v>10</v>
      </c>
      <c r="D30" s="15">
        <v>25</v>
      </c>
      <c r="E30" s="29">
        <v>1</v>
      </c>
      <c r="F30" s="47">
        <f t="shared" si="1"/>
        <v>25</v>
      </c>
    </row>
    <row r="31" spans="1:6" ht="18" customHeight="1" x14ac:dyDescent="0.25">
      <c r="A31" s="10" t="s">
        <v>21</v>
      </c>
      <c r="B31" s="10" t="s">
        <v>1</v>
      </c>
      <c r="C31" s="10" t="s">
        <v>10</v>
      </c>
      <c r="D31" s="15">
        <v>20</v>
      </c>
      <c r="E31" s="29">
        <v>1</v>
      </c>
      <c r="F31" s="47">
        <f t="shared" si="1"/>
        <v>20</v>
      </c>
    </row>
    <row r="32" spans="1:6" ht="18" customHeight="1" x14ac:dyDescent="0.25">
      <c r="A32" s="10" t="s">
        <v>22</v>
      </c>
      <c r="B32" s="10" t="s">
        <v>24</v>
      </c>
      <c r="C32" s="10" t="s">
        <v>10</v>
      </c>
      <c r="D32" s="15">
        <v>5</v>
      </c>
      <c r="E32" s="29">
        <v>1</v>
      </c>
      <c r="F32" s="47">
        <f t="shared" si="1"/>
        <v>5</v>
      </c>
    </row>
    <row r="33" spans="1:6" ht="18" customHeight="1" x14ac:dyDescent="0.25">
      <c r="A33" s="31" t="s">
        <v>23</v>
      </c>
      <c r="B33" s="10" t="s">
        <v>37</v>
      </c>
      <c r="C33" s="10" t="s">
        <v>10</v>
      </c>
      <c r="D33" s="15">
        <v>45</v>
      </c>
      <c r="E33" s="29">
        <v>1</v>
      </c>
      <c r="F33" s="47">
        <f t="shared" si="1"/>
        <v>45</v>
      </c>
    </row>
    <row r="34" spans="1:6" ht="23.1" customHeight="1" x14ac:dyDescent="0.25">
      <c r="A34" s="32"/>
      <c r="B34" s="33" t="s">
        <v>29</v>
      </c>
      <c r="C34" s="33"/>
      <c r="D34" s="33"/>
      <c r="E34" s="34"/>
      <c r="F34" s="49">
        <f>SUM(F25:F33)</f>
        <v>864</v>
      </c>
    </row>
    <row r="35" spans="1:6" ht="18" customHeight="1" x14ac:dyDescent="0.25">
      <c r="A35" s="36"/>
      <c r="B35" s="37"/>
      <c r="C35" s="37"/>
      <c r="D35" s="37"/>
      <c r="E35" s="38"/>
      <c r="F35" s="35"/>
    </row>
    <row r="36" spans="1:6" ht="23.1" customHeight="1" x14ac:dyDescent="0.25">
      <c r="A36" s="36"/>
      <c r="B36" s="33" t="s">
        <v>30</v>
      </c>
      <c r="C36" s="33"/>
      <c r="D36" s="33"/>
      <c r="E36" s="34"/>
      <c r="F36" s="50">
        <f>F21+F34</f>
        <v>3141</v>
      </c>
    </row>
    <row r="37" spans="1:6" ht="23.1" customHeight="1" x14ac:dyDescent="0.25">
      <c r="A37" s="36"/>
      <c r="B37" s="33" t="s">
        <v>42</v>
      </c>
      <c r="C37" s="33"/>
      <c r="D37" s="33"/>
      <c r="E37" s="34"/>
      <c r="F37" s="50">
        <f>F38-F36</f>
        <v>691.02</v>
      </c>
    </row>
    <row r="38" spans="1:6" ht="23.1" customHeight="1" x14ac:dyDescent="0.25">
      <c r="A38" s="36"/>
      <c r="B38" s="33" t="s">
        <v>28</v>
      </c>
      <c r="C38" s="39"/>
      <c r="D38" s="39"/>
      <c r="E38" s="40"/>
      <c r="F38" s="50">
        <f>F36*1.22</f>
        <v>3832.02</v>
      </c>
    </row>
    <row r="39" spans="1:6" ht="23.1" customHeight="1" x14ac:dyDescent="0.25">
      <c r="A39" s="4"/>
      <c r="B39" s="41" t="s">
        <v>44</v>
      </c>
      <c r="C39" s="37"/>
      <c r="D39" s="37"/>
      <c r="E39" s="37"/>
      <c r="F39" s="50">
        <f>F36*5</f>
        <v>15705</v>
      </c>
    </row>
    <row r="40" spans="1:6" ht="23.1" customHeight="1" x14ac:dyDescent="0.25">
      <c r="A40" s="4"/>
      <c r="B40" s="42" t="s">
        <v>42</v>
      </c>
      <c r="C40" s="37"/>
      <c r="D40" s="37"/>
      <c r="E40" s="37"/>
      <c r="F40" s="50">
        <f>F41-F39</f>
        <v>3455.0999999999985</v>
      </c>
    </row>
    <row r="41" spans="1:6" ht="23.1" customHeight="1" x14ac:dyDescent="0.25">
      <c r="A41" s="4"/>
      <c r="B41" s="41" t="s">
        <v>43</v>
      </c>
      <c r="C41" s="37"/>
      <c r="D41" s="37"/>
      <c r="E41" s="37"/>
      <c r="F41" s="50">
        <f>F39*1.22</f>
        <v>19160.099999999999</v>
      </c>
    </row>
    <row r="42" spans="1:6" ht="21" customHeight="1" x14ac:dyDescent="0.25">
      <c r="A42" s="4"/>
      <c r="B42" s="43"/>
      <c r="C42" s="43"/>
      <c r="D42" s="43"/>
      <c r="E42" s="43"/>
      <c r="F42" s="44"/>
    </row>
    <row r="43" spans="1:6" ht="44.25" customHeight="1" x14ac:dyDescent="0.25">
      <c r="A43" s="4"/>
      <c r="B43" s="45" t="s">
        <v>54</v>
      </c>
      <c r="C43" s="45"/>
      <c r="D43" s="45"/>
      <c r="E43" s="45"/>
      <c r="F43" s="45"/>
    </row>
    <row r="44" spans="1:6" ht="21" customHeight="1" x14ac:dyDescent="0.25">
      <c r="A44" s="4"/>
      <c r="B44" s="4" t="s">
        <v>55</v>
      </c>
      <c r="C44" s="4"/>
      <c r="D44" s="4"/>
      <c r="E44" s="4"/>
      <c r="F44" s="4"/>
    </row>
    <row r="45" spans="1:6" ht="57" customHeight="1" x14ac:dyDescent="0.25">
      <c r="A45" s="4"/>
      <c r="B45" s="45" t="s">
        <v>56</v>
      </c>
      <c r="C45" s="45"/>
      <c r="D45" s="45"/>
      <c r="E45" s="45"/>
      <c r="F45" s="45"/>
    </row>
    <row r="46" spans="1:6" ht="15.75" customHeight="1" x14ac:dyDescent="0.25">
      <c r="A46" s="4"/>
      <c r="B46" s="46"/>
      <c r="C46" s="46"/>
      <c r="D46" s="46"/>
      <c r="E46" s="46"/>
      <c r="F46" s="46"/>
    </row>
    <row r="47" spans="1:6" ht="117.75" customHeight="1" x14ac:dyDescent="0.25">
      <c r="A47" s="4"/>
      <c r="B47" s="45" t="s">
        <v>48</v>
      </c>
      <c r="C47" s="45"/>
      <c r="D47" s="45"/>
      <c r="E47" s="45"/>
      <c r="F47" s="45"/>
    </row>
    <row r="48" spans="1:6" ht="26.25" customHeight="1" x14ac:dyDescent="0.25">
      <c r="A48" s="4"/>
      <c r="B48" s="46"/>
      <c r="C48" s="46"/>
      <c r="D48" s="46"/>
      <c r="E48" s="46"/>
      <c r="F48" s="46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 t="s">
        <v>39</v>
      </c>
      <c r="C50" s="4"/>
      <c r="D50" s="4" t="s">
        <v>12</v>
      </c>
      <c r="E50" s="4"/>
      <c r="F50" s="4" t="s">
        <v>41</v>
      </c>
    </row>
    <row r="51" spans="1:6" x14ac:dyDescent="0.25">
      <c r="A51" s="4"/>
      <c r="B51" s="4" t="s">
        <v>40</v>
      </c>
      <c r="C51" s="4"/>
      <c r="D51" s="4"/>
      <c r="E51" s="4"/>
      <c r="F51" s="4"/>
    </row>
  </sheetData>
  <sheetProtection sheet="1" objects="1" scenarios="1" selectLockedCells="1"/>
  <mergeCells count="12">
    <mergeCell ref="B47:F47"/>
    <mergeCell ref="A1:F1"/>
    <mergeCell ref="C3:F3"/>
    <mergeCell ref="C5:F5"/>
    <mergeCell ref="B43:F43"/>
    <mergeCell ref="B45:F45"/>
    <mergeCell ref="C9:F9"/>
    <mergeCell ref="C22:F22"/>
    <mergeCell ref="B34:E34"/>
    <mergeCell ref="B36:E36"/>
    <mergeCell ref="B37:E37"/>
    <mergeCell ref="B38:E3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Ponudba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Krošelj</dc:creator>
  <cp:lastModifiedBy>Špela Ilc</cp:lastModifiedBy>
  <cp:lastPrinted>2022-09-26T06:18:15Z</cp:lastPrinted>
  <dcterms:created xsi:type="dcterms:W3CDTF">2019-11-07T12:13:20Z</dcterms:created>
  <dcterms:modified xsi:type="dcterms:W3CDTF">2025-10-10T06:04:55Z</dcterms:modified>
</cp:coreProperties>
</file>